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filterPrivacy="1" codeName="EstaPastaDeTrabalho"/>
  <xr:revisionPtr revIDLastSave="0" documentId="13_ncr:1_{84173EA8-0E28-4DF7-A64E-7BEF2D21DD29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TOTAL" sheetId="6" r:id="rId1"/>
    <sheet name="HT(Home) %" sheetId="4" r:id="rId2"/>
    <sheet name="HT(Away) %" sheetId="5" r:id="rId3"/>
    <sheet name="HTHome" sheetId="2" r:id="rId4"/>
    <sheet name="HTAway" sheetId="3" state="hidden" r:id="rId5"/>
    <sheet name="Jogos" sheetId="8" r:id="rId6"/>
  </sheets>
  <definedNames>
    <definedName name="_xlnm._FilterDatabase" localSheetId="2" hidden="1">'HT(Away) %'!$A$1:$N$1</definedName>
    <definedName name="_xlnm._FilterDatabase" localSheetId="1" hidden="1">'HT(Home) %'!$A$1:$N$463</definedName>
    <definedName name="_xlnm._FilterDatabase" localSheetId="0" hidden="1">TOTAL!$A$1:$I$833</definedName>
    <definedName name="ExternalData_1" localSheetId="4" hidden="1">HTAway!$A$1:$Q$642</definedName>
    <definedName name="ExternalData_1" localSheetId="3" hidden="1">HTHome!$A$1:$Q$567</definedName>
    <definedName name="ExternalData_1" localSheetId="5" hidden="1">Jogos!$A$1:$Q$233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oreiadoSulHome_760d8c8b-b922-4d28-ae55-81fcd45c2757" name="CoreiadoSulHome" connection="Query - CoreiadoSulHome"/>
          <x15:modelTable id="CoreiadoSulAway_1eac1fbe-08a8-450e-9ffe-bf60a1f2340c" name="CoreiadoSulAway" connection="Query - CoreiadoSulAway"/>
          <x15:modelTable id="Denmark Home_a11c0215-c223-4563-a926-086de0159ce4" name="Denmark Home" connection="Query - Denmark Home"/>
          <x15:modelTable id="Denmark Away_9c93280b-1efa-4df5-b32e-2bb0c6d88e80" name="Denmark Away" connection="Query - Denmark Away"/>
          <x15:modelTable id="Belarus Away_5d0aa34d-8ae3-44c0-93bb-942750ade30d" name="Belarus Away" connection="Query - Belarus Away"/>
          <x15:modelTable id="Belarus Home_6469702d-6ddf-4956-a860-fd211cd7e62e" name="Belarus Home" connection="Query - Belarus Home"/>
          <x15:modelTable id="USA Away_9bece8ac-6fa4-43f0-a355-e179a6a3420d" name="USA Away" connection="Query - USA Away"/>
          <x15:modelTable id="USA Home_eae77650-8c87-4f2f-a466-d82abc9d551e" name="USA Home" connection="Query - USA Home"/>
          <x15:modelTable id="Brasil Home_3aef9002-3400-4b83-8c40-57d3ee4dd116" name="Brasil Home" connection="Query - Brasil Home"/>
          <x15:modelTable id="Brasil Away_5a390faa-36d5-4041-9bb4-d079c3572442" name="Brasil Away" connection="Query - Brasil Away"/>
          <x15:modelTable id="Japao Away_1f00d5b0-a81b-4aad-b6ca-e9253462d7c8" name="Japao Away" connection="Query - Japao Away"/>
          <x15:modelTable id="Japao Home_e32b583c-9bc7-4f49-92cf-6dc61f39f01c" name="Japao Home" connection="Query - Japao Home"/>
          <x15:modelTable id="Finland Home_6e04eb19-31f6-48de-b9e7-245af3544a46" name="Finland Home" connection="Query - Finland Home"/>
          <x15:modelTable id="Finland Away_62e8b330-9f3c-4e16-85ce-dcaa35545272" name="Finland Away" connection="Query - Finland Away"/>
          <x15:modelTable id="Suiça Away_ecd991ff-75f7-4aea-95ef-055d8129947c" name="Suiça Away" connection="Query - Suiça Away"/>
          <x15:modelTable id="Suiça Home_57cafbe6-a882-488e-ac58-96bef66066e1" name="Suiça Home" connection="Query - Suiça Home"/>
          <x15:modelTable id="Serbia Away_804dbe50-ea36-49c4-81ca-a9345fcf7936" name="Serbia Away" connection="Query - Serbia Away"/>
          <x15:modelTable id="Serbia Home_07951817-99db-4a6b-920a-327501c581f0" name="Serbia Home" connection="Query - Serbia Home"/>
          <x15:modelTable id="Croacia Away_9d8bbaa1-31bf-4b45-b936-410c57baba44" name="Croacia Away" connection="Query - Croacia Away"/>
          <x15:modelTable id="Croacia Home_8020c12f-4b1e-48a5-ad85-a6120f9cb1cb" name="Croacia Home" connection="Query - Croacia Home"/>
          <x15:modelTable id="Noruega Away_089279f6-99ee-4ccc-8ba9-0220c1ddd8e2" name="Noruega Away" connection="Query - Noruega Away"/>
          <x15:modelTable id="Noruega Home_063948ae-e9ec-4fa1-b4e8-c817d6f3461b" name="Noruega Home" connection="Query - Noruega Home"/>
          <x15:modelTable id="Turkey Home_9f882b93-db86-48fc-ba48-4e40e85375a1" name="Turkey Home" connection="Query - Turkey Home"/>
          <x15:modelTable id="Turkey Away_5b9a3e67-02a0-49d6-85fb-7cf2b175acef" name="Turkey Away" connection="Query - Turkey Away"/>
          <x15:modelTable id="Poland Away_aace54b1-656c-439e-97c3-ac6b65d8ab7a" name="Poland Away" connection="Query - Poland Away"/>
          <x15:modelTable id="Poland Home_0c36e888-5042-407f-8d07-2ecd1319f07e" name="Poland Home" connection="Query - Poland Home"/>
          <x15:modelTable id="Scotland Home_329201e6-d3be-49f6-b61f-fae3e2da1e3c" name="Scotland Home" connection="Query - Scotland Home"/>
          <x15:modelTable id="Scotland Away_c63215ab-d098-47b9-9d5c-f72d7275fec1" name="Scotland Away" connection="Query - Scotland Away"/>
          <x15:modelTable id="Saudi Arabia Away_6aeca1a1-e73a-4746-8fba-67ddac600116" name="Saudi Arabia Away" connection="Consulta - Saudi Arabia Away"/>
          <x15:modelTable id="Saudi Arabia Home_ea87f52b-39d0-415d-8914-f549cd49c880" name="Saudi Arabia Home" connection="Consulta - Saudi Arabia Home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415" i="6" l="1"/>
  <c r="E415" i="6"/>
  <c r="F415" i="6"/>
  <c r="G415" i="6"/>
  <c r="H415" i="6"/>
  <c r="I415" i="6"/>
  <c r="D23" i="6"/>
  <c r="E23" i="6"/>
  <c r="F23" i="6"/>
  <c r="G23" i="6"/>
  <c r="H23" i="6"/>
  <c r="I23" i="6"/>
  <c r="D61" i="6"/>
  <c r="E61" i="6"/>
  <c r="F61" i="6"/>
  <c r="G61" i="6"/>
  <c r="H61" i="6"/>
  <c r="I61" i="6"/>
  <c r="D404" i="6"/>
  <c r="E404" i="6"/>
  <c r="F404" i="6"/>
  <c r="G404" i="6"/>
  <c r="H404" i="6"/>
  <c r="I404" i="6"/>
  <c r="D80" i="6"/>
  <c r="E80" i="6"/>
  <c r="F80" i="6"/>
  <c r="G80" i="6"/>
  <c r="H80" i="6"/>
  <c r="I80" i="6"/>
  <c r="D478" i="6"/>
  <c r="E478" i="6"/>
  <c r="F478" i="6"/>
  <c r="G478" i="6"/>
  <c r="H478" i="6"/>
  <c r="I478" i="6"/>
  <c r="D24" i="6"/>
  <c r="E24" i="6"/>
  <c r="F24" i="6"/>
  <c r="G24" i="6"/>
  <c r="H24" i="6"/>
  <c r="I24" i="6"/>
  <c r="D109" i="6"/>
  <c r="E109" i="6"/>
  <c r="F109" i="6"/>
  <c r="G109" i="6"/>
  <c r="H109" i="6"/>
  <c r="I109" i="6"/>
  <c r="D212" i="6"/>
  <c r="E212" i="6"/>
  <c r="F212" i="6"/>
  <c r="G212" i="6"/>
  <c r="H212" i="6"/>
  <c r="I212" i="6"/>
  <c r="D110" i="6"/>
  <c r="E110" i="6"/>
  <c r="F110" i="6"/>
  <c r="G110" i="6"/>
  <c r="H110" i="6"/>
  <c r="I110" i="6"/>
  <c r="D32" i="6"/>
  <c r="E32" i="6"/>
  <c r="F32" i="6"/>
  <c r="G32" i="6"/>
  <c r="H32" i="6"/>
  <c r="I32" i="6"/>
  <c r="D416" i="6"/>
  <c r="E416" i="6"/>
  <c r="F416" i="6"/>
  <c r="G416" i="6"/>
  <c r="H416" i="6"/>
  <c r="I416" i="6"/>
  <c r="D81" i="6"/>
  <c r="E81" i="6"/>
  <c r="F81" i="6"/>
  <c r="G81" i="6"/>
  <c r="H81" i="6"/>
  <c r="I81" i="6"/>
  <c r="D479" i="6"/>
  <c r="E479" i="6"/>
  <c r="F479" i="6"/>
  <c r="G479" i="6"/>
  <c r="H479" i="6"/>
  <c r="I479" i="6"/>
  <c r="D111" i="6"/>
  <c r="E111" i="6"/>
  <c r="F111" i="6"/>
  <c r="G111" i="6"/>
  <c r="H111" i="6"/>
  <c r="I111" i="6"/>
  <c r="D480" i="6"/>
  <c r="E480" i="6"/>
  <c r="F480" i="6"/>
  <c r="G480" i="6"/>
  <c r="H480" i="6"/>
  <c r="I480" i="6"/>
  <c r="D82" i="6"/>
  <c r="E82" i="6"/>
  <c r="F82" i="6"/>
  <c r="G82" i="6"/>
  <c r="H82" i="6"/>
  <c r="I82" i="6"/>
  <c r="D481" i="6"/>
  <c r="E481" i="6"/>
  <c r="F481" i="6"/>
  <c r="G481" i="6"/>
  <c r="H481" i="6"/>
  <c r="I481" i="6"/>
  <c r="N481" i="4"/>
  <c r="M481" i="4"/>
  <c r="L481" i="4"/>
  <c r="K481" i="4"/>
  <c r="J481" i="4"/>
  <c r="I481" i="4"/>
  <c r="H481" i="4"/>
  <c r="G481" i="4"/>
  <c r="F481" i="4"/>
  <c r="E481" i="4"/>
  <c r="D481" i="4"/>
  <c r="C481" i="4"/>
  <c r="B481" i="4"/>
  <c r="N480" i="4"/>
  <c r="M480" i="4"/>
  <c r="L480" i="4"/>
  <c r="K480" i="4"/>
  <c r="J480" i="4"/>
  <c r="I480" i="4"/>
  <c r="H480" i="4"/>
  <c r="G480" i="4"/>
  <c r="F480" i="4"/>
  <c r="E480" i="4"/>
  <c r="D480" i="4"/>
  <c r="C480" i="4"/>
  <c r="B480" i="4"/>
  <c r="N479" i="4"/>
  <c r="M479" i="4"/>
  <c r="L479" i="4"/>
  <c r="K479" i="4"/>
  <c r="J479" i="4"/>
  <c r="I479" i="4"/>
  <c r="H479" i="4"/>
  <c r="G479" i="4"/>
  <c r="F479" i="4"/>
  <c r="E479" i="4"/>
  <c r="D479" i="4"/>
  <c r="C479" i="4"/>
  <c r="B479" i="4"/>
  <c r="N478" i="4"/>
  <c r="M478" i="4"/>
  <c r="L478" i="4"/>
  <c r="K478" i="4"/>
  <c r="J478" i="4"/>
  <c r="I478" i="4"/>
  <c r="H478" i="4"/>
  <c r="G478" i="4"/>
  <c r="F478" i="4"/>
  <c r="E478" i="4"/>
  <c r="D478" i="4"/>
  <c r="C478" i="4"/>
  <c r="B478" i="4"/>
  <c r="N477" i="4"/>
  <c r="M477" i="4"/>
  <c r="L477" i="4"/>
  <c r="K477" i="4"/>
  <c r="J477" i="4"/>
  <c r="I477" i="4"/>
  <c r="H477" i="4"/>
  <c r="G477" i="4"/>
  <c r="F477" i="4"/>
  <c r="E477" i="4"/>
  <c r="D477" i="4"/>
  <c r="C477" i="4"/>
  <c r="B477" i="4"/>
  <c r="N476" i="4"/>
  <c r="M476" i="4"/>
  <c r="L476" i="4"/>
  <c r="K476" i="4"/>
  <c r="J476" i="4"/>
  <c r="I476" i="4"/>
  <c r="H476" i="4"/>
  <c r="G476" i="4"/>
  <c r="F476" i="4"/>
  <c r="E476" i="4"/>
  <c r="D476" i="4"/>
  <c r="C476" i="4"/>
  <c r="B476" i="4"/>
  <c r="N475" i="4"/>
  <c r="M475" i="4"/>
  <c r="L475" i="4"/>
  <c r="K475" i="4"/>
  <c r="J475" i="4"/>
  <c r="I475" i="4"/>
  <c r="H475" i="4"/>
  <c r="G475" i="4"/>
  <c r="F475" i="4"/>
  <c r="E475" i="4"/>
  <c r="D475" i="4"/>
  <c r="C475" i="4"/>
  <c r="B475" i="4"/>
  <c r="N474" i="4"/>
  <c r="M474" i="4"/>
  <c r="L474" i="4"/>
  <c r="K474" i="4"/>
  <c r="J474" i="4"/>
  <c r="I474" i="4"/>
  <c r="H474" i="4"/>
  <c r="G474" i="4"/>
  <c r="F474" i="4"/>
  <c r="E474" i="4"/>
  <c r="D474" i="4"/>
  <c r="C474" i="4"/>
  <c r="B474" i="4"/>
  <c r="N473" i="4"/>
  <c r="M473" i="4"/>
  <c r="L473" i="4"/>
  <c r="K473" i="4"/>
  <c r="J473" i="4"/>
  <c r="I473" i="4"/>
  <c r="H473" i="4"/>
  <c r="G473" i="4"/>
  <c r="F473" i="4"/>
  <c r="E473" i="4"/>
  <c r="D473" i="4"/>
  <c r="C473" i="4"/>
  <c r="B473" i="4"/>
  <c r="N472" i="4"/>
  <c r="M472" i="4"/>
  <c r="L472" i="4"/>
  <c r="K472" i="4"/>
  <c r="J472" i="4"/>
  <c r="I472" i="4"/>
  <c r="H472" i="4"/>
  <c r="G472" i="4"/>
  <c r="F472" i="4"/>
  <c r="E472" i="4"/>
  <c r="D472" i="4"/>
  <c r="C472" i="4"/>
  <c r="B472" i="4"/>
  <c r="N471" i="4"/>
  <c r="M471" i="4"/>
  <c r="L471" i="4"/>
  <c r="K471" i="4"/>
  <c r="J471" i="4"/>
  <c r="I471" i="4"/>
  <c r="H471" i="4"/>
  <c r="G471" i="4"/>
  <c r="F471" i="4"/>
  <c r="E471" i="4"/>
  <c r="D471" i="4"/>
  <c r="C471" i="4"/>
  <c r="B471" i="4"/>
  <c r="N470" i="4"/>
  <c r="M470" i="4"/>
  <c r="L470" i="4"/>
  <c r="K470" i="4"/>
  <c r="J470" i="4"/>
  <c r="I470" i="4"/>
  <c r="H470" i="4"/>
  <c r="G470" i="4"/>
  <c r="F470" i="4"/>
  <c r="E470" i="4"/>
  <c r="D470" i="4"/>
  <c r="C470" i="4"/>
  <c r="B470" i="4"/>
  <c r="N469" i="4"/>
  <c r="M469" i="4"/>
  <c r="L469" i="4"/>
  <c r="K469" i="4"/>
  <c r="J469" i="4"/>
  <c r="I469" i="4"/>
  <c r="H469" i="4"/>
  <c r="G469" i="4"/>
  <c r="F469" i="4"/>
  <c r="E469" i="4"/>
  <c r="D469" i="4"/>
  <c r="C469" i="4"/>
  <c r="B469" i="4"/>
  <c r="N468" i="4"/>
  <c r="M468" i="4"/>
  <c r="L468" i="4"/>
  <c r="K468" i="4"/>
  <c r="J468" i="4"/>
  <c r="I468" i="4"/>
  <c r="H468" i="4"/>
  <c r="G468" i="4"/>
  <c r="F468" i="4"/>
  <c r="E468" i="4"/>
  <c r="D468" i="4"/>
  <c r="C468" i="4"/>
  <c r="B468" i="4"/>
  <c r="N467" i="4"/>
  <c r="M467" i="4"/>
  <c r="L467" i="4"/>
  <c r="K467" i="4"/>
  <c r="J467" i="4"/>
  <c r="I467" i="4"/>
  <c r="H467" i="4"/>
  <c r="G467" i="4"/>
  <c r="F467" i="4"/>
  <c r="E467" i="4"/>
  <c r="D467" i="4"/>
  <c r="C467" i="4"/>
  <c r="B467" i="4"/>
  <c r="N466" i="4"/>
  <c r="M466" i="4"/>
  <c r="L466" i="4"/>
  <c r="K466" i="4"/>
  <c r="J466" i="4"/>
  <c r="I466" i="4"/>
  <c r="H466" i="4"/>
  <c r="G466" i="4"/>
  <c r="F466" i="4"/>
  <c r="E466" i="4"/>
  <c r="D466" i="4"/>
  <c r="C466" i="4"/>
  <c r="B466" i="4"/>
  <c r="N465" i="4"/>
  <c r="M465" i="4"/>
  <c r="L465" i="4"/>
  <c r="K465" i="4"/>
  <c r="J465" i="4"/>
  <c r="I465" i="4"/>
  <c r="H465" i="4"/>
  <c r="G465" i="4"/>
  <c r="F465" i="4"/>
  <c r="E465" i="4"/>
  <c r="D465" i="4"/>
  <c r="C465" i="4"/>
  <c r="B465" i="4"/>
  <c r="N464" i="4"/>
  <c r="M464" i="4"/>
  <c r="L464" i="4"/>
  <c r="K464" i="4"/>
  <c r="J464" i="4"/>
  <c r="I464" i="4"/>
  <c r="H464" i="4"/>
  <c r="G464" i="4"/>
  <c r="F464" i="4"/>
  <c r="E464" i="4"/>
  <c r="D464" i="4"/>
  <c r="C464" i="4"/>
  <c r="B464" i="4"/>
  <c r="B464" i="5"/>
  <c r="C464" i="5"/>
  <c r="D464" i="5"/>
  <c r="E464" i="5"/>
  <c r="F464" i="5"/>
  <c r="G464" i="5"/>
  <c r="H464" i="5"/>
  <c r="I464" i="5"/>
  <c r="J464" i="5"/>
  <c r="K464" i="5"/>
  <c r="L464" i="5"/>
  <c r="M464" i="5"/>
  <c r="N464" i="5"/>
  <c r="B465" i="5"/>
  <c r="C465" i="5"/>
  <c r="D465" i="5"/>
  <c r="E465" i="5"/>
  <c r="F465" i="5"/>
  <c r="G465" i="5"/>
  <c r="H465" i="5"/>
  <c r="I465" i="5"/>
  <c r="J465" i="5"/>
  <c r="K465" i="5"/>
  <c r="L465" i="5"/>
  <c r="M465" i="5"/>
  <c r="N465" i="5"/>
  <c r="B466" i="5"/>
  <c r="C466" i="5"/>
  <c r="D466" i="5"/>
  <c r="E466" i="5"/>
  <c r="F466" i="5"/>
  <c r="G466" i="5"/>
  <c r="H466" i="5"/>
  <c r="I466" i="5"/>
  <c r="J466" i="5"/>
  <c r="K466" i="5"/>
  <c r="L466" i="5"/>
  <c r="M466" i="5"/>
  <c r="N466" i="5"/>
  <c r="B467" i="5"/>
  <c r="C467" i="5"/>
  <c r="D467" i="5"/>
  <c r="E467" i="5"/>
  <c r="F467" i="5"/>
  <c r="G467" i="5"/>
  <c r="H467" i="5"/>
  <c r="I467" i="5"/>
  <c r="J467" i="5"/>
  <c r="K467" i="5"/>
  <c r="L467" i="5"/>
  <c r="M467" i="5"/>
  <c r="N467" i="5"/>
  <c r="B468" i="5"/>
  <c r="C468" i="5"/>
  <c r="D468" i="5"/>
  <c r="E468" i="5"/>
  <c r="F468" i="5"/>
  <c r="G468" i="5"/>
  <c r="H468" i="5"/>
  <c r="I468" i="5"/>
  <c r="J468" i="5"/>
  <c r="K468" i="5"/>
  <c r="L468" i="5"/>
  <c r="M468" i="5"/>
  <c r="N468" i="5"/>
  <c r="B469" i="5"/>
  <c r="C469" i="5"/>
  <c r="D469" i="5"/>
  <c r="E469" i="5"/>
  <c r="F469" i="5"/>
  <c r="G469" i="5"/>
  <c r="H469" i="5"/>
  <c r="I469" i="5"/>
  <c r="J469" i="5"/>
  <c r="K469" i="5"/>
  <c r="L469" i="5"/>
  <c r="M469" i="5"/>
  <c r="N469" i="5"/>
  <c r="B470" i="5"/>
  <c r="C470" i="5"/>
  <c r="D470" i="5"/>
  <c r="E470" i="5"/>
  <c r="F470" i="5"/>
  <c r="G470" i="5"/>
  <c r="H470" i="5"/>
  <c r="I470" i="5"/>
  <c r="J470" i="5"/>
  <c r="K470" i="5"/>
  <c r="L470" i="5"/>
  <c r="M470" i="5"/>
  <c r="N470" i="5"/>
  <c r="B471" i="5"/>
  <c r="C471" i="5"/>
  <c r="D471" i="5"/>
  <c r="E471" i="5"/>
  <c r="F471" i="5"/>
  <c r="G471" i="5"/>
  <c r="H471" i="5"/>
  <c r="I471" i="5"/>
  <c r="J471" i="5"/>
  <c r="K471" i="5"/>
  <c r="L471" i="5"/>
  <c r="M471" i="5"/>
  <c r="N471" i="5"/>
  <c r="B472" i="5"/>
  <c r="C472" i="5"/>
  <c r="D472" i="5"/>
  <c r="E472" i="5"/>
  <c r="F472" i="5"/>
  <c r="G472" i="5"/>
  <c r="H472" i="5"/>
  <c r="I472" i="5"/>
  <c r="J472" i="5"/>
  <c r="K472" i="5"/>
  <c r="L472" i="5"/>
  <c r="M472" i="5"/>
  <c r="N472" i="5"/>
  <c r="B473" i="5"/>
  <c r="C473" i="5"/>
  <c r="D473" i="5"/>
  <c r="E473" i="5"/>
  <c r="F473" i="5"/>
  <c r="G473" i="5"/>
  <c r="H473" i="5"/>
  <c r="I473" i="5"/>
  <c r="J473" i="5"/>
  <c r="K473" i="5"/>
  <c r="L473" i="5"/>
  <c r="M473" i="5"/>
  <c r="N473" i="5"/>
  <c r="B474" i="5"/>
  <c r="C474" i="5"/>
  <c r="D474" i="5"/>
  <c r="E474" i="5"/>
  <c r="F474" i="5"/>
  <c r="G474" i="5"/>
  <c r="H474" i="5"/>
  <c r="I474" i="5"/>
  <c r="J474" i="5"/>
  <c r="K474" i="5"/>
  <c r="L474" i="5"/>
  <c r="M474" i="5"/>
  <c r="N474" i="5"/>
  <c r="B475" i="5"/>
  <c r="C475" i="5"/>
  <c r="D475" i="5"/>
  <c r="E475" i="5"/>
  <c r="F475" i="5"/>
  <c r="G475" i="5"/>
  <c r="H475" i="5"/>
  <c r="I475" i="5"/>
  <c r="J475" i="5"/>
  <c r="K475" i="5"/>
  <c r="L475" i="5"/>
  <c r="M475" i="5"/>
  <c r="N475" i="5"/>
  <c r="B476" i="5"/>
  <c r="C476" i="5"/>
  <c r="D476" i="5"/>
  <c r="E476" i="5"/>
  <c r="F476" i="5"/>
  <c r="G476" i="5"/>
  <c r="H476" i="5"/>
  <c r="I476" i="5"/>
  <c r="J476" i="5"/>
  <c r="K476" i="5"/>
  <c r="L476" i="5"/>
  <c r="M476" i="5"/>
  <c r="N476" i="5"/>
  <c r="B477" i="5"/>
  <c r="C477" i="5"/>
  <c r="D477" i="5"/>
  <c r="E477" i="5"/>
  <c r="F477" i="5"/>
  <c r="G477" i="5"/>
  <c r="H477" i="5"/>
  <c r="I477" i="5"/>
  <c r="J477" i="5"/>
  <c r="K477" i="5"/>
  <c r="L477" i="5"/>
  <c r="M477" i="5"/>
  <c r="N477" i="5"/>
  <c r="B478" i="5"/>
  <c r="C478" i="5"/>
  <c r="D478" i="5"/>
  <c r="E478" i="5"/>
  <c r="F478" i="5"/>
  <c r="G478" i="5"/>
  <c r="H478" i="5"/>
  <c r="I478" i="5"/>
  <c r="J478" i="5"/>
  <c r="K478" i="5"/>
  <c r="L478" i="5"/>
  <c r="M478" i="5"/>
  <c r="N478" i="5"/>
  <c r="B479" i="5"/>
  <c r="C479" i="5"/>
  <c r="D479" i="5"/>
  <c r="E479" i="5"/>
  <c r="F479" i="5"/>
  <c r="G479" i="5"/>
  <c r="H479" i="5"/>
  <c r="I479" i="5"/>
  <c r="J479" i="5"/>
  <c r="K479" i="5"/>
  <c r="L479" i="5"/>
  <c r="M479" i="5"/>
  <c r="N479" i="5"/>
  <c r="B480" i="5"/>
  <c r="C480" i="5"/>
  <c r="D480" i="5"/>
  <c r="E480" i="5"/>
  <c r="F480" i="5"/>
  <c r="G480" i="5"/>
  <c r="H480" i="5"/>
  <c r="I480" i="5"/>
  <c r="J480" i="5"/>
  <c r="K480" i="5"/>
  <c r="L480" i="5"/>
  <c r="M480" i="5"/>
  <c r="N480" i="5"/>
  <c r="B481" i="5"/>
  <c r="C481" i="5"/>
  <c r="D481" i="5"/>
  <c r="E481" i="5"/>
  <c r="F481" i="5"/>
  <c r="G481" i="5"/>
  <c r="H481" i="5"/>
  <c r="I481" i="5"/>
  <c r="J481" i="5"/>
  <c r="K481" i="5"/>
  <c r="L481" i="5"/>
  <c r="M481" i="5"/>
  <c r="N481" i="5"/>
  <c r="M54" i="6" l="1"/>
  <c r="J54" i="6" s="1"/>
  <c r="N54" i="6"/>
  <c r="O54" i="6"/>
  <c r="P54" i="6" s="1"/>
  <c r="M55" i="6"/>
  <c r="L55" i="6" s="1"/>
  <c r="N55" i="6"/>
  <c r="O55" i="6"/>
  <c r="P55" i="6" s="1"/>
  <c r="M56" i="6"/>
  <c r="J56" i="6" s="1"/>
  <c r="N56" i="6"/>
  <c r="O56" i="6"/>
  <c r="P56" i="6" s="1"/>
  <c r="M57" i="6"/>
  <c r="L57" i="6" s="1"/>
  <c r="N57" i="6"/>
  <c r="O57" i="6"/>
  <c r="P57" i="6" s="1"/>
  <c r="M58" i="6"/>
  <c r="J58" i="6" s="1"/>
  <c r="N58" i="6"/>
  <c r="O58" i="6"/>
  <c r="P58" i="6" s="1"/>
  <c r="M59" i="6"/>
  <c r="L59" i="6" s="1"/>
  <c r="N59" i="6"/>
  <c r="O59" i="6"/>
  <c r="P59" i="6" s="1"/>
  <c r="M60" i="6"/>
  <c r="J60" i="6" s="1"/>
  <c r="N60" i="6"/>
  <c r="O60" i="6"/>
  <c r="P60" i="6" s="1"/>
  <c r="M61" i="6"/>
  <c r="L61" i="6" s="1"/>
  <c r="N61" i="6"/>
  <c r="O61" i="6"/>
  <c r="P61" i="6" s="1"/>
  <c r="M62" i="6"/>
  <c r="J62" i="6" s="1"/>
  <c r="N62" i="6"/>
  <c r="O62" i="6"/>
  <c r="P62" i="6" s="1"/>
  <c r="M63" i="6"/>
  <c r="L63" i="6" s="1"/>
  <c r="N63" i="6"/>
  <c r="O63" i="6"/>
  <c r="P63" i="6" s="1"/>
  <c r="M64" i="6"/>
  <c r="J64" i="6" s="1"/>
  <c r="N64" i="6"/>
  <c r="O64" i="6"/>
  <c r="P64" i="6" s="1"/>
  <c r="M65" i="6"/>
  <c r="L65" i="6" s="1"/>
  <c r="N65" i="6"/>
  <c r="O65" i="6"/>
  <c r="P65" i="6" s="1"/>
  <c r="M66" i="6"/>
  <c r="J66" i="6" s="1"/>
  <c r="N66" i="6"/>
  <c r="O66" i="6"/>
  <c r="P66" i="6" s="1"/>
  <c r="A833" i="6"/>
  <c r="D92" i="6"/>
  <c r="E92" i="6"/>
  <c r="F92" i="6"/>
  <c r="G92" i="6"/>
  <c r="H92" i="6"/>
  <c r="I92" i="6"/>
  <c r="D435" i="6"/>
  <c r="E435" i="6"/>
  <c r="F435" i="6"/>
  <c r="G435" i="6"/>
  <c r="H435" i="6"/>
  <c r="I435" i="6"/>
  <c r="D364" i="6"/>
  <c r="E364" i="6"/>
  <c r="F364" i="6"/>
  <c r="G364" i="6"/>
  <c r="H364" i="6"/>
  <c r="I364" i="6"/>
  <c r="D10" i="6"/>
  <c r="E10" i="6"/>
  <c r="F10" i="6"/>
  <c r="G10" i="6"/>
  <c r="H10" i="6"/>
  <c r="I10" i="6"/>
  <c r="D112" i="6"/>
  <c r="E112" i="6"/>
  <c r="F112" i="6"/>
  <c r="G112" i="6"/>
  <c r="H112" i="6"/>
  <c r="I112" i="6"/>
  <c r="D30" i="6"/>
  <c r="E30" i="6"/>
  <c r="F30" i="6"/>
  <c r="G30" i="6"/>
  <c r="H30" i="6"/>
  <c r="I30" i="6"/>
  <c r="D252" i="6"/>
  <c r="E252" i="6"/>
  <c r="F252" i="6"/>
  <c r="G252" i="6"/>
  <c r="H252" i="6"/>
  <c r="I252" i="6"/>
  <c r="D115" i="6"/>
  <c r="E115" i="6"/>
  <c r="F115" i="6"/>
  <c r="G115" i="6"/>
  <c r="H115" i="6"/>
  <c r="I115" i="6"/>
  <c r="D127" i="6"/>
  <c r="E127" i="6"/>
  <c r="F127" i="6"/>
  <c r="G127" i="6"/>
  <c r="H127" i="6"/>
  <c r="I127" i="6"/>
  <c r="D429" i="6"/>
  <c r="E429" i="6"/>
  <c r="F429" i="6"/>
  <c r="G429" i="6"/>
  <c r="H429" i="6"/>
  <c r="I429" i="6"/>
  <c r="D211" i="6"/>
  <c r="E211" i="6"/>
  <c r="F211" i="6"/>
  <c r="G211" i="6"/>
  <c r="H211" i="6"/>
  <c r="I211" i="6"/>
  <c r="D52" i="6"/>
  <c r="E52" i="6"/>
  <c r="F52" i="6"/>
  <c r="G52" i="6"/>
  <c r="H52" i="6"/>
  <c r="I52" i="6"/>
  <c r="D471" i="6"/>
  <c r="E471" i="6"/>
  <c r="F471" i="6"/>
  <c r="G471" i="6"/>
  <c r="H471" i="6"/>
  <c r="I471" i="6"/>
  <c r="D222" i="6"/>
  <c r="E222" i="6"/>
  <c r="F222" i="6"/>
  <c r="G222" i="6"/>
  <c r="H222" i="6"/>
  <c r="I222" i="6"/>
  <c r="D177" i="6"/>
  <c r="E177" i="6"/>
  <c r="F177" i="6"/>
  <c r="G177" i="6"/>
  <c r="H177" i="6"/>
  <c r="I177" i="6"/>
  <c r="D66" i="6"/>
  <c r="E66" i="6"/>
  <c r="F66" i="6"/>
  <c r="G66" i="6"/>
  <c r="H66" i="6"/>
  <c r="I66" i="6"/>
  <c r="D28" i="6"/>
  <c r="E28" i="6"/>
  <c r="F28" i="6"/>
  <c r="G28" i="6"/>
  <c r="H28" i="6"/>
  <c r="I28" i="6"/>
  <c r="D135" i="6"/>
  <c r="E135" i="6"/>
  <c r="F135" i="6"/>
  <c r="G135" i="6"/>
  <c r="H135" i="6"/>
  <c r="I135" i="6"/>
  <c r="D383" i="6"/>
  <c r="E383" i="6"/>
  <c r="F383" i="6"/>
  <c r="G383" i="6"/>
  <c r="H383" i="6"/>
  <c r="I383" i="6"/>
  <c r="D228" i="6"/>
  <c r="E228" i="6"/>
  <c r="F228" i="6"/>
  <c r="G228" i="6"/>
  <c r="H228" i="6"/>
  <c r="I228" i="6"/>
  <c r="D47" i="6"/>
  <c r="E47" i="6"/>
  <c r="F47" i="6"/>
  <c r="G47" i="6"/>
  <c r="H47" i="6"/>
  <c r="I47" i="6"/>
  <c r="D68" i="6"/>
  <c r="E68" i="6"/>
  <c r="F68" i="6"/>
  <c r="G68" i="6"/>
  <c r="H68" i="6"/>
  <c r="I68" i="6"/>
  <c r="D5" i="6"/>
  <c r="E5" i="6"/>
  <c r="F5" i="6"/>
  <c r="G5" i="6"/>
  <c r="H5" i="6"/>
  <c r="I5" i="6"/>
  <c r="D162" i="6"/>
  <c r="E162" i="6"/>
  <c r="F162" i="6"/>
  <c r="G162" i="6"/>
  <c r="H162" i="6"/>
  <c r="I162" i="6"/>
  <c r="D208" i="6"/>
  <c r="E208" i="6"/>
  <c r="F208" i="6"/>
  <c r="G208" i="6"/>
  <c r="H208" i="6"/>
  <c r="I208" i="6"/>
  <c r="D63" i="6"/>
  <c r="E63" i="6"/>
  <c r="F63" i="6"/>
  <c r="G63" i="6"/>
  <c r="H63" i="6"/>
  <c r="I63" i="6"/>
  <c r="D438" i="6"/>
  <c r="E438" i="6"/>
  <c r="F438" i="6"/>
  <c r="G438" i="6"/>
  <c r="H438" i="6"/>
  <c r="I438" i="6"/>
  <c r="D214" i="6"/>
  <c r="E214" i="6"/>
  <c r="F214" i="6"/>
  <c r="G214" i="6"/>
  <c r="H214" i="6"/>
  <c r="I214" i="6"/>
  <c r="D372" i="6"/>
  <c r="E372" i="6"/>
  <c r="F372" i="6"/>
  <c r="G372" i="6"/>
  <c r="H372" i="6"/>
  <c r="I372" i="6"/>
  <c r="D323" i="6"/>
  <c r="E323" i="6"/>
  <c r="F323" i="6"/>
  <c r="G323" i="6"/>
  <c r="H323" i="6"/>
  <c r="I323" i="6"/>
  <c r="D267" i="6"/>
  <c r="E267" i="6"/>
  <c r="F267" i="6"/>
  <c r="G267" i="6"/>
  <c r="H267" i="6"/>
  <c r="I267" i="6"/>
  <c r="D362" i="6"/>
  <c r="E362" i="6"/>
  <c r="F362" i="6"/>
  <c r="G362" i="6"/>
  <c r="H362" i="6"/>
  <c r="I362" i="6"/>
  <c r="D390" i="6"/>
  <c r="E390" i="6"/>
  <c r="F390" i="6"/>
  <c r="G390" i="6"/>
  <c r="H390" i="6"/>
  <c r="I390" i="6"/>
  <c r="D149" i="6"/>
  <c r="E149" i="6"/>
  <c r="F149" i="6"/>
  <c r="G149" i="6"/>
  <c r="H149" i="6"/>
  <c r="I149" i="6"/>
  <c r="D74" i="6"/>
  <c r="E74" i="6"/>
  <c r="F74" i="6"/>
  <c r="G74" i="6"/>
  <c r="H74" i="6"/>
  <c r="I74" i="6"/>
  <c r="D256" i="6"/>
  <c r="E256" i="6"/>
  <c r="F256" i="6"/>
  <c r="G256" i="6"/>
  <c r="H256" i="6"/>
  <c r="I256" i="6"/>
  <c r="D190" i="6"/>
  <c r="E190" i="6"/>
  <c r="F190" i="6"/>
  <c r="G190" i="6"/>
  <c r="H190" i="6"/>
  <c r="I190" i="6"/>
  <c r="D124" i="6"/>
  <c r="E124" i="6"/>
  <c r="F124" i="6"/>
  <c r="G124" i="6"/>
  <c r="H124" i="6"/>
  <c r="I124" i="6"/>
  <c r="D338" i="6"/>
  <c r="E338" i="6"/>
  <c r="F338" i="6"/>
  <c r="G338" i="6"/>
  <c r="H338" i="6"/>
  <c r="I338" i="6"/>
  <c r="D474" i="6"/>
  <c r="E474" i="6"/>
  <c r="F474" i="6"/>
  <c r="G474" i="6"/>
  <c r="H474" i="6"/>
  <c r="I474" i="6"/>
  <c r="D361" i="6"/>
  <c r="E361" i="6"/>
  <c r="F361" i="6"/>
  <c r="G361" i="6"/>
  <c r="H361" i="6"/>
  <c r="I361" i="6"/>
  <c r="D329" i="6"/>
  <c r="E329" i="6"/>
  <c r="F329" i="6"/>
  <c r="G329" i="6"/>
  <c r="H329" i="6"/>
  <c r="I329" i="6"/>
  <c r="D91" i="6"/>
  <c r="E91" i="6"/>
  <c r="F91" i="6"/>
  <c r="G91" i="6"/>
  <c r="H91" i="6"/>
  <c r="I91" i="6"/>
  <c r="D236" i="6"/>
  <c r="E236" i="6"/>
  <c r="F236" i="6"/>
  <c r="G236" i="6"/>
  <c r="H236" i="6"/>
  <c r="I236" i="6"/>
  <c r="D178" i="6"/>
  <c r="E178" i="6"/>
  <c r="F178" i="6"/>
  <c r="G178" i="6"/>
  <c r="H178" i="6"/>
  <c r="I178" i="6"/>
  <c r="D458" i="6"/>
  <c r="E458" i="6"/>
  <c r="F458" i="6"/>
  <c r="G458" i="6"/>
  <c r="H458" i="6"/>
  <c r="I458" i="6"/>
  <c r="D130" i="6"/>
  <c r="E130" i="6"/>
  <c r="F130" i="6"/>
  <c r="G130" i="6"/>
  <c r="H130" i="6"/>
  <c r="I130" i="6"/>
  <c r="D385" i="6"/>
  <c r="E385" i="6"/>
  <c r="F385" i="6"/>
  <c r="G385" i="6"/>
  <c r="H385" i="6"/>
  <c r="I385" i="6"/>
  <c r="D455" i="6"/>
  <c r="E455" i="6"/>
  <c r="F455" i="6"/>
  <c r="G455" i="6"/>
  <c r="H455" i="6"/>
  <c r="I455" i="6"/>
  <c r="D311" i="6"/>
  <c r="E311" i="6"/>
  <c r="F311" i="6"/>
  <c r="G311" i="6"/>
  <c r="H311" i="6"/>
  <c r="I311" i="6"/>
  <c r="D121" i="6"/>
  <c r="E121" i="6"/>
  <c r="F121" i="6"/>
  <c r="G121" i="6"/>
  <c r="H121" i="6"/>
  <c r="I121" i="6"/>
  <c r="D340" i="6"/>
  <c r="E340" i="6"/>
  <c r="F340" i="6"/>
  <c r="G340" i="6"/>
  <c r="H340" i="6"/>
  <c r="I340" i="6"/>
  <c r="D152" i="6"/>
  <c r="E152" i="6"/>
  <c r="F152" i="6"/>
  <c r="G152" i="6"/>
  <c r="H152" i="6"/>
  <c r="I152" i="6"/>
  <c r="D122" i="6"/>
  <c r="E122" i="6"/>
  <c r="F122" i="6"/>
  <c r="G122" i="6"/>
  <c r="H122" i="6"/>
  <c r="I122" i="6"/>
  <c r="D266" i="6"/>
  <c r="E266" i="6"/>
  <c r="F266" i="6"/>
  <c r="G266" i="6"/>
  <c r="H266" i="6"/>
  <c r="I266" i="6"/>
  <c r="D272" i="6"/>
  <c r="E272" i="6"/>
  <c r="F272" i="6"/>
  <c r="G272" i="6"/>
  <c r="H272" i="6"/>
  <c r="I272" i="6"/>
  <c r="D285" i="6"/>
  <c r="E285" i="6"/>
  <c r="F285" i="6"/>
  <c r="G285" i="6"/>
  <c r="H285" i="6"/>
  <c r="I285" i="6"/>
  <c r="D369" i="6"/>
  <c r="E369" i="6"/>
  <c r="F369" i="6"/>
  <c r="G369" i="6"/>
  <c r="H369" i="6"/>
  <c r="I369" i="6"/>
  <c r="D422" i="6"/>
  <c r="E422" i="6"/>
  <c r="F422" i="6"/>
  <c r="G422" i="6"/>
  <c r="H422" i="6"/>
  <c r="I422" i="6"/>
  <c r="D188" i="6"/>
  <c r="E188" i="6"/>
  <c r="F188" i="6"/>
  <c r="G188" i="6"/>
  <c r="H188" i="6"/>
  <c r="I188" i="6"/>
  <c r="D73" i="6"/>
  <c r="E73" i="6"/>
  <c r="F73" i="6"/>
  <c r="G73" i="6"/>
  <c r="H73" i="6"/>
  <c r="I73" i="6"/>
  <c r="D359" i="6"/>
  <c r="E359" i="6"/>
  <c r="F359" i="6"/>
  <c r="G359" i="6"/>
  <c r="H359" i="6"/>
  <c r="I359" i="6"/>
  <c r="D446" i="6"/>
  <c r="E446" i="6"/>
  <c r="F446" i="6"/>
  <c r="G446" i="6"/>
  <c r="H446" i="6"/>
  <c r="I446" i="6"/>
  <c r="B603" i="6"/>
  <c r="B604" i="6"/>
  <c r="B605" i="6"/>
  <c r="B606" i="6"/>
  <c r="B607" i="6"/>
  <c r="B608" i="6"/>
  <c r="B609" i="6"/>
  <c r="B610" i="6"/>
  <c r="B611" i="6"/>
  <c r="B612" i="6"/>
  <c r="B613" i="6"/>
  <c r="B614" i="6"/>
  <c r="B615" i="6"/>
  <c r="B616" i="6"/>
  <c r="B617" i="6"/>
  <c r="B618" i="6"/>
  <c r="B619" i="6"/>
  <c r="B620" i="6"/>
  <c r="B621" i="6"/>
  <c r="B622" i="6"/>
  <c r="B623" i="6"/>
  <c r="B624" i="6"/>
  <c r="B625" i="6"/>
  <c r="B626" i="6"/>
  <c r="B627" i="6"/>
  <c r="B628" i="6"/>
  <c r="B629" i="6"/>
  <c r="B630" i="6"/>
  <c r="B631" i="6"/>
  <c r="B632" i="6"/>
  <c r="B633" i="6"/>
  <c r="B634" i="6"/>
  <c r="B635" i="6"/>
  <c r="B636" i="6"/>
  <c r="B637" i="6"/>
  <c r="B638" i="6"/>
  <c r="B639" i="6"/>
  <c r="B640" i="6"/>
  <c r="B641" i="6"/>
  <c r="B642" i="6"/>
  <c r="B643" i="6"/>
  <c r="B644" i="6"/>
  <c r="B645" i="6"/>
  <c r="B646" i="6"/>
  <c r="B647" i="6"/>
  <c r="B648" i="6"/>
  <c r="B649" i="6"/>
  <c r="B650" i="6"/>
  <c r="B651" i="6"/>
  <c r="B652" i="6"/>
  <c r="B653" i="6"/>
  <c r="B654" i="6"/>
  <c r="B655" i="6"/>
  <c r="B656" i="6"/>
  <c r="B657" i="6"/>
  <c r="B658" i="6"/>
  <c r="B659" i="6"/>
  <c r="B660" i="6"/>
  <c r="B661" i="6"/>
  <c r="B662" i="6"/>
  <c r="B663" i="6"/>
  <c r="B664" i="6"/>
  <c r="B665" i="6"/>
  <c r="B666" i="6"/>
  <c r="B667" i="6"/>
  <c r="B668" i="6"/>
  <c r="B669" i="6"/>
  <c r="B670" i="6"/>
  <c r="B671" i="6"/>
  <c r="B672" i="6"/>
  <c r="B673" i="6"/>
  <c r="B674" i="6"/>
  <c r="B675" i="6"/>
  <c r="B676" i="6"/>
  <c r="B677" i="6"/>
  <c r="B678" i="6"/>
  <c r="B679" i="6"/>
  <c r="B680" i="6"/>
  <c r="B681" i="6"/>
  <c r="B682" i="6"/>
  <c r="B683" i="6"/>
  <c r="B684" i="6"/>
  <c r="B685" i="6"/>
  <c r="B686" i="6"/>
  <c r="B687" i="6"/>
  <c r="B688" i="6"/>
  <c r="B689" i="6"/>
  <c r="B690" i="6"/>
  <c r="B691" i="6"/>
  <c r="B692" i="6"/>
  <c r="B693" i="6"/>
  <c r="B694" i="6"/>
  <c r="B695" i="6"/>
  <c r="B696" i="6"/>
  <c r="B697" i="6"/>
  <c r="B698" i="6"/>
  <c r="B699" i="6"/>
  <c r="B700" i="6"/>
  <c r="B701" i="6"/>
  <c r="B702" i="6"/>
  <c r="B703" i="6"/>
  <c r="B704" i="6"/>
  <c r="B705" i="6"/>
  <c r="B706" i="6"/>
  <c r="B707" i="6"/>
  <c r="B708" i="6"/>
  <c r="B709" i="6"/>
  <c r="B710" i="6"/>
  <c r="B711" i="6"/>
  <c r="B712" i="6"/>
  <c r="B713" i="6"/>
  <c r="B714" i="6"/>
  <c r="B715" i="6"/>
  <c r="B716" i="6"/>
  <c r="B717" i="6"/>
  <c r="B718" i="6"/>
  <c r="B719" i="6"/>
  <c r="B720" i="6"/>
  <c r="B721" i="6"/>
  <c r="B722" i="6"/>
  <c r="B723" i="6"/>
  <c r="B724" i="6"/>
  <c r="B725" i="6"/>
  <c r="B726" i="6"/>
  <c r="B727" i="6"/>
  <c r="B728" i="6"/>
  <c r="B729" i="6"/>
  <c r="B730" i="6"/>
  <c r="B731" i="6"/>
  <c r="B732" i="6"/>
  <c r="B733" i="6"/>
  <c r="B734" i="6"/>
  <c r="B735" i="6"/>
  <c r="B736" i="6"/>
  <c r="B737" i="6"/>
  <c r="B738" i="6"/>
  <c r="B739" i="6"/>
  <c r="B740" i="6"/>
  <c r="B741" i="6"/>
  <c r="B742" i="6"/>
  <c r="B743" i="6"/>
  <c r="B744" i="6"/>
  <c r="B745" i="6"/>
  <c r="B746" i="6"/>
  <c r="B747" i="6"/>
  <c r="B748" i="6"/>
  <c r="B749" i="6"/>
  <c r="B750" i="6"/>
  <c r="B751" i="6"/>
  <c r="B752" i="6"/>
  <c r="B753" i="6"/>
  <c r="B754" i="6"/>
  <c r="B755" i="6"/>
  <c r="B756" i="6"/>
  <c r="B757" i="6"/>
  <c r="B758" i="6"/>
  <c r="B759" i="6"/>
  <c r="B760" i="6"/>
  <c r="B761" i="6"/>
  <c r="B762" i="6"/>
  <c r="B763" i="6"/>
  <c r="B764" i="6"/>
  <c r="B765" i="6"/>
  <c r="B766" i="6"/>
  <c r="B767" i="6"/>
  <c r="B768" i="6"/>
  <c r="B769" i="6"/>
  <c r="B770" i="6"/>
  <c r="B771" i="6"/>
  <c r="B772" i="6"/>
  <c r="B773" i="6"/>
  <c r="B774" i="6"/>
  <c r="B775" i="6"/>
  <c r="B776" i="6"/>
  <c r="B777" i="6"/>
  <c r="B778" i="6"/>
  <c r="B779" i="6"/>
  <c r="B780" i="6"/>
  <c r="B781" i="6"/>
  <c r="B782" i="6"/>
  <c r="B783" i="6"/>
  <c r="B784" i="6"/>
  <c r="B785" i="6"/>
  <c r="B786" i="6"/>
  <c r="B787" i="6"/>
  <c r="B788" i="6"/>
  <c r="B789" i="6"/>
  <c r="B790" i="6"/>
  <c r="B791" i="6"/>
  <c r="B792" i="6"/>
  <c r="B793" i="6"/>
  <c r="B794" i="6"/>
  <c r="B795" i="6"/>
  <c r="B796" i="6"/>
  <c r="B797" i="6"/>
  <c r="B798" i="6"/>
  <c r="B799" i="6"/>
  <c r="B800" i="6"/>
  <c r="B801" i="6"/>
  <c r="B802" i="6"/>
  <c r="B803" i="6"/>
  <c r="B804" i="6"/>
  <c r="B805" i="6"/>
  <c r="B806" i="6"/>
  <c r="B807" i="6"/>
  <c r="B808" i="6"/>
  <c r="B809" i="6"/>
  <c r="B810" i="6"/>
  <c r="B811" i="6"/>
  <c r="B812" i="6"/>
  <c r="B813" i="6"/>
  <c r="B814" i="6"/>
  <c r="B815" i="6"/>
  <c r="B816" i="6"/>
  <c r="B817" i="6"/>
  <c r="B818" i="6"/>
  <c r="B819" i="6"/>
  <c r="B820" i="6"/>
  <c r="B821" i="6"/>
  <c r="B822" i="6"/>
  <c r="B823" i="6"/>
  <c r="B824" i="6"/>
  <c r="B825" i="6"/>
  <c r="B826" i="6"/>
  <c r="B827" i="6"/>
  <c r="B828" i="6"/>
  <c r="B829" i="6"/>
  <c r="B830" i="6"/>
  <c r="B831" i="6"/>
  <c r="B832" i="6"/>
  <c r="B833" i="6"/>
  <c r="K61" i="6" l="1"/>
  <c r="Q62" i="6"/>
  <c r="S61" i="6"/>
  <c r="Q60" i="6"/>
  <c r="S64" i="6"/>
  <c r="S60" i="6"/>
  <c r="S56" i="6"/>
  <c r="K63" i="6"/>
  <c r="S54" i="6"/>
  <c r="S66" i="6"/>
  <c r="S58" i="6"/>
  <c r="Q64" i="6"/>
  <c r="S62" i="6"/>
  <c r="Q58" i="6"/>
  <c r="S57" i="6"/>
  <c r="K57" i="6"/>
  <c r="Q54" i="6"/>
  <c r="Q66" i="6"/>
  <c r="S65" i="6"/>
  <c r="K65" i="6"/>
  <c r="K59" i="6"/>
  <c r="Q56" i="6"/>
  <c r="S55" i="6"/>
  <c r="K55" i="6"/>
  <c r="L66" i="6"/>
  <c r="R65" i="6"/>
  <c r="J65" i="6"/>
  <c r="L64" i="6"/>
  <c r="R63" i="6"/>
  <c r="J63" i="6"/>
  <c r="L62" i="6"/>
  <c r="R61" i="6"/>
  <c r="J61" i="6"/>
  <c r="L60" i="6"/>
  <c r="R59" i="6"/>
  <c r="J59" i="6"/>
  <c r="L58" i="6"/>
  <c r="R57" i="6"/>
  <c r="J57" i="6"/>
  <c r="L56" i="6"/>
  <c r="R55" i="6"/>
  <c r="J55" i="6"/>
  <c r="L54" i="6"/>
  <c r="S59" i="6"/>
  <c r="K66" i="6"/>
  <c r="Q65" i="6"/>
  <c r="K64" i="6"/>
  <c r="Q63" i="6"/>
  <c r="K62" i="6"/>
  <c r="Q61" i="6"/>
  <c r="K60" i="6"/>
  <c r="Q59" i="6"/>
  <c r="K58" i="6"/>
  <c r="Q57" i="6"/>
  <c r="K56" i="6"/>
  <c r="Q55" i="6"/>
  <c r="K54" i="6"/>
  <c r="S63" i="6"/>
  <c r="R66" i="6"/>
  <c r="R64" i="6"/>
  <c r="R62" i="6"/>
  <c r="R60" i="6"/>
  <c r="R58" i="6"/>
  <c r="R56" i="6"/>
  <c r="R54" i="6"/>
  <c r="O783" i="6"/>
  <c r="N783" i="6"/>
  <c r="M783" i="6"/>
  <c r="O782" i="6"/>
  <c r="S782" i="6" s="1"/>
  <c r="N782" i="6"/>
  <c r="M782" i="6"/>
  <c r="O781" i="6"/>
  <c r="N781" i="6"/>
  <c r="M781" i="6"/>
  <c r="K781" i="6" s="1"/>
  <c r="O780" i="6"/>
  <c r="N780" i="6"/>
  <c r="M780" i="6"/>
  <c r="J780" i="6" s="1"/>
  <c r="O779" i="6"/>
  <c r="N779" i="6"/>
  <c r="M779" i="6"/>
  <c r="O778" i="6"/>
  <c r="S778" i="6" s="1"/>
  <c r="N778" i="6"/>
  <c r="M778" i="6"/>
  <c r="O777" i="6"/>
  <c r="N777" i="6"/>
  <c r="M777" i="6"/>
  <c r="O776" i="6"/>
  <c r="N776" i="6"/>
  <c r="M776" i="6"/>
  <c r="O775" i="6"/>
  <c r="Q775" i="6" s="1"/>
  <c r="N775" i="6"/>
  <c r="M775" i="6"/>
  <c r="O774" i="6"/>
  <c r="S774" i="6" s="1"/>
  <c r="N774" i="6"/>
  <c r="M774" i="6"/>
  <c r="O773" i="6"/>
  <c r="S773" i="6" s="1"/>
  <c r="N773" i="6"/>
  <c r="M773" i="6"/>
  <c r="O772" i="6"/>
  <c r="N772" i="6"/>
  <c r="M772" i="6"/>
  <c r="O771" i="6"/>
  <c r="N771" i="6"/>
  <c r="M771" i="6"/>
  <c r="O770" i="6"/>
  <c r="S770" i="6" s="1"/>
  <c r="N770" i="6"/>
  <c r="M770" i="6"/>
  <c r="O769" i="6"/>
  <c r="N769" i="6"/>
  <c r="M769" i="6"/>
  <c r="K769" i="6" s="1"/>
  <c r="O768" i="6"/>
  <c r="N768" i="6"/>
  <c r="M768" i="6"/>
  <c r="O767" i="6"/>
  <c r="Q767" i="6" s="1"/>
  <c r="N767" i="6"/>
  <c r="M767" i="6"/>
  <c r="O766" i="6"/>
  <c r="S766" i="6" s="1"/>
  <c r="N766" i="6"/>
  <c r="M766" i="6"/>
  <c r="O765" i="6"/>
  <c r="N765" i="6"/>
  <c r="M765" i="6"/>
  <c r="O764" i="6"/>
  <c r="N764" i="6"/>
  <c r="M764" i="6"/>
  <c r="O763" i="6"/>
  <c r="N763" i="6"/>
  <c r="M763" i="6"/>
  <c r="O762" i="6"/>
  <c r="S762" i="6" s="1"/>
  <c r="N762" i="6"/>
  <c r="M762" i="6"/>
  <c r="O761" i="6"/>
  <c r="N761" i="6"/>
  <c r="M761" i="6"/>
  <c r="O760" i="6"/>
  <c r="N760" i="6"/>
  <c r="M760" i="6"/>
  <c r="O759" i="6"/>
  <c r="Q759" i="6" s="1"/>
  <c r="N759" i="6"/>
  <c r="M759" i="6"/>
  <c r="O758" i="6"/>
  <c r="S758" i="6" s="1"/>
  <c r="N758" i="6"/>
  <c r="M758" i="6"/>
  <c r="O757" i="6"/>
  <c r="N757" i="6"/>
  <c r="M757" i="6"/>
  <c r="M709" i="6"/>
  <c r="N709" i="6"/>
  <c r="O709" i="6"/>
  <c r="Q709" i="6" s="1"/>
  <c r="M710" i="6"/>
  <c r="N710" i="6"/>
  <c r="O710" i="6"/>
  <c r="P710" i="6" s="1"/>
  <c r="M711" i="6"/>
  <c r="N711" i="6"/>
  <c r="O711" i="6"/>
  <c r="M712" i="6"/>
  <c r="N712" i="6"/>
  <c r="O712" i="6"/>
  <c r="S712" i="6" s="1"/>
  <c r="M713" i="6"/>
  <c r="N713" i="6"/>
  <c r="O713" i="6"/>
  <c r="Q713" i="6" s="1"/>
  <c r="M714" i="6"/>
  <c r="N714" i="6"/>
  <c r="O714" i="6"/>
  <c r="P714" i="6" s="1"/>
  <c r="M715" i="6"/>
  <c r="N715" i="6"/>
  <c r="O715" i="6"/>
  <c r="S715" i="6" s="1"/>
  <c r="M716" i="6"/>
  <c r="N716" i="6"/>
  <c r="O716" i="6"/>
  <c r="S716" i="6" s="1"/>
  <c r="M717" i="6"/>
  <c r="N717" i="6"/>
  <c r="O717" i="6"/>
  <c r="Q717" i="6" s="1"/>
  <c r="M718" i="6"/>
  <c r="N718" i="6"/>
  <c r="O718" i="6"/>
  <c r="P718" i="6" s="1"/>
  <c r="M719" i="6"/>
  <c r="N719" i="6"/>
  <c r="O719" i="6"/>
  <c r="Q719" i="6" s="1"/>
  <c r="M720" i="6"/>
  <c r="N720" i="6"/>
  <c r="O720" i="6"/>
  <c r="S720" i="6" s="1"/>
  <c r="M721" i="6"/>
  <c r="N721" i="6"/>
  <c r="O721" i="6"/>
  <c r="Q721" i="6" s="1"/>
  <c r="M722" i="6"/>
  <c r="N722" i="6"/>
  <c r="O722" i="6"/>
  <c r="P722" i="6" s="1"/>
  <c r="M723" i="6"/>
  <c r="N723" i="6"/>
  <c r="O723" i="6"/>
  <c r="Q723" i="6" s="1"/>
  <c r="M724" i="6"/>
  <c r="N724" i="6"/>
  <c r="O724" i="6"/>
  <c r="S724" i="6" s="1"/>
  <c r="M725" i="6"/>
  <c r="N725" i="6"/>
  <c r="O725" i="6"/>
  <c r="Q725" i="6" s="1"/>
  <c r="M726" i="6"/>
  <c r="N726" i="6"/>
  <c r="O726" i="6"/>
  <c r="M727" i="6"/>
  <c r="N727" i="6"/>
  <c r="O727" i="6"/>
  <c r="S727" i="6" s="1"/>
  <c r="M728" i="6"/>
  <c r="N728" i="6"/>
  <c r="O728" i="6"/>
  <c r="S728" i="6" s="1"/>
  <c r="M729" i="6"/>
  <c r="N729" i="6"/>
  <c r="O729" i="6"/>
  <c r="M730" i="6"/>
  <c r="N730" i="6"/>
  <c r="O730" i="6"/>
  <c r="P730" i="6" s="1"/>
  <c r="M731" i="6"/>
  <c r="N731" i="6"/>
  <c r="O731" i="6"/>
  <c r="S731" i="6" s="1"/>
  <c r="M732" i="6"/>
  <c r="N732" i="6"/>
  <c r="O732" i="6"/>
  <c r="S732" i="6" s="1"/>
  <c r="M733" i="6"/>
  <c r="N733" i="6"/>
  <c r="O733" i="6"/>
  <c r="Q733" i="6" s="1"/>
  <c r="M734" i="6"/>
  <c r="N734" i="6"/>
  <c r="O734" i="6"/>
  <c r="P734" i="6" s="1"/>
  <c r="M735" i="6"/>
  <c r="N735" i="6"/>
  <c r="O735" i="6"/>
  <c r="P735" i="6" s="1"/>
  <c r="M736" i="6"/>
  <c r="N736" i="6"/>
  <c r="O736" i="6"/>
  <c r="S736" i="6" s="1"/>
  <c r="M737" i="6"/>
  <c r="N737" i="6"/>
  <c r="O737" i="6"/>
  <c r="M738" i="6"/>
  <c r="N738" i="6"/>
  <c r="O738" i="6"/>
  <c r="P738" i="6" s="1"/>
  <c r="M739" i="6"/>
  <c r="A739" i="6" s="1"/>
  <c r="N739" i="6"/>
  <c r="O739" i="6"/>
  <c r="S739" i="6" s="1"/>
  <c r="M740" i="6"/>
  <c r="A740" i="6" s="1"/>
  <c r="N740" i="6"/>
  <c r="O740" i="6"/>
  <c r="S740" i="6" s="1"/>
  <c r="M741" i="6"/>
  <c r="N741" i="6"/>
  <c r="O741" i="6"/>
  <c r="Q741" i="6" s="1"/>
  <c r="M742" i="6"/>
  <c r="N742" i="6"/>
  <c r="O742" i="6"/>
  <c r="S742" i="6" s="1"/>
  <c r="M743" i="6"/>
  <c r="N743" i="6"/>
  <c r="O743" i="6"/>
  <c r="S743" i="6" s="1"/>
  <c r="M744" i="6"/>
  <c r="N744" i="6"/>
  <c r="O744" i="6"/>
  <c r="S744" i="6" s="1"/>
  <c r="M745" i="6"/>
  <c r="N745" i="6"/>
  <c r="O745" i="6"/>
  <c r="S745" i="6" s="1"/>
  <c r="M746" i="6"/>
  <c r="A746" i="6" s="1"/>
  <c r="N746" i="6"/>
  <c r="O746" i="6"/>
  <c r="P746" i="6" s="1"/>
  <c r="M747" i="6"/>
  <c r="N747" i="6"/>
  <c r="O747" i="6"/>
  <c r="S747" i="6" s="1"/>
  <c r="M748" i="6"/>
  <c r="N748" i="6"/>
  <c r="O748" i="6"/>
  <c r="S748" i="6" s="1"/>
  <c r="M749" i="6"/>
  <c r="N749" i="6"/>
  <c r="O749" i="6"/>
  <c r="Q749" i="6" s="1"/>
  <c r="M750" i="6"/>
  <c r="N750" i="6"/>
  <c r="O750" i="6"/>
  <c r="S750" i="6" s="1"/>
  <c r="M751" i="6"/>
  <c r="N751" i="6"/>
  <c r="O751" i="6"/>
  <c r="P751" i="6" s="1"/>
  <c r="M752" i="6"/>
  <c r="N752" i="6"/>
  <c r="O752" i="6"/>
  <c r="S752" i="6" s="1"/>
  <c r="M753" i="6"/>
  <c r="N753" i="6"/>
  <c r="O753" i="6"/>
  <c r="M754" i="6"/>
  <c r="N754" i="6"/>
  <c r="O754" i="6"/>
  <c r="P754" i="6" s="1"/>
  <c r="M755" i="6"/>
  <c r="N755" i="6"/>
  <c r="O755" i="6"/>
  <c r="Q755" i="6" s="1"/>
  <c r="M756" i="6"/>
  <c r="N756" i="6"/>
  <c r="O756" i="6"/>
  <c r="S756" i="6" s="1"/>
  <c r="M784" i="6"/>
  <c r="N784" i="6"/>
  <c r="O784" i="6"/>
  <c r="S784" i="6" s="1"/>
  <c r="M785" i="6"/>
  <c r="N785" i="6"/>
  <c r="O785" i="6"/>
  <c r="M786" i="6"/>
  <c r="N786" i="6"/>
  <c r="O786" i="6"/>
  <c r="S786" i="6" s="1"/>
  <c r="M787" i="6"/>
  <c r="N787" i="6"/>
  <c r="O787" i="6"/>
  <c r="Q787" i="6" s="1"/>
  <c r="M788" i="6"/>
  <c r="A788" i="6" s="1"/>
  <c r="N788" i="6"/>
  <c r="O788" i="6"/>
  <c r="S788" i="6" s="1"/>
  <c r="M789" i="6"/>
  <c r="A789" i="6" s="1"/>
  <c r="N789" i="6"/>
  <c r="O789" i="6"/>
  <c r="M790" i="6"/>
  <c r="N790" i="6"/>
  <c r="O790" i="6"/>
  <c r="S790" i="6" s="1"/>
  <c r="M791" i="6"/>
  <c r="N791" i="6"/>
  <c r="O791" i="6"/>
  <c r="Q791" i="6" s="1"/>
  <c r="M792" i="6"/>
  <c r="N792" i="6"/>
  <c r="O792" i="6"/>
  <c r="S792" i="6" s="1"/>
  <c r="M793" i="6"/>
  <c r="N793" i="6"/>
  <c r="O793" i="6"/>
  <c r="M794" i="6"/>
  <c r="N794" i="6"/>
  <c r="O794" i="6"/>
  <c r="S794" i="6" s="1"/>
  <c r="M795" i="6"/>
  <c r="N795" i="6"/>
  <c r="O795" i="6"/>
  <c r="Q795" i="6" s="1"/>
  <c r="M796" i="6"/>
  <c r="N796" i="6"/>
  <c r="O796" i="6"/>
  <c r="S796" i="6" s="1"/>
  <c r="M797" i="6"/>
  <c r="N797" i="6"/>
  <c r="O797" i="6"/>
  <c r="M798" i="6"/>
  <c r="N798" i="6"/>
  <c r="O798" i="6"/>
  <c r="S798" i="6" s="1"/>
  <c r="M799" i="6"/>
  <c r="N799" i="6"/>
  <c r="O799" i="6"/>
  <c r="Q799" i="6" s="1"/>
  <c r="M800" i="6"/>
  <c r="N800" i="6"/>
  <c r="O800" i="6"/>
  <c r="S800" i="6" s="1"/>
  <c r="M801" i="6"/>
  <c r="N801" i="6"/>
  <c r="O801" i="6"/>
  <c r="M802" i="6"/>
  <c r="N802" i="6"/>
  <c r="O802" i="6"/>
  <c r="S802" i="6" s="1"/>
  <c r="M803" i="6"/>
  <c r="N803" i="6"/>
  <c r="O803" i="6"/>
  <c r="Q803" i="6" s="1"/>
  <c r="M804" i="6"/>
  <c r="N804" i="6"/>
  <c r="O804" i="6"/>
  <c r="S804" i="6" s="1"/>
  <c r="M805" i="6"/>
  <c r="N805" i="6"/>
  <c r="O805" i="6"/>
  <c r="M806" i="6"/>
  <c r="N806" i="6"/>
  <c r="O806" i="6"/>
  <c r="S806" i="6" s="1"/>
  <c r="M807" i="6"/>
  <c r="N807" i="6"/>
  <c r="O807" i="6"/>
  <c r="Q807" i="6" s="1"/>
  <c r="M808" i="6"/>
  <c r="N808" i="6"/>
  <c r="O808" i="6"/>
  <c r="S808" i="6" s="1"/>
  <c r="M809" i="6"/>
  <c r="N809" i="6"/>
  <c r="O809" i="6"/>
  <c r="M810" i="6"/>
  <c r="N810" i="6"/>
  <c r="O810" i="6"/>
  <c r="S810" i="6" s="1"/>
  <c r="M811" i="6"/>
  <c r="N811" i="6"/>
  <c r="O811" i="6"/>
  <c r="Q811" i="6" s="1"/>
  <c r="M812" i="6"/>
  <c r="N812" i="6"/>
  <c r="O812" i="6"/>
  <c r="S812" i="6" s="1"/>
  <c r="M813" i="6"/>
  <c r="N813" i="6"/>
  <c r="O813" i="6"/>
  <c r="M814" i="6"/>
  <c r="N814" i="6"/>
  <c r="O814" i="6"/>
  <c r="M815" i="6"/>
  <c r="N815" i="6"/>
  <c r="O815" i="6"/>
  <c r="Q815" i="6" s="1"/>
  <c r="M816" i="6"/>
  <c r="N816" i="6"/>
  <c r="O816" i="6"/>
  <c r="S816" i="6" s="1"/>
  <c r="M817" i="6"/>
  <c r="N817" i="6"/>
  <c r="O817" i="6"/>
  <c r="M818" i="6"/>
  <c r="N818" i="6"/>
  <c r="O818" i="6"/>
  <c r="S818" i="6" s="1"/>
  <c r="M819" i="6"/>
  <c r="N819" i="6"/>
  <c r="O819" i="6"/>
  <c r="Q819" i="6" s="1"/>
  <c r="M820" i="6"/>
  <c r="N820" i="6"/>
  <c r="O820" i="6"/>
  <c r="S820" i="6" s="1"/>
  <c r="M821" i="6"/>
  <c r="N821" i="6"/>
  <c r="O821" i="6"/>
  <c r="M822" i="6"/>
  <c r="N822" i="6"/>
  <c r="O822" i="6"/>
  <c r="S822" i="6" s="1"/>
  <c r="M823" i="6"/>
  <c r="N823" i="6"/>
  <c r="O823" i="6"/>
  <c r="Q823" i="6" s="1"/>
  <c r="M824" i="6"/>
  <c r="N824" i="6"/>
  <c r="O824" i="6"/>
  <c r="S824" i="6" s="1"/>
  <c r="M825" i="6"/>
  <c r="N825" i="6"/>
  <c r="O825" i="6"/>
  <c r="M826" i="6"/>
  <c r="N826" i="6"/>
  <c r="O826" i="6"/>
  <c r="S826" i="6" s="1"/>
  <c r="M827" i="6"/>
  <c r="N827" i="6"/>
  <c r="O827" i="6"/>
  <c r="M828" i="6"/>
  <c r="N828" i="6"/>
  <c r="O828" i="6"/>
  <c r="M829" i="6"/>
  <c r="N829" i="6"/>
  <c r="O829" i="6"/>
  <c r="S829" i="6" s="1"/>
  <c r="M830" i="6"/>
  <c r="N830" i="6"/>
  <c r="O830" i="6"/>
  <c r="S830" i="6" s="1"/>
  <c r="M831" i="6"/>
  <c r="N831" i="6"/>
  <c r="O831" i="6"/>
  <c r="M832" i="6"/>
  <c r="N832" i="6"/>
  <c r="O832" i="6"/>
  <c r="P832" i="6" s="1"/>
  <c r="M688" i="6"/>
  <c r="N688" i="6"/>
  <c r="O688" i="6"/>
  <c r="Q688" i="6" s="1"/>
  <c r="M689" i="6"/>
  <c r="N689" i="6"/>
  <c r="O689" i="6"/>
  <c r="P689" i="6" s="1"/>
  <c r="M690" i="6"/>
  <c r="A690" i="6" s="1"/>
  <c r="N690" i="6"/>
  <c r="O690" i="6"/>
  <c r="M691" i="6"/>
  <c r="N691" i="6"/>
  <c r="O691" i="6"/>
  <c r="S691" i="6" s="1"/>
  <c r="M692" i="6"/>
  <c r="N692" i="6"/>
  <c r="O692" i="6"/>
  <c r="Q692" i="6" s="1"/>
  <c r="M693" i="6"/>
  <c r="N693" i="6"/>
  <c r="O693" i="6"/>
  <c r="P693" i="6" s="1"/>
  <c r="M694" i="6"/>
  <c r="K694" i="6" s="1"/>
  <c r="N694" i="6"/>
  <c r="O694" i="6"/>
  <c r="M695" i="6"/>
  <c r="N695" i="6"/>
  <c r="O695" i="6"/>
  <c r="S695" i="6" s="1"/>
  <c r="M696" i="6"/>
  <c r="N696" i="6"/>
  <c r="O696" i="6"/>
  <c r="Q696" i="6" s="1"/>
  <c r="M697" i="6"/>
  <c r="N697" i="6"/>
  <c r="O697" i="6"/>
  <c r="P697" i="6" s="1"/>
  <c r="M698" i="6"/>
  <c r="N698" i="6"/>
  <c r="O698" i="6"/>
  <c r="M699" i="6"/>
  <c r="N699" i="6"/>
  <c r="O699" i="6"/>
  <c r="S699" i="6" s="1"/>
  <c r="M700" i="6"/>
  <c r="N700" i="6"/>
  <c r="O700" i="6"/>
  <c r="Q700" i="6" s="1"/>
  <c r="M701" i="6"/>
  <c r="N701" i="6"/>
  <c r="O701" i="6"/>
  <c r="P701" i="6" s="1"/>
  <c r="M702" i="6"/>
  <c r="N702" i="6"/>
  <c r="O702" i="6"/>
  <c r="M703" i="6"/>
  <c r="N703" i="6"/>
  <c r="O703" i="6"/>
  <c r="S703" i="6" s="1"/>
  <c r="M704" i="6"/>
  <c r="N704" i="6"/>
  <c r="O704" i="6"/>
  <c r="Q704" i="6" s="1"/>
  <c r="M705" i="6"/>
  <c r="N705" i="6"/>
  <c r="O705" i="6"/>
  <c r="P705" i="6" s="1"/>
  <c r="M706" i="6"/>
  <c r="A706" i="6" s="1"/>
  <c r="N706" i="6"/>
  <c r="O706" i="6"/>
  <c r="M707" i="6"/>
  <c r="A707" i="6" s="1"/>
  <c r="N707" i="6"/>
  <c r="O707" i="6"/>
  <c r="S707" i="6" s="1"/>
  <c r="M708" i="6"/>
  <c r="N708" i="6"/>
  <c r="O708" i="6"/>
  <c r="Q708" i="6" s="1"/>
  <c r="M667" i="6"/>
  <c r="N667" i="6"/>
  <c r="O667" i="6"/>
  <c r="Q667" i="6" s="1"/>
  <c r="M668" i="6"/>
  <c r="N668" i="6"/>
  <c r="O668" i="6"/>
  <c r="M669" i="6"/>
  <c r="N669" i="6"/>
  <c r="O669" i="6"/>
  <c r="P669" i="6" s="1"/>
  <c r="M670" i="6"/>
  <c r="A670" i="6" s="1"/>
  <c r="N670" i="6"/>
  <c r="O670" i="6"/>
  <c r="S670" i="6" s="1"/>
  <c r="M671" i="6"/>
  <c r="A671" i="6" s="1"/>
  <c r="N671" i="6"/>
  <c r="O671" i="6"/>
  <c r="Q671" i="6" s="1"/>
  <c r="M672" i="6"/>
  <c r="N672" i="6"/>
  <c r="O672" i="6"/>
  <c r="M673" i="6"/>
  <c r="A673" i="6" s="1"/>
  <c r="N673" i="6"/>
  <c r="O673" i="6"/>
  <c r="P673" i="6" s="1"/>
  <c r="M674" i="6"/>
  <c r="A674" i="6" s="1"/>
  <c r="N674" i="6"/>
  <c r="O674" i="6"/>
  <c r="S674" i="6" s="1"/>
  <c r="M675" i="6"/>
  <c r="N675" i="6"/>
  <c r="O675" i="6"/>
  <c r="Q675" i="6" s="1"/>
  <c r="M676" i="6"/>
  <c r="N676" i="6"/>
  <c r="O676" i="6"/>
  <c r="M677" i="6"/>
  <c r="N677" i="6"/>
  <c r="O677" i="6"/>
  <c r="P677" i="6" s="1"/>
  <c r="M678" i="6"/>
  <c r="A678" i="6" s="1"/>
  <c r="N678" i="6"/>
  <c r="O678" i="6"/>
  <c r="S678" i="6" s="1"/>
  <c r="M679" i="6"/>
  <c r="N679" i="6"/>
  <c r="O679" i="6"/>
  <c r="Q679" i="6" s="1"/>
  <c r="M680" i="6"/>
  <c r="A680" i="6" s="1"/>
  <c r="N680" i="6"/>
  <c r="O680" i="6"/>
  <c r="M681" i="6"/>
  <c r="A681" i="6" s="1"/>
  <c r="N681" i="6"/>
  <c r="O681" i="6"/>
  <c r="P681" i="6" s="1"/>
  <c r="M682" i="6"/>
  <c r="A682" i="6" s="1"/>
  <c r="N682" i="6"/>
  <c r="O682" i="6"/>
  <c r="S682" i="6" s="1"/>
  <c r="M683" i="6"/>
  <c r="N683" i="6"/>
  <c r="O683" i="6"/>
  <c r="Q683" i="6" s="1"/>
  <c r="M684" i="6"/>
  <c r="N684" i="6"/>
  <c r="O684" i="6"/>
  <c r="M685" i="6"/>
  <c r="N685" i="6"/>
  <c r="O685" i="6"/>
  <c r="P685" i="6" s="1"/>
  <c r="M686" i="6"/>
  <c r="N686" i="6"/>
  <c r="O686" i="6"/>
  <c r="M687" i="6"/>
  <c r="N687" i="6"/>
  <c r="O687" i="6"/>
  <c r="Q687" i="6" s="1"/>
  <c r="M454" i="6"/>
  <c r="R454" i="6" s="1"/>
  <c r="N454" i="6"/>
  <c r="O454" i="6"/>
  <c r="Q454" i="6" s="1"/>
  <c r="M455" i="6"/>
  <c r="N455" i="6"/>
  <c r="O455" i="6"/>
  <c r="P455" i="6" s="1"/>
  <c r="M456" i="6"/>
  <c r="K456" i="6" s="1"/>
  <c r="N456" i="6"/>
  <c r="O456" i="6"/>
  <c r="S456" i="6" s="1"/>
  <c r="M457" i="6"/>
  <c r="J457" i="6" s="1"/>
  <c r="N457" i="6"/>
  <c r="O457" i="6"/>
  <c r="S457" i="6" s="1"/>
  <c r="M458" i="6"/>
  <c r="R458" i="6" s="1"/>
  <c r="N458" i="6"/>
  <c r="O458" i="6"/>
  <c r="Q458" i="6" s="1"/>
  <c r="M459" i="6"/>
  <c r="R459" i="6" s="1"/>
  <c r="N459" i="6"/>
  <c r="O459" i="6"/>
  <c r="P459" i="6" s="1"/>
  <c r="M460" i="6"/>
  <c r="K460" i="6" s="1"/>
  <c r="N460" i="6"/>
  <c r="O460" i="6"/>
  <c r="S460" i="6" s="1"/>
  <c r="M461" i="6"/>
  <c r="J461" i="6" s="1"/>
  <c r="N461" i="6"/>
  <c r="O461" i="6"/>
  <c r="S461" i="6" s="1"/>
  <c r="M462" i="6"/>
  <c r="R462" i="6" s="1"/>
  <c r="N462" i="6"/>
  <c r="O462" i="6"/>
  <c r="Q462" i="6" s="1"/>
  <c r="M463" i="6"/>
  <c r="N463" i="6"/>
  <c r="O463" i="6"/>
  <c r="P463" i="6" s="1"/>
  <c r="M464" i="6"/>
  <c r="K464" i="6" s="1"/>
  <c r="N464" i="6"/>
  <c r="O464" i="6"/>
  <c r="S464" i="6" s="1"/>
  <c r="M465" i="6"/>
  <c r="J465" i="6" s="1"/>
  <c r="N465" i="6"/>
  <c r="O465" i="6"/>
  <c r="S465" i="6" s="1"/>
  <c r="M466" i="6"/>
  <c r="R466" i="6" s="1"/>
  <c r="N466" i="6"/>
  <c r="O466" i="6"/>
  <c r="Q466" i="6" s="1"/>
  <c r="M467" i="6"/>
  <c r="R467" i="6" s="1"/>
  <c r="N467" i="6"/>
  <c r="O467" i="6"/>
  <c r="P467" i="6" s="1"/>
  <c r="M468" i="6"/>
  <c r="R468" i="6" s="1"/>
  <c r="N468" i="6"/>
  <c r="O468" i="6"/>
  <c r="S468" i="6" s="1"/>
  <c r="M469" i="6"/>
  <c r="J469" i="6" s="1"/>
  <c r="N469" i="6"/>
  <c r="O469" i="6"/>
  <c r="S469" i="6" s="1"/>
  <c r="M470" i="6"/>
  <c r="R470" i="6" s="1"/>
  <c r="N470" i="6"/>
  <c r="O470" i="6"/>
  <c r="Q470" i="6" s="1"/>
  <c r="M471" i="6"/>
  <c r="N471" i="6"/>
  <c r="O471" i="6"/>
  <c r="S471" i="6" s="1"/>
  <c r="M472" i="6"/>
  <c r="R472" i="6" s="1"/>
  <c r="N472" i="6"/>
  <c r="O472" i="6"/>
  <c r="S472" i="6" s="1"/>
  <c r="M473" i="6"/>
  <c r="R473" i="6" s="1"/>
  <c r="N473" i="6"/>
  <c r="O473" i="6"/>
  <c r="S473" i="6" s="1"/>
  <c r="M474" i="6"/>
  <c r="J474" i="6" s="1"/>
  <c r="N474" i="6"/>
  <c r="O474" i="6"/>
  <c r="S474" i="6" s="1"/>
  <c r="M475" i="6"/>
  <c r="R475" i="6" s="1"/>
  <c r="N475" i="6"/>
  <c r="O475" i="6"/>
  <c r="S475" i="6" s="1"/>
  <c r="M476" i="6"/>
  <c r="R476" i="6" s="1"/>
  <c r="N476" i="6"/>
  <c r="O476" i="6"/>
  <c r="Q476" i="6" s="1"/>
  <c r="M477" i="6"/>
  <c r="R477" i="6" s="1"/>
  <c r="N477" i="6"/>
  <c r="O477" i="6"/>
  <c r="S477" i="6" s="1"/>
  <c r="M478" i="6"/>
  <c r="J478" i="6" s="1"/>
  <c r="N478" i="6"/>
  <c r="O478" i="6"/>
  <c r="S478" i="6" s="1"/>
  <c r="M479" i="6"/>
  <c r="R479" i="6" s="1"/>
  <c r="N479" i="6"/>
  <c r="O479" i="6"/>
  <c r="S479" i="6" s="1"/>
  <c r="M480" i="6"/>
  <c r="R480" i="6" s="1"/>
  <c r="N480" i="6"/>
  <c r="O480" i="6"/>
  <c r="M481" i="6"/>
  <c r="R481" i="6" s="1"/>
  <c r="N481" i="6"/>
  <c r="O481" i="6"/>
  <c r="M482" i="6"/>
  <c r="R482" i="6" s="1"/>
  <c r="N482" i="6"/>
  <c r="O482" i="6"/>
  <c r="S482" i="6" s="1"/>
  <c r="M483" i="6"/>
  <c r="R483" i="6" s="1"/>
  <c r="N483" i="6"/>
  <c r="O483" i="6"/>
  <c r="P483" i="6" s="1"/>
  <c r="M484" i="6"/>
  <c r="R484" i="6" s="1"/>
  <c r="N484" i="6"/>
  <c r="O484" i="6"/>
  <c r="S484" i="6" s="1"/>
  <c r="M485" i="6"/>
  <c r="N485" i="6"/>
  <c r="O485" i="6"/>
  <c r="S485" i="6" s="1"/>
  <c r="M486" i="6"/>
  <c r="R486" i="6" s="1"/>
  <c r="N486" i="6"/>
  <c r="O486" i="6"/>
  <c r="M487" i="6"/>
  <c r="R487" i="6" s="1"/>
  <c r="N487" i="6"/>
  <c r="O487" i="6"/>
  <c r="S487" i="6" s="1"/>
  <c r="M488" i="6"/>
  <c r="R488" i="6" s="1"/>
  <c r="N488" i="6"/>
  <c r="O488" i="6"/>
  <c r="S488" i="6" s="1"/>
  <c r="M489" i="6"/>
  <c r="R489" i="6" s="1"/>
  <c r="N489" i="6"/>
  <c r="O489" i="6"/>
  <c r="S489" i="6" s="1"/>
  <c r="M490" i="6"/>
  <c r="J490" i="6" s="1"/>
  <c r="N490" i="6"/>
  <c r="O490" i="6"/>
  <c r="M491" i="6"/>
  <c r="R491" i="6" s="1"/>
  <c r="N491" i="6"/>
  <c r="O491" i="6"/>
  <c r="S491" i="6" s="1"/>
  <c r="M492" i="6"/>
  <c r="R492" i="6" s="1"/>
  <c r="N492" i="6"/>
  <c r="O492" i="6"/>
  <c r="S492" i="6" s="1"/>
  <c r="M493" i="6"/>
  <c r="R493" i="6" s="1"/>
  <c r="N493" i="6"/>
  <c r="O493" i="6"/>
  <c r="S493" i="6" s="1"/>
  <c r="M494" i="6"/>
  <c r="J494" i="6" s="1"/>
  <c r="N494" i="6"/>
  <c r="O494" i="6"/>
  <c r="S494" i="6" s="1"/>
  <c r="M495" i="6"/>
  <c r="J495" i="6" s="1"/>
  <c r="N495" i="6"/>
  <c r="O495" i="6"/>
  <c r="S495" i="6" s="1"/>
  <c r="M496" i="6"/>
  <c r="R496" i="6" s="1"/>
  <c r="N496" i="6"/>
  <c r="O496" i="6"/>
  <c r="M497" i="6"/>
  <c r="R497" i="6" s="1"/>
  <c r="N497" i="6"/>
  <c r="O497" i="6"/>
  <c r="S497" i="6" s="1"/>
  <c r="M498" i="6"/>
  <c r="R498" i="6" s="1"/>
  <c r="N498" i="6"/>
  <c r="O498" i="6"/>
  <c r="S498" i="6" s="1"/>
  <c r="M499" i="6"/>
  <c r="J499" i="6" s="1"/>
  <c r="N499" i="6"/>
  <c r="O499" i="6"/>
  <c r="P499" i="6" s="1"/>
  <c r="M500" i="6"/>
  <c r="R500" i="6" s="1"/>
  <c r="N500" i="6"/>
  <c r="O500" i="6"/>
  <c r="S500" i="6" s="1"/>
  <c r="M501" i="6"/>
  <c r="J501" i="6" s="1"/>
  <c r="N501" i="6"/>
  <c r="O501" i="6"/>
  <c r="M502" i="6"/>
  <c r="R502" i="6" s="1"/>
  <c r="N502" i="6"/>
  <c r="O502" i="6"/>
  <c r="P502" i="6" s="1"/>
  <c r="M503" i="6"/>
  <c r="N503" i="6"/>
  <c r="O503" i="6"/>
  <c r="S503" i="6" s="1"/>
  <c r="M504" i="6"/>
  <c r="R504" i="6" s="1"/>
  <c r="N504" i="6"/>
  <c r="O504" i="6"/>
  <c r="S504" i="6" s="1"/>
  <c r="M505" i="6"/>
  <c r="R505" i="6" s="1"/>
  <c r="N505" i="6"/>
  <c r="O505" i="6"/>
  <c r="Q505" i="6" s="1"/>
  <c r="M506" i="6"/>
  <c r="R506" i="6" s="1"/>
  <c r="N506" i="6"/>
  <c r="O506" i="6"/>
  <c r="M507" i="6"/>
  <c r="N507" i="6"/>
  <c r="O507" i="6"/>
  <c r="S507" i="6" s="1"/>
  <c r="M508" i="6"/>
  <c r="J508" i="6" s="1"/>
  <c r="N508" i="6"/>
  <c r="O508" i="6"/>
  <c r="M509" i="6"/>
  <c r="R509" i="6" s="1"/>
  <c r="N509" i="6"/>
  <c r="O509" i="6"/>
  <c r="M510" i="6"/>
  <c r="J510" i="6" s="1"/>
  <c r="N510" i="6"/>
  <c r="O510" i="6"/>
  <c r="P510" i="6" s="1"/>
  <c r="M511" i="6"/>
  <c r="R511" i="6" s="1"/>
  <c r="N511" i="6"/>
  <c r="O511" i="6"/>
  <c r="M512" i="6"/>
  <c r="R512" i="6" s="1"/>
  <c r="N512" i="6"/>
  <c r="O512" i="6"/>
  <c r="P512" i="6" s="1"/>
  <c r="M513" i="6"/>
  <c r="N513" i="6"/>
  <c r="O513" i="6"/>
  <c r="S513" i="6" s="1"/>
  <c r="M514" i="6"/>
  <c r="N514" i="6"/>
  <c r="O514" i="6"/>
  <c r="P514" i="6" s="1"/>
  <c r="M515" i="6"/>
  <c r="N515" i="6"/>
  <c r="O515" i="6"/>
  <c r="Q515" i="6" s="1"/>
  <c r="M516" i="6"/>
  <c r="N516" i="6"/>
  <c r="O516" i="6"/>
  <c r="S516" i="6" s="1"/>
  <c r="M517" i="6"/>
  <c r="R517" i="6" s="1"/>
  <c r="N517" i="6"/>
  <c r="O517" i="6"/>
  <c r="P517" i="6" s="1"/>
  <c r="M518" i="6"/>
  <c r="N518" i="6"/>
  <c r="O518" i="6"/>
  <c r="S518" i="6" s="1"/>
  <c r="M519" i="6"/>
  <c r="R519" i="6" s="1"/>
  <c r="N519" i="6"/>
  <c r="O519" i="6"/>
  <c r="S519" i="6" s="1"/>
  <c r="M520" i="6"/>
  <c r="N520" i="6"/>
  <c r="O520" i="6"/>
  <c r="P520" i="6" s="1"/>
  <c r="M521" i="6"/>
  <c r="R521" i="6" s="1"/>
  <c r="N521" i="6"/>
  <c r="O521" i="6"/>
  <c r="Q521" i="6" s="1"/>
  <c r="M522" i="6"/>
  <c r="N522" i="6"/>
  <c r="O522" i="6"/>
  <c r="M523" i="6"/>
  <c r="N523" i="6"/>
  <c r="O523" i="6"/>
  <c r="S523" i="6" s="1"/>
  <c r="M524" i="6"/>
  <c r="R524" i="6" s="1"/>
  <c r="N524" i="6"/>
  <c r="O524" i="6"/>
  <c r="S524" i="6" s="1"/>
  <c r="M525" i="6"/>
  <c r="R525" i="6" s="1"/>
  <c r="N525" i="6"/>
  <c r="O525" i="6"/>
  <c r="M526" i="6"/>
  <c r="R526" i="6" s="1"/>
  <c r="N526" i="6"/>
  <c r="O526" i="6"/>
  <c r="M527" i="6"/>
  <c r="R527" i="6" s="1"/>
  <c r="N527" i="6"/>
  <c r="O527" i="6"/>
  <c r="S527" i="6" s="1"/>
  <c r="M528" i="6"/>
  <c r="R528" i="6" s="1"/>
  <c r="N528" i="6"/>
  <c r="O528" i="6"/>
  <c r="S528" i="6" s="1"/>
  <c r="M529" i="6"/>
  <c r="J529" i="6" s="1"/>
  <c r="N529" i="6"/>
  <c r="O529" i="6"/>
  <c r="S529" i="6" s="1"/>
  <c r="M530" i="6"/>
  <c r="R530" i="6" s="1"/>
  <c r="N530" i="6"/>
  <c r="O530" i="6"/>
  <c r="Q530" i="6" s="1"/>
  <c r="M531" i="6"/>
  <c r="N531" i="6"/>
  <c r="O531" i="6"/>
  <c r="S531" i="6" s="1"/>
  <c r="M532" i="6"/>
  <c r="N532" i="6"/>
  <c r="O532" i="6"/>
  <c r="S532" i="6" s="1"/>
  <c r="M533" i="6"/>
  <c r="R533" i="6" s="1"/>
  <c r="N533" i="6"/>
  <c r="O533" i="6"/>
  <c r="S533" i="6" s="1"/>
  <c r="M534" i="6"/>
  <c r="K534" i="6" s="1"/>
  <c r="N534" i="6"/>
  <c r="O534" i="6"/>
  <c r="M535" i="6"/>
  <c r="R535" i="6" s="1"/>
  <c r="N535" i="6"/>
  <c r="O535" i="6"/>
  <c r="S535" i="6" s="1"/>
  <c r="M536" i="6"/>
  <c r="R536" i="6" s="1"/>
  <c r="N536" i="6"/>
  <c r="O536" i="6"/>
  <c r="P536" i="6" s="1"/>
  <c r="M537" i="6"/>
  <c r="R537" i="6" s="1"/>
  <c r="N537" i="6"/>
  <c r="O537" i="6"/>
  <c r="M538" i="6"/>
  <c r="J538" i="6" s="1"/>
  <c r="N538" i="6"/>
  <c r="O538" i="6"/>
  <c r="S538" i="6" s="1"/>
  <c r="M539" i="6"/>
  <c r="R539" i="6" s="1"/>
  <c r="N539" i="6"/>
  <c r="O539" i="6"/>
  <c r="P539" i="6" s="1"/>
  <c r="M540" i="6"/>
  <c r="R540" i="6" s="1"/>
  <c r="N540" i="6"/>
  <c r="O540" i="6"/>
  <c r="S540" i="6" s="1"/>
  <c r="M541" i="6"/>
  <c r="N541" i="6"/>
  <c r="O541" i="6"/>
  <c r="S541" i="6" s="1"/>
  <c r="M542" i="6"/>
  <c r="R542" i="6" s="1"/>
  <c r="N542" i="6"/>
  <c r="O542" i="6"/>
  <c r="Q542" i="6" s="1"/>
  <c r="M543" i="6"/>
  <c r="R543" i="6" s="1"/>
  <c r="N543" i="6"/>
  <c r="O543" i="6"/>
  <c r="P543" i="6" s="1"/>
  <c r="M544" i="6"/>
  <c r="N544" i="6"/>
  <c r="O544" i="6"/>
  <c r="M545" i="6"/>
  <c r="J545" i="6" s="1"/>
  <c r="N545" i="6"/>
  <c r="O545" i="6"/>
  <c r="M546" i="6"/>
  <c r="N546" i="6"/>
  <c r="O546" i="6"/>
  <c r="Q546" i="6" s="1"/>
  <c r="M547" i="6"/>
  <c r="R547" i="6" s="1"/>
  <c r="N547" i="6"/>
  <c r="O547" i="6"/>
  <c r="S547" i="6" s="1"/>
  <c r="M548" i="6"/>
  <c r="R548" i="6" s="1"/>
  <c r="N548" i="6"/>
  <c r="O548" i="6"/>
  <c r="S548" i="6" s="1"/>
  <c r="M549" i="6"/>
  <c r="R549" i="6" s="1"/>
  <c r="N549" i="6"/>
  <c r="O549" i="6"/>
  <c r="S549" i="6" s="1"/>
  <c r="M550" i="6"/>
  <c r="N550" i="6"/>
  <c r="O550" i="6"/>
  <c r="M551" i="6"/>
  <c r="N551" i="6"/>
  <c r="O551" i="6"/>
  <c r="S551" i="6" s="1"/>
  <c r="M552" i="6"/>
  <c r="N552" i="6"/>
  <c r="O552" i="6"/>
  <c r="Q552" i="6" s="1"/>
  <c r="M553" i="6"/>
  <c r="N553" i="6"/>
  <c r="O553" i="6"/>
  <c r="S553" i="6" s="1"/>
  <c r="M554" i="6"/>
  <c r="A554" i="6" s="1"/>
  <c r="N554" i="6"/>
  <c r="O554" i="6"/>
  <c r="S554" i="6" s="1"/>
  <c r="M555" i="6"/>
  <c r="A555" i="6" s="1"/>
  <c r="N555" i="6"/>
  <c r="O555" i="6"/>
  <c r="P555" i="6" s="1"/>
  <c r="M556" i="6"/>
  <c r="N556" i="6"/>
  <c r="O556" i="6"/>
  <c r="M557" i="6"/>
  <c r="A557" i="6" s="1"/>
  <c r="N557" i="6"/>
  <c r="O557" i="6"/>
  <c r="M558" i="6"/>
  <c r="N558" i="6"/>
  <c r="O558" i="6"/>
  <c r="M559" i="6"/>
  <c r="A559" i="6" s="1"/>
  <c r="N559" i="6"/>
  <c r="O559" i="6"/>
  <c r="P559" i="6" s="1"/>
  <c r="M560" i="6"/>
  <c r="N560" i="6"/>
  <c r="O560" i="6"/>
  <c r="S560" i="6" s="1"/>
  <c r="M561" i="6"/>
  <c r="A561" i="6" s="1"/>
  <c r="N561" i="6"/>
  <c r="O561" i="6"/>
  <c r="S561" i="6" s="1"/>
  <c r="M562" i="6"/>
  <c r="N562" i="6"/>
  <c r="O562" i="6"/>
  <c r="Q562" i="6" s="1"/>
  <c r="M563" i="6"/>
  <c r="A563" i="6" s="1"/>
  <c r="N563" i="6"/>
  <c r="O563" i="6"/>
  <c r="S563" i="6" s="1"/>
  <c r="M564" i="6"/>
  <c r="N564" i="6"/>
  <c r="O564" i="6"/>
  <c r="S564" i="6" s="1"/>
  <c r="M565" i="6"/>
  <c r="N565" i="6"/>
  <c r="O565" i="6"/>
  <c r="M566" i="6"/>
  <c r="N566" i="6"/>
  <c r="O566" i="6"/>
  <c r="S566" i="6" s="1"/>
  <c r="M567" i="6"/>
  <c r="A567" i="6" s="1"/>
  <c r="N567" i="6"/>
  <c r="O567" i="6"/>
  <c r="S567" i="6" s="1"/>
  <c r="M568" i="6"/>
  <c r="N568" i="6"/>
  <c r="O568" i="6"/>
  <c r="M569" i="6"/>
  <c r="N569" i="6"/>
  <c r="O569" i="6"/>
  <c r="S569" i="6" s="1"/>
  <c r="M570" i="6"/>
  <c r="A570" i="6" s="1"/>
  <c r="N570" i="6"/>
  <c r="O570" i="6"/>
  <c r="S570" i="6" s="1"/>
  <c r="M571" i="6"/>
  <c r="A571" i="6" s="1"/>
  <c r="N571" i="6"/>
  <c r="O571" i="6"/>
  <c r="P571" i="6" s="1"/>
  <c r="M572" i="6"/>
  <c r="N572" i="6"/>
  <c r="O572" i="6"/>
  <c r="S572" i="6" s="1"/>
  <c r="M573" i="6"/>
  <c r="N573" i="6"/>
  <c r="O573" i="6"/>
  <c r="M574" i="6"/>
  <c r="N574" i="6"/>
  <c r="O574" i="6"/>
  <c r="Q574" i="6" s="1"/>
  <c r="M575" i="6"/>
  <c r="N575" i="6"/>
  <c r="O575" i="6"/>
  <c r="M576" i="6"/>
  <c r="N576" i="6"/>
  <c r="O576" i="6"/>
  <c r="M577" i="6"/>
  <c r="A577" i="6" s="1"/>
  <c r="N577" i="6"/>
  <c r="O577" i="6"/>
  <c r="Q577" i="6" s="1"/>
  <c r="M578" i="6"/>
  <c r="A578" i="6" s="1"/>
  <c r="N578" i="6"/>
  <c r="O578" i="6"/>
  <c r="M579" i="6"/>
  <c r="N579" i="6"/>
  <c r="O579" i="6"/>
  <c r="S579" i="6" s="1"/>
  <c r="M580" i="6"/>
  <c r="N580" i="6"/>
  <c r="O580" i="6"/>
  <c r="S580" i="6" s="1"/>
  <c r="M581" i="6"/>
  <c r="N581" i="6"/>
  <c r="O581" i="6"/>
  <c r="M582" i="6"/>
  <c r="A582" i="6" s="1"/>
  <c r="N582" i="6"/>
  <c r="O582" i="6"/>
  <c r="M583" i="6"/>
  <c r="A583" i="6" s="1"/>
  <c r="N583" i="6"/>
  <c r="O583" i="6"/>
  <c r="S583" i="6" s="1"/>
  <c r="M584" i="6"/>
  <c r="N584" i="6"/>
  <c r="O584" i="6"/>
  <c r="S584" i="6" s="1"/>
  <c r="M585" i="6"/>
  <c r="N585" i="6"/>
  <c r="O585" i="6"/>
  <c r="M586" i="6"/>
  <c r="A586" i="6" s="1"/>
  <c r="N586" i="6"/>
  <c r="O586" i="6"/>
  <c r="S586" i="6" s="1"/>
  <c r="M587" i="6"/>
  <c r="L587" i="6" s="1"/>
  <c r="N587" i="6"/>
  <c r="O587" i="6"/>
  <c r="P587" i="6" s="1"/>
  <c r="M588" i="6"/>
  <c r="A588" i="6" s="1"/>
  <c r="N588" i="6"/>
  <c r="O588" i="6"/>
  <c r="S588" i="6" s="1"/>
  <c r="M589" i="6"/>
  <c r="N589" i="6"/>
  <c r="O589" i="6"/>
  <c r="S589" i="6" s="1"/>
  <c r="M590" i="6"/>
  <c r="N590" i="6"/>
  <c r="O590" i="6"/>
  <c r="Q590" i="6" s="1"/>
  <c r="M591" i="6"/>
  <c r="N591" i="6"/>
  <c r="O591" i="6"/>
  <c r="M592" i="6"/>
  <c r="N592" i="6"/>
  <c r="O592" i="6"/>
  <c r="S592" i="6" s="1"/>
  <c r="M593" i="6"/>
  <c r="A593" i="6" s="1"/>
  <c r="N593" i="6"/>
  <c r="O593" i="6"/>
  <c r="P593" i="6" s="1"/>
  <c r="M594" i="6"/>
  <c r="N594" i="6"/>
  <c r="O594" i="6"/>
  <c r="Q594" i="6" s="1"/>
  <c r="M595" i="6"/>
  <c r="N595" i="6"/>
  <c r="O595" i="6"/>
  <c r="M596" i="6"/>
  <c r="N596" i="6"/>
  <c r="O596" i="6"/>
  <c r="S596" i="6" s="1"/>
  <c r="M597" i="6"/>
  <c r="N597" i="6"/>
  <c r="O597" i="6"/>
  <c r="M598" i="6"/>
  <c r="N598" i="6"/>
  <c r="O598" i="6"/>
  <c r="S598" i="6" s="1"/>
  <c r="M599" i="6"/>
  <c r="N599" i="6"/>
  <c r="O599" i="6"/>
  <c r="P599" i="6" s="1"/>
  <c r="M600" i="6"/>
  <c r="A600" i="6" s="1"/>
  <c r="N600" i="6"/>
  <c r="O600" i="6"/>
  <c r="M601" i="6"/>
  <c r="N601" i="6"/>
  <c r="O601" i="6"/>
  <c r="M602" i="6"/>
  <c r="N602" i="6"/>
  <c r="O602" i="6"/>
  <c r="S602" i="6" s="1"/>
  <c r="M603" i="6"/>
  <c r="N603" i="6"/>
  <c r="O603" i="6"/>
  <c r="M604" i="6"/>
  <c r="N604" i="6"/>
  <c r="O604" i="6"/>
  <c r="Q604" i="6" s="1"/>
  <c r="M605" i="6"/>
  <c r="N605" i="6"/>
  <c r="O605" i="6"/>
  <c r="S605" i="6" s="1"/>
  <c r="M606" i="6"/>
  <c r="N606" i="6"/>
  <c r="O606" i="6"/>
  <c r="S606" i="6" s="1"/>
  <c r="M607" i="6"/>
  <c r="N607" i="6"/>
  <c r="O607" i="6"/>
  <c r="M608" i="6"/>
  <c r="N608" i="6"/>
  <c r="O608" i="6"/>
  <c r="S608" i="6" s="1"/>
  <c r="M609" i="6"/>
  <c r="N609" i="6"/>
  <c r="O609" i="6"/>
  <c r="M610" i="6"/>
  <c r="A610" i="6" s="1"/>
  <c r="N610" i="6"/>
  <c r="O610" i="6"/>
  <c r="S610" i="6" s="1"/>
  <c r="M611" i="6"/>
  <c r="N611" i="6"/>
  <c r="O611" i="6"/>
  <c r="M612" i="6"/>
  <c r="N612" i="6"/>
  <c r="O612" i="6"/>
  <c r="M613" i="6"/>
  <c r="N613" i="6"/>
  <c r="O613" i="6"/>
  <c r="Q613" i="6" s="1"/>
  <c r="M614" i="6"/>
  <c r="A614" i="6" s="1"/>
  <c r="N614" i="6"/>
  <c r="O614" i="6"/>
  <c r="S614" i="6" s="1"/>
  <c r="M615" i="6"/>
  <c r="A615" i="6" s="1"/>
  <c r="N615" i="6"/>
  <c r="O615" i="6"/>
  <c r="P615" i="6" s="1"/>
  <c r="M616" i="6"/>
  <c r="N616" i="6"/>
  <c r="O616" i="6"/>
  <c r="S616" i="6" s="1"/>
  <c r="M617" i="6"/>
  <c r="N617" i="6"/>
  <c r="O617" i="6"/>
  <c r="Q617" i="6" s="1"/>
  <c r="M618" i="6"/>
  <c r="A618" i="6" s="1"/>
  <c r="N618" i="6"/>
  <c r="O618" i="6"/>
  <c r="S618" i="6" s="1"/>
  <c r="M619" i="6"/>
  <c r="N619" i="6"/>
  <c r="O619" i="6"/>
  <c r="M620" i="6"/>
  <c r="A620" i="6" s="1"/>
  <c r="N620" i="6"/>
  <c r="O620" i="6"/>
  <c r="M621" i="6"/>
  <c r="N621" i="6"/>
  <c r="O621" i="6"/>
  <c r="Q621" i="6" s="1"/>
  <c r="M622" i="6"/>
  <c r="A622" i="6" s="1"/>
  <c r="N622" i="6"/>
  <c r="O622" i="6"/>
  <c r="S622" i="6" s="1"/>
  <c r="M623" i="6"/>
  <c r="N623" i="6"/>
  <c r="O623" i="6"/>
  <c r="P623" i="6" s="1"/>
  <c r="M624" i="6"/>
  <c r="A624" i="6" s="1"/>
  <c r="N624" i="6"/>
  <c r="O624" i="6"/>
  <c r="S624" i="6" s="1"/>
  <c r="M625" i="6"/>
  <c r="N625" i="6"/>
  <c r="O625" i="6"/>
  <c r="Q625" i="6" s="1"/>
  <c r="M626" i="6"/>
  <c r="A626" i="6" s="1"/>
  <c r="N626" i="6"/>
  <c r="O626" i="6"/>
  <c r="S626" i="6" s="1"/>
  <c r="M627" i="6"/>
  <c r="A627" i="6" s="1"/>
  <c r="N627" i="6"/>
  <c r="O627" i="6"/>
  <c r="M628" i="6"/>
  <c r="N628" i="6"/>
  <c r="O628" i="6"/>
  <c r="S628" i="6" s="1"/>
  <c r="M629" i="6"/>
  <c r="N629" i="6"/>
  <c r="O629" i="6"/>
  <c r="M630" i="6"/>
  <c r="A630" i="6" s="1"/>
  <c r="N630" i="6"/>
  <c r="O630" i="6"/>
  <c r="S630" i="6" s="1"/>
  <c r="M631" i="6"/>
  <c r="A631" i="6" s="1"/>
  <c r="N631" i="6"/>
  <c r="O631" i="6"/>
  <c r="M632" i="6"/>
  <c r="N632" i="6"/>
  <c r="O632" i="6"/>
  <c r="S632" i="6" s="1"/>
  <c r="M633" i="6"/>
  <c r="N633" i="6"/>
  <c r="O633" i="6"/>
  <c r="S633" i="6" s="1"/>
  <c r="M634" i="6"/>
  <c r="A634" i="6" s="1"/>
  <c r="N634" i="6"/>
  <c r="O634" i="6"/>
  <c r="S634" i="6" s="1"/>
  <c r="M635" i="6"/>
  <c r="N635" i="6"/>
  <c r="O635" i="6"/>
  <c r="P635" i="6" s="1"/>
  <c r="M636" i="6"/>
  <c r="A636" i="6" s="1"/>
  <c r="N636" i="6"/>
  <c r="O636" i="6"/>
  <c r="S636" i="6" s="1"/>
  <c r="M637" i="6"/>
  <c r="N637" i="6"/>
  <c r="O637" i="6"/>
  <c r="S637" i="6" s="1"/>
  <c r="M638" i="6"/>
  <c r="A638" i="6" s="1"/>
  <c r="N638" i="6"/>
  <c r="O638" i="6"/>
  <c r="S638" i="6" s="1"/>
  <c r="M639" i="6"/>
  <c r="N639" i="6"/>
  <c r="O639" i="6"/>
  <c r="M640" i="6"/>
  <c r="N640" i="6"/>
  <c r="O640" i="6"/>
  <c r="S640" i="6" s="1"/>
  <c r="M641" i="6"/>
  <c r="N641" i="6"/>
  <c r="O641" i="6"/>
  <c r="P641" i="6" s="1"/>
  <c r="M642" i="6"/>
  <c r="A642" i="6" s="1"/>
  <c r="N642" i="6"/>
  <c r="O642" i="6"/>
  <c r="S642" i="6" s="1"/>
  <c r="M643" i="6"/>
  <c r="A643" i="6" s="1"/>
  <c r="N643" i="6"/>
  <c r="O643" i="6"/>
  <c r="M644" i="6"/>
  <c r="N644" i="6"/>
  <c r="O644" i="6"/>
  <c r="M645" i="6"/>
  <c r="N645" i="6"/>
  <c r="O645" i="6"/>
  <c r="S645" i="6" s="1"/>
  <c r="M646" i="6"/>
  <c r="A646" i="6" s="1"/>
  <c r="N646" i="6"/>
  <c r="O646" i="6"/>
  <c r="S646" i="6" s="1"/>
  <c r="M647" i="6"/>
  <c r="A647" i="6" s="1"/>
  <c r="N647" i="6"/>
  <c r="O647" i="6"/>
  <c r="M648" i="6"/>
  <c r="A648" i="6" s="1"/>
  <c r="N648" i="6"/>
  <c r="O648" i="6"/>
  <c r="S648" i="6" s="1"/>
  <c r="M649" i="6"/>
  <c r="N649" i="6"/>
  <c r="O649" i="6"/>
  <c r="S649" i="6" s="1"/>
  <c r="M650" i="6"/>
  <c r="N650" i="6"/>
  <c r="O650" i="6"/>
  <c r="S650" i="6" s="1"/>
  <c r="M651" i="6"/>
  <c r="N651" i="6"/>
  <c r="O651" i="6"/>
  <c r="P651" i="6" s="1"/>
  <c r="M652" i="6"/>
  <c r="N652" i="6"/>
  <c r="O652" i="6"/>
  <c r="S652" i="6" s="1"/>
  <c r="M653" i="6"/>
  <c r="N653" i="6"/>
  <c r="O653" i="6"/>
  <c r="S653" i="6" s="1"/>
  <c r="M654" i="6"/>
  <c r="N654" i="6"/>
  <c r="O654" i="6"/>
  <c r="M655" i="6"/>
  <c r="N655" i="6"/>
  <c r="O655" i="6"/>
  <c r="M656" i="6"/>
  <c r="A656" i="6" s="1"/>
  <c r="N656" i="6"/>
  <c r="O656" i="6"/>
  <c r="S656" i="6" s="1"/>
  <c r="M657" i="6"/>
  <c r="N657" i="6"/>
  <c r="O657" i="6"/>
  <c r="S657" i="6" s="1"/>
  <c r="M658" i="6"/>
  <c r="N658" i="6"/>
  <c r="O658" i="6"/>
  <c r="M659" i="6"/>
  <c r="N659" i="6"/>
  <c r="O659" i="6"/>
  <c r="M660" i="6"/>
  <c r="A660" i="6" s="1"/>
  <c r="N660" i="6"/>
  <c r="O660" i="6"/>
  <c r="S660" i="6" s="1"/>
  <c r="M661" i="6"/>
  <c r="A661" i="6" s="1"/>
  <c r="N661" i="6"/>
  <c r="O661" i="6"/>
  <c r="S661" i="6" s="1"/>
  <c r="M662" i="6"/>
  <c r="A662" i="6" s="1"/>
  <c r="N662" i="6"/>
  <c r="O662" i="6"/>
  <c r="Q662" i="6" s="1"/>
  <c r="M663" i="6"/>
  <c r="N663" i="6"/>
  <c r="O663" i="6"/>
  <c r="P663" i="6" s="1"/>
  <c r="M664" i="6"/>
  <c r="N664" i="6"/>
  <c r="O664" i="6"/>
  <c r="M665" i="6"/>
  <c r="N665" i="6"/>
  <c r="O665" i="6"/>
  <c r="M666" i="6"/>
  <c r="A666" i="6" s="1"/>
  <c r="N666" i="6"/>
  <c r="O666" i="6"/>
  <c r="Q666" i="6" s="1"/>
  <c r="M242" i="6"/>
  <c r="R242" i="6" s="1"/>
  <c r="N242" i="6"/>
  <c r="O242" i="6"/>
  <c r="Q242" i="6" s="1"/>
  <c r="M243" i="6"/>
  <c r="L243" i="6" s="1"/>
  <c r="N243" i="6"/>
  <c r="O243" i="6"/>
  <c r="P243" i="6" s="1"/>
  <c r="M244" i="6"/>
  <c r="N244" i="6"/>
  <c r="O244" i="6"/>
  <c r="S244" i="6" s="1"/>
  <c r="M245" i="6"/>
  <c r="N245" i="6"/>
  <c r="O245" i="6"/>
  <c r="P245" i="6" s="1"/>
  <c r="M246" i="6"/>
  <c r="R246" i="6" s="1"/>
  <c r="N246" i="6"/>
  <c r="O246" i="6"/>
  <c r="M247" i="6"/>
  <c r="N247" i="6"/>
  <c r="O247" i="6"/>
  <c r="P247" i="6" s="1"/>
  <c r="M248" i="6"/>
  <c r="N248" i="6"/>
  <c r="O248" i="6"/>
  <c r="S248" i="6" s="1"/>
  <c r="M249" i="6"/>
  <c r="J249" i="6" s="1"/>
  <c r="N249" i="6"/>
  <c r="O249" i="6"/>
  <c r="S249" i="6" s="1"/>
  <c r="M250" i="6"/>
  <c r="R250" i="6" s="1"/>
  <c r="N250" i="6"/>
  <c r="O250" i="6"/>
  <c r="Q250" i="6" s="1"/>
  <c r="M251" i="6"/>
  <c r="L251" i="6" s="1"/>
  <c r="N251" i="6"/>
  <c r="O251" i="6"/>
  <c r="M252" i="6"/>
  <c r="R252" i="6" s="1"/>
  <c r="N252" i="6"/>
  <c r="O252" i="6"/>
  <c r="Q252" i="6" s="1"/>
  <c r="M253" i="6"/>
  <c r="J253" i="6" s="1"/>
  <c r="N253" i="6"/>
  <c r="O253" i="6"/>
  <c r="S253" i="6" s="1"/>
  <c r="M254" i="6"/>
  <c r="R254" i="6" s="1"/>
  <c r="N254" i="6"/>
  <c r="O254" i="6"/>
  <c r="Q254" i="6" s="1"/>
  <c r="M255" i="6"/>
  <c r="R255" i="6" s="1"/>
  <c r="N255" i="6"/>
  <c r="O255" i="6"/>
  <c r="P255" i="6" s="1"/>
  <c r="M256" i="6"/>
  <c r="R256" i="6" s="1"/>
  <c r="N256" i="6"/>
  <c r="O256" i="6"/>
  <c r="Q256" i="6" s="1"/>
  <c r="M257" i="6"/>
  <c r="L257" i="6" s="1"/>
  <c r="N257" i="6"/>
  <c r="O257" i="6"/>
  <c r="S257" i="6" s="1"/>
  <c r="M258" i="6"/>
  <c r="R258" i="6" s="1"/>
  <c r="N258" i="6"/>
  <c r="O258" i="6"/>
  <c r="Q258" i="6" s="1"/>
  <c r="M259" i="6"/>
  <c r="R259" i="6" s="1"/>
  <c r="N259" i="6"/>
  <c r="O259" i="6"/>
  <c r="P259" i="6" s="1"/>
  <c r="M260" i="6"/>
  <c r="L260" i="6" s="1"/>
  <c r="N260" i="6"/>
  <c r="O260" i="6"/>
  <c r="M261" i="6"/>
  <c r="N261" i="6"/>
  <c r="O261" i="6"/>
  <c r="M262" i="6"/>
  <c r="N262" i="6"/>
  <c r="O262" i="6"/>
  <c r="Q262" i="6" s="1"/>
  <c r="M263" i="6"/>
  <c r="N263" i="6"/>
  <c r="O263" i="6"/>
  <c r="M264" i="6"/>
  <c r="R264" i="6" s="1"/>
  <c r="N264" i="6"/>
  <c r="O264" i="6"/>
  <c r="M265" i="6"/>
  <c r="N265" i="6"/>
  <c r="O265" i="6"/>
  <c r="S265" i="6" s="1"/>
  <c r="M266" i="6"/>
  <c r="K266" i="6" s="1"/>
  <c r="N266" i="6"/>
  <c r="O266" i="6"/>
  <c r="M267" i="6"/>
  <c r="N267" i="6"/>
  <c r="O267" i="6"/>
  <c r="M268" i="6"/>
  <c r="R268" i="6" s="1"/>
  <c r="N268" i="6"/>
  <c r="O268" i="6"/>
  <c r="S268" i="6" s="1"/>
  <c r="M269" i="6"/>
  <c r="N269" i="6"/>
  <c r="O269" i="6"/>
  <c r="M270" i="6"/>
  <c r="N270" i="6"/>
  <c r="O270" i="6"/>
  <c r="M271" i="6"/>
  <c r="N271" i="6"/>
  <c r="O271" i="6"/>
  <c r="P271" i="6" s="1"/>
  <c r="M272" i="6"/>
  <c r="R272" i="6" s="1"/>
  <c r="N272" i="6"/>
  <c r="O272" i="6"/>
  <c r="P272" i="6" s="1"/>
  <c r="M273" i="6"/>
  <c r="J273" i="6" s="1"/>
  <c r="N273" i="6"/>
  <c r="O273" i="6"/>
  <c r="S273" i="6" s="1"/>
  <c r="M274" i="6"/>
  <c r="N274" i="6"/>
  <c r="O274" i="6"/>
  <c r="Q274" i="6" s="1"/>
  <c r="M275" i="6"/>
  <c r="R275" i="6" s="1"/>
  <c r="N275" i="6"/>
  <c r="O275" i="6"/>
  <c r="M276" i="6"/>
  <c r="R276" i="6" s="1"/>
  <c r="N276" i="6"/>
  <c r="O276" i="6"/>
  <c r="M277" i="6"/>
  <c r="N277" i="6"/>
  <c r="O277" i="6"/>
  <c r="S277" i="6" s="1"/>
  <c r="M278" i="6"/>
  <c r="J278" i="6" s="1"/>
  <c r="N278" i="6"/>
  <c r="O278" i="6"/>
  <c r="M279" i="6"/>
  <c r="R279" i="6" s="1"/>
  <c r="N279" i="6"/>
  <c r="O279" i="6"/>
  <c r="P279" i="6" s="1"/>
  <c r="M280" i="6"/>
  <c r="R280" i="6" s="1"/>
  <c r="N280" i="6"/>
  <c r="O280" i="6"/>
  <c r="S280" i="6" s="1"/>
  <c r="M281" i="6"/>
  <c r="L281" i="6" s="1"/>
  <c r="N281" i="6"/>
  <c r="O281" i="6"/>
  <c r="S281" i="6" s="1"/>
  <c r="M282" i="6"/>
  <c r="J282" i="6" s="1"/>
  <c r="N282" i="6"/>
  <c r="O282" i="6"/>
  <c r="Q282" i="6" s="1"/>
  <c r="M283" i="6"/>
  <c r="R283" i="6" s="1"/>
  <c r="N283" i="6"/>
  <c r="O283" i="6"/>
  <c r="S283" i="6" s="1"/>
  <c r="M284" i="6"/>
  <c r="R284" i="6" s="1"/>
  <c r="N284" i="6"/>
  <c r="O284" i="6"/>
  <c r="Q284" i="6" s="1"/>
  <c r="M285" i="6"/>
  <c r="R285" i="6" s="1"/>
  <c r="N285" i="6"/>
  <c r="O285" i="6"/>
  <c r="S285" i="6" s="1"/>
  <c r="M286" i="6"/>
  <c r="N286" i="6"/>
  <c r="O286" i="6"/>
  <c r="S286" i="6" s="1"/>
  <c r="M287" i="6"/>
  <c r="R287" i="6" s="1"/>
  <c r="N287" i="6"/>
  <c r="O287" i="6"/>
  <c r="P287" i="6" s="1"/>
  <c r="M288" i="6"/>
  <c r="R288" i="6" s="1"/>
  <c r="N288" i="6"/>
  <c r="O288" i="6"/>
  <c r="S288" i="6" s="1"/>
  <c r="M289" i="6"/>
  <c r="N289" i="6"/>
  <c r="O289" i="6"/>
  <c r="S289" i="6" s="1"/>
  <c r="M290" i="6"/>
  <c r="K290" i="6" s="1"/>
  <c r="N290" i="6"/>
  <c r="O290" i="6"/>
  <c r="S290" i="6" s="1"/>
  <c r="M291" i="6"/>
  <c r="K291" i="6" s="1"/>
  <c r="N291" i="6"/>
  <c r="O291" i="6"/>
  <c r="S291" i="6" s="1"/>
  <c r="M292" i="6"/>
  <c r="R292" i="6" s="1"/>
  <c r="N292" i="6"/>
  <c r="O292" i="6"/>
  <c r="P292" i="6" s="1"/>
  <c r="M293" i="6"/>
  <c r="R293" i="6" s="1"/>
  <c r="N293" i="6"/>
  <c r="O293" i="6"/>
  <c r="Q293" i="6" s="1"/>
  <c r="M294" i="6"/>
  <c r="L294" i="6" s="1"/>
  <c r="N294" i="6"/>
  <c r="O294" i="6"/>
  <c r="S294" i="6" s="1"/>
  <c r="M295" i="6"/>
  <c r="R295" i="6" s="1"/>
  <c r="N295" i="6"/>
  <c r="O295" i="6"/>
  <c r="M296" i="6"/>
  <c r="N296" i="6"/>
  <c r="O296" i="6"/>
  <c r="P296" i="6" s="1"/>
  <c r="M297" i="6"/>
  <c r="R297" i="6" s="1"/>
  <c r="N297" i="6"/>
  <c r="O297" i="6"/>
  <c r="M298" i="6"/>
  <c r="N298" i="6"/>
  <c r="O298" i="6"/>
  <c r="S298" i="6" s="1"/>
  <c r="M299" i="6"/>
  <c r="R299" i="6" s="1"/>
  <c r="N299" i="6"/>
  <c r="O299" i="6"/>
  <c r="M300" i="6"/>
  <c r="R300" i="6" s="1"/>
  <c r="N300" i="6"/>
  <c r="O300" i="6"/>
  <c r="P300" i="6" s="1"/>
  <c r="M301" i="6"/>
  <c r="R301" i="6" s="1"/>
  <c r="N301" i="6"/>
  <c r="O301" i="6"/>
  <c r="M302" i="6"/>
  <c r="J302" i="6" s="1"/>
  <c r="N302" i="6"/>
  <c r="O302" i="6"/>
  <c r="S302" i="6" s="1"/>
  <c r="M303" i="6"/>
  <c r="R303" i="6" s="1"/>
  <c r="N303" i="6"/>
  <c r="O303" i="6"/>
  <c r="M304" i="6"/>
  <c r="N304" i="6"/>
  <c r="O304" i="6"/>
  <c r="P304" i="6" s="1"/>
  <c r="M305" i="6"/>
  <c r="R305" i="6" s="1"/>
  <c r="N305" i="6"/>
  <c r="O305" i="6"/>
  <c r="M306" i="6"/>
  <c r="N306" i="6"/>
  <c r="O306" i="6"/>
  <c r="S306" i="6" s="1"/>
  <c r="M307" i="6"/>
  <c r="R307" i="6" s="1"/>
  <c r="N307" i="6"/>
  <c r="O307" i="6"/>
  <c r="M308" i="6"/>
  <c r="R308" i="6" s="1"/>
  <c r="N308" i="6"/>
  <c r="O308" i="6"/>
  <c r="P308" i="6" s="1"/>
  <c r="M309" i="6"/>
  <c r="R309" i="6" s="1"/>
  <c r="N309" i="6"/>
  <c r="O309" i="6"/>
  <c r="M310" i="6"/>
  <c r="J310" i="6" s="1"/>
  <c r="N310" i="6"/>
  <c r="O310" i="6"/>
  <c r="S310" i="6" s="1"/>
  <c r="M311" i="6"/>
  <c r="R311" i="6" s="1"/>
  <c r="N311" i="6"/>
  <c r="O311" i="6"/>
  <c r="M312" i="6"/>
  <c r="N312" i="6"/>
  <c r="O312" i="6"/>
  <c r="P312" i="6" s="1"/>
  <c r="M313" i="6"/>
  <c r="R313" i="6" s="1"/>
  <c r="N313" i="6"/>
  <c r="O313" i="6"/>
  <c r="M314" i="6"/>
  <c r="N314" i="6"/>
  <c r="O314" i="6"/>
  <c r="S314" i="6" s="1"/>
  <c r="M315" i="6"/>
  <c r="R315" i="6" s="1"/>
  <c r="N315" i="6"/>
  <c r="O315" i="6"/>
  <c r="M316" i="6"/>
  <c r="L316" i="6" s="1"/>
  <c r="N316" i="6"/>
  <c r="O316" i="6"/>
  <c r="S316" i="6" s="1"/>
  <c r="M317" i="6"/>
  <c r="R317" i="6" s="1"/>
  <c r="N317" i="6"/>
  <c r="O317" i="6"/>
  <c r="M318" i="6"/>
  <c r="N318" i="6"/>
  <c r="O318" i="6"/>
  <c r="M319" i="6"/>
  <c r="R319" i="6" s="1"/>
  <c r="N319" i="6"/>
  <c r="O319" i="6"/>
  <c r="S319" i="6" s="1"/>
  <c r="M320" i="6"/>
  <c r="R320" i="6" s="1"/>
  <c r="N320" i="6"/>
  <c r="O320" i="6"/>
  <c r="S320" i="6" s="1"/>
  <c r="M321" i="6"/>
  <c r="K321" i="6" s="1"/>
  <c r="N321" i="6"/>
  <c r="O321" i="6"/>
  <c r="S321" i="6" s="1"/>
  <c r="M322" i="6"/>
  <c r="N322" i="6"/>
  <c r="O322" i="6"/>
  <c r="S322" i="6" s="1"/>
  <c r="M323" i="6"/>
  <c r="R323" i="6" s="1"/>
  <c r="N323" i="6"/>
  <c r="O323" i="6"/>
  <c r="S323" i="6" s="1"/>
  <c r="M324" i="6"/>
  <c r="N324" i="6"/>
  <c r="O324" i="6"/>
  <c r="S324" i="6" s="1"/>
  <c r="M325" i="6"/>
  <c r="J325" i="6" s="1"/>
  <c r="N325" i="6"/>
  <c r="O325" i="6"/>
  <c r="S325" i="6" s="1"/>
  <c r="M326" i="6"/>
  <c r="R326" i="6" s="1"/>
  <c r="N326" i="6"/>
  <c r="O326" i="6"/>
  <c r="M327" i="6"/>
  <c r="R327" i="6" s="1"/>
  <c r="N327" i="6"/>
  <c r="O327" i="6"/>
  <c r="S327" i="6" s="1"/>
  <c r="M328" i="6"/>
  <c r="R328" i="6" s="1"/>
  <c r="N328" i="6"/>
  <c r="O328" i="6"/>
  <c r="S328" i="6" s="1"/>
  <c r="M329" i="6"/>
  <c r="J329" i="6" s="1"/>
  <c r="N329" i="6"/>
  <c r="O329" i="6"/>
  <c r="S329" i="6" s="1"/>
  <c r="M330" i="6"/>
  <c r="R330" i="6" s="1"/>
  <c r="N330" i="6"/>
  <c r="O330" i="6"/>
  <c r="P330" i="6" s="1"/>
  <c r="M331" i="6"/>
  <c r="R331" i="6" s="1"/>
  <c r="N331" i="6"/>
  <c r="O331" i="6"/>
  <c r="S331" i="6" s="1"/>
  <c r="M332" i="6"/>
  <c r="R332" i="6" s="1"/>
  <c r="N332" i="6"/>
  <c r="O332" i="6"/>
  <c r="S332" i="6" s="1"/>
  <c r="M333" i="6"/>
  <c r="J333" i="6" s="1"/>
  <c r="N333" i="6"/>
  <c r="O333" i="6"/>
  <c r="S333" i="6" s="1"/>
  <c r="M334" i="6"/>
  <c r="R334" i="6" s="1"/>
  <c r="N334" i="6"/>
  <c r="O334" i="6"/>
  <c r="M335" i="6"/>
  <c r="R335" i="6" s="1"/>
  <c r="N335" i="6"/>
  <c r="O335" i="6"/>
  <c r="S335" i="6" s="1"/>
  <c r="M336" i="6"/>
  <c r="R336" i="6" s="1"/>
  <c r="N336" i="6"/>
  <c r="O336" i="6"/>
  <c r="S336" i="6" s="1"/>
  <c r="M337" i="6"/>
  <c r="K337" i="6" s="1"/>
  <c r="N337" i="6"/>
  <c r="O337" i="6"/>
  <c r="S337" i="6" s="1"/>
  <c r="M338" i="6"/>
  <c r="R338" i="6" s="1"/>
  <c r="N338" i="6"/>
  <c r="O338" i="6"/>
  <c r="S338" i="6" s="1"/>
  <c r="M339" i="6"/>
  <c r="R339" i="6" s="1"/>
  <c r="N339" i="6"/>
  <c r="O339" i="6"/>
  <c r="Q339" i="6" s="1"/>
  <c r="M340" i="6"/>
  <c r="R340" i="6" s="1"/>
  <c r="N340" i="6"/>
  <c r="O340" i="6"/>
  <c r="M341" i="6"/>
  <c r="K341" i="6" s="1"/>
  <c r="N341" i="6"/>
  <c r="O341" i="6"/>
  <c r="S341" i="6" s="1"/>
  <c r="M342" i="6"/>
  <c r="N342" i="6"/>
  <c r="O342" i="6"/>
  <c r="M343" i="6"/>
  <c r="R343" i="6" s="1"/>
  <c r="N343" i="6"/>
  <c r="O343" i="6"/>
  <c r="S343" i="6" s="1"/>
  <c r="M344" i="6"/>
  <c r="L344" i="6" s="1"/>
  <c r="N344" i="6"/>
  <c r="O344" i="6"/>
  <c r="S344" i="6" s="1"/>
  <c r="M345" i="6"/>
  <c r="N345" i="6"/>
  <c r="O345" i="6"/>
  <c r="M346" i="6"/>
  <c r="R346" i="6" s="1"/>
  <c r="N346" i="6"/>
  <c r="O346" i="6"/>
  <c r="P346" i="6" s="1"/>
  <c r="M347" i="6"/>
  <c r="R347" i="6" s="1"/>
  <c r="N347" i="6"/>
  <c r="O347" i="6"/>
  <c r="P347" i="6" s="1"/>
  <c r="M348" i="6"/>
  <c r="N348" i="6"/>
  <c r="O348" i="6"/>
  <c r="S348" i="6" s="1"/>
  <c r="M349" i="6"/>
  <c r="R349" i="6" s="1"/>
  <c r="N349" i="6"/>
  <c r="O349" i="6"/>
  <c r="Q349" i="6" s="1"/>
  <c r="M350" i="6"/>
  <c r="R350" i="6" s="1"/>
  <c r="N350" i="6"/>
  <c r="O350" i="6"/>
  <c r="P350" i="6" s="1"/>
  <c r="M351" i="6"/>
  <c r="R351" i="6" s="1"/>
  <c r="N351" i="6"/>
  <c r="O351" i="6"/>
  <c r="S351" i="6" s="1"/>
  <c r="M352" i="6"/>
  <c r="N352" i="6"/>
  <c r="O352" i="6"/>
  <c r="S352" i="6" s="1"/>
  <c r="M353" i="6"/>
  <c r="K353" i="6" s="1"/>
  <c r="N353" i="6"/>
  <c r="O353" i="6"/>
  <c r="Q353" i="6" s="1"/>
  <c r="M354" i="6"/>
  <c r="R354" i="6" s="1"/>
  <c r="N354" i="6"/>
  <c r="O354" i="6"/>
  <c r="S354" i="6" s="1"/>
  <c r="M355" i="6"/>
  <c r="R355" i="6" s="1"/>
  <c r="N355" i="6"/>
  <c r="O355" i="6"/>
  <c r="M356" i="6"/>
  <c r="R356" i="6" s="1"/>
  <c r="N356" i="6"/>
  <c r="O356" i="6"/>
  <c r="S356" i="6" s="1"/>
  <c r="M357" i="6"/>
  <c r="K357" i="6" s="1"/>
  <c r="N357" i="6"/>
  <c r="O357" i="6"/>
  <c r="S357" i="6" s="1"/>
  <c r="M358" i="6"/>
  <c r="N358" i="6"/>
  <c r="O358" i="6"/>
  <c r="M359" i="6"/>
  <c r="R359" i="6" s="1"/>
  <c r="N359" i="6"/>
  <c r="O359" i="6"/>
  <c r="S359" i="6" s="1"/>
  <c r="M360" i="6"/>
  <c r="L360" i="6" s="1"/>
  <c r="N360" i="6"/>
  <c r="O360" i="6"/>
  <c r="M361" i="6"/>
  <c r="N361" i="6"/>
  <c r="O361" i="6"/>
  <c r="M362" i="6"/>
  <c r="R362" i="6" s="1"/>
  <c r="N362" i="6"/>
  <c r="O362" i="6"/>
  <c r="P362" i="6" s="1"/>
  <c r="M363" i="6"/>
  <c r="R363" i="6" s="1"/>
  <c r="N363" i="6"/>
  <c r="O363" i="6"/>
  <c r="S363" i="6" s="1"/>
  <c r="M364" i="6"/>
  <c r="J364" i="6" s="1"/>
  <c r="N364" i="6"/>
  <c r="O364" i="6"/>
  <c r="S364" i="6" s="1"/>
  <c r="M365" i="6"/>
  <c r="R365" i="6" s="1"/>
  <c r="N365" i="6"/>
  <c r="O365" i="6"/>
  <c r="Q365" i="6" s="1"/>
  <c r="M366" i="6"/>
  <c r="J366" i="6" s="1"/>
  <c r="N366" i="6"/>
  <c r="O366" i="6"/>
  <c r="S366" i="6" s="1"/>
  <c r="M367" i="6"/>
  <c r="R367" i="6" s="1"/>
  <c r="N367" i="6"/>
  <c r="O367" i="6"/>
  <c r="S367" i="6" s="1"/>
  <c r="M368" i="6"/>
  <c r="R368" i="6" s="1"/>
  <c r="N368" i="6"/>
  <c r="O368" i="6"/>
  <c r="S368" i="6" s="1"/>
  <c r="M369" i="6"/>
  <c r="J369" i="6" s="1"/>
  <c r="N369" i="6"/>
  <c r="O369" i="6"/>
  <c r="S369" i="6" s="1"/>
  <c r="M370" i="6"/>
  <c r="R370" i="6" s="1"/>
  <c r="N370" i="6"/>
  <c r="O370" i="6"/>
  <c r="S370" i="6" s="1"/>
  <c r="M371" i="6"/>
  <c r="R371" i="6" s="1"/>
  <c r="N371" i="6"/>
  <c r="O371" i="6"/>
  <c r="Q371" i="6" s="1"/>
  <c r="M372" i="6"/>
  <c r="R372" i="6" s="1"/>
  <c r="N372" i="6"/>
  <c r="O372" i="6"/>
  <c r="S372" i="6" s="1"/>
  <c r="M373" i="6"/>
  <c r="J373" i="6" s="1"/>
  <c r="N373" i="6"/>
  <c r="O373" i="6"/>
  <c r="S373" i="6" s="1"/>
  <c r="M374" i="6"/>
  <c r="R374" i="6" s="1"/>
  <c r="N374" i="6"/>
  <c r="O374" i="6"/>
  <c r="M375" i="6"/>
  <c r="R375" i="6" s="1"/>
  <c r="N375" i="6"/>
  <c r="O375" i="6"/>
  <c r="S375" i="6" s="1"/>
  <c r="M376" i="6"/>
  <c r="N376" i="6"/>
  <c r="O376" i="6"/>
  <c r="S376" i="6" s="1"/>
  <c r="M377" i="6"/>
  <c r="R377" i="6" s="1"/>
  <c r="N377" i="6"/>
  <c r="O377" i="6"/>
  <c r="M378" i="6"/>
  <c r="J378" i="6" s="1"/>
  <c r="N378" i="6"/>
  <c r="O378" i="6"/>
  <c r="M379" i="6"/>
  <c r="R379" i="6" s="1"/>
  <c r="N379" i="6"/>
  <c r="O379" i="6"/>
  <c r="S379" i="6" s="1"/>
  <c r="M380" i="6"/>
  <c r="N380" i="6"/>
  <c r="O380" i="6"/>
  <c r="S380" i="6" s="1"/>
  <c r="M381" i="6"/>
  <c r="R381" i="6" s="1"/>
  <c r="N381" i="6"/>
  <c r="O381" i="6"/>
  <c r="Q381" i="6" s="1"/>
  <c r="M382" i="6"/>
  <c r="R382" i="6" s="1"/>
  <c r="N382" i="6"/>
  <c r="O382" i="6"/>
  <c r="S382" i="6" s="1"/>
  <c r="M383" i="6"/>
  <c r="N383" i="6"/>
  <c r="O383" i="6"/>
  <c r="S383" i="6" s="1"/>
  <c r="M384" i="6"/>
  <c r="R384" i="6" s="1"/>
  <c r="N384" i="6"/>
  <c r="O384" i="6"/>
  <c r="S384" i="6" s="1"/>
  <c r="M385" i="6"/>
  <c r="N385" i="6"/>
  <c r="O385" i="6"/>
  <c r="S385" i="6" s="1"/>
  <c r="M386" i="6"/>
  <c r="R386" i="6" s="1"/>
  <c r="N386" i="6"/>
  <c r="O386" i="6"/>
  <c r="S386" i="6" s="1"/>
  <c r="M387" i="6"/>
  <c r="R387" i="6" s="1"/>
  <c r="N387" i="6"/>
  <c r="O387" i="6"/>
  <c r="M388" i="6"/>
  <c r="N388" i="6"/>
  <c r="O388" i="6"/>
  <c r="S388" i="6" s="1"/>
  <c r="M389" i="6"/>
  <c r="J389" i="6" s="1"/>
  <c r="N389" i="6"/>
  <c r="O389" i="6"/>
  <c r="S389" i="6" s="1"/>
  <c r="M390" i="6"/>
  <c r="R390" i="6" s="1"/>
  <c r="N390" i="6"/>
  <c r="O390" i="6"/>
  <c r="M391" i="6"/>
  <c r="R391" i="6" s="1"/>
  <c r="N391" i="6"/>
  <c r="O391" i="6"/>
  <c r="S391" i="6" s="1"/>
  <c r="M392" i="6"/>
  <c r="J392" i="6" s="1"/>
  <c r="N392" i="6"/>
  <c r="O392" i="6"/>
  <c r="S392" i="6" s="1"/>
  <c r="M393" i="6"/>
  <c r="R393" i="6" s="1"/>
  <c r="N393" i="6"/>
  <c r="O393" i="6"/>
  <c r="M394" i="6"/>
  <c r="R394" i="6" s="1"/>
  <c r="N394" i="6"/>
  <c r="O394" i="6"/>
  <c r="P394" i="6" s="1"/>
  <c r="M395" i="6"/>
  <c r="R395" i="6" s="1"/>
  <c r="N395" i="6"/>
  <c r="O395" i="6"/>
  <c r="S395" i="6" s="1"/>
  <c r="M396" i="6"/>
  <c r="J396" i="6" s="1"/>
  <c r="N396" i="6"/>
  <c r="O396" i="6"/>
  <c r="S396" i="6" s="1"/>
  <c r="M397" i="6"/>
  <c r="R397" i="6" s="1"/>
  <c r="N397" i="6"/>
  <c r="O397" i="6"/>
  <c r="Q397" i="6" s="1"/>
  <c r="M398" i="6"/>
  <c r="R398" i="6" s="1"/>
  <c r="N398" i="6"/>
  <c r="O398" i="6"/>
  <c r="S398" i="6" s="1"/>
  <c r="M399" i="6"/>
  <c r="R399" i="6" s="1"/>
  <c r="N399" i="6"/>
  <c r="O399" i="6"/>
  <c r="S399" i="6" s="1"/>
  <c r="M400" i="6"/>
  <c r="R400" i="6" s="1"/>
  <c r="N400" i="6"/>
  <c r="O400" i="6"/>
  <c r="S400" i="6" s="1"/>
  <c r="M401" i="6"/>
  <c r="J401" i="6" s="1"/>
  <c r="N401" i="6"/>
  <c r="O401" i="6"/>
  <c r="S401" i="6" s="1"/>
  <c r="M402" i="6"/>
  <c r="N402" i="6"/>
  <c r="O402" i="6"/>
  <c r="M403" i="6"/>
  <c r="R403" i="6" s="1"/>
  <c r="N403" i="6"/>
  <c r="O403" i="6"/>
  <c r="S403" i="6" s="1"/>
  <c r="M404" i="6"/>
  <c r="K404" i="6" s="1"/>
  <c r="N404" i="6"/>
  <c r="O404" i="6"/>
  <c r="M405" i="6"/>
  <c r="R405" i="6" s="1"/>
  <c r="N405" i="6"/>
  <c r="O405" i="6"/>
  <c r="S405" i="6" s="1"/>
  <c r="M406" i="6"/>
  <c r="R406" i="6" s="1"/>
  <c r="N406" i="6"/>
  <c r="O406" i="6"/>
  <c r="Q406" i="6" s="1"/>
  <c r="M407" i="6"/>
  <c r="R407" i="6" s="1"/>
  <c r="N407" i="6"/>
  <c r="O407" i="6"/>
  <c r="S407" i="6" s="1"/>
  <c r="M408" i="6"/>
  <c r="K408" i="6" s="1"/>
  <c r="N408" i="6"/>
  <c r="O408" i="6"/>
  <c r="M409" i="6"/>
  <c r="R409" i="6" s="1"/>
  <c r="N409" i="6"/>
  <c r="O409" i="6"/>
  <c r="S409" i="6" s="1"/>
  <c r="M410" i="6"/>
  <c r="R410" i="6" s="1"/>
  <c r="N410" i="6"/>
  <c r="O410" i="6"/>
  <c r="M411" i="6"/>
  <c r="R411" i="6" s="1"/>
  <c r="N411" i="6"/>
  <c r="O411" i="6"/>
  <c r="S411" i="6" s="1"/>
  <c r="M412" i="6"/>
  <c r="K412" i="6" s="1"/>
  <c r="N412" i="6"/>
  <c r="O412" i="6"/>
  <c r="M413" i="6"/>
  <c r="R413" i="6" s="1"/>
  <c r="N413" i="6"/>
  <c r="O413" i="6"/>
  <c r="S413" i="6" s="1"/>
  <c r="M414" i="6"/>
  <c r="R414" i="6" s="1"/>
  <c r="N414" i="6"/>
  <c r="O414" i="6"/>
  <c r="Q414" i="6" s="1"/>
  <c r="M415" i="6"/>
  <c r="R415" i="6" s="1"/>
  <c r="N415" i="6"/>
  <c r="O415" i="6"/>
  <c r="S415" i="6" s="1"/>
  <c r="M416" i="6"/>
  <c r="N416" i="6"/>
  <c r="O416" i="6"/>
  <c r="P416" i="6" s="1"/>
  <c r="M417" i="6"/>
  <c r="R417" i="6" s="1"/>
  <c r="N417" i="6"/>
  <c r="O417" i="6"/>
  <c r="M418" i="6"/>
  <c r="N418" i="6"/>
  <c r="O418" i="6"/>
  <c r="Q418" i="6" s="1"/>
  <c r="M419" i="6"/>
  <c r="R419" i="6" s="1"/>
  <c r="N419" i="6"/>
  <c r="O419" i="6"/>
  <c r="S419" i="6" s="1"/>
  <c r="M420" i="6"/>
  <c r="K420" i="6" s="1"/>
  <c r="N420" i="6"/>
  <c r="O420" i="6"/>
  <c r="P420" i="6" s="1"/>
  <c r="M421" i="6"/>
  <c r="R421" i="6" s="1"/>
  <c r="N421" i="6"/>
  <c r="O421" i="6"/>
  <c r="S421" i="6" s="1"/>
  <c r="M422" i="6"/>
  <c r="R422" i="6" s="1"/>
  <c r="N422" i="6"/>
  <c r="O422" i="6"/>
  <c r="M423" i="6"/>
  <c r="R423" i="6" s="1"/>
  <c r="N423" i="6"/>
  <c r="O423" i="6"/>
  <c r="S423" i="6" s="1"/>
  <c r="M424" i="6"/>
  <c r="R424" i="6" s="1"/>
  <c r="N424" i="6"/>
  <c r="O424" i="6"/>
  <c r="M425" i="6"/>
  <c r="N425" i="6"/>
  <c r="O425" i="6"/>
  <c r="S425" i="6" s="1"/>
  <c r="M426" i="6"/>
  <c r="N426" i="6"/>
  <c r="O426" i="6"/>
  <c r="Q426" i="6" s="1"/>
  <c r="M427" i="6"/>
  <c r="R427" i="6" s="1"/>
  <c r="N427" i="6"/>
  <c r="O427" i="6"/>
  <c r="M428" i="6"/>
  <c r="R428" i="6" s="1"/>
  <c r="N428" i="6"/>
  <c r="O428" i="6"/>
  <c r="S428" i="6" s="1"/>
  <c r="M429" i="6"/>
  <c r="N429" i="6"/>
  <c r="O429" i="6"/>
  <c r="S429" i="6" s="1"/>
  <c r="M430" i="6"/>
  <c r="N430" i="6"/>
  <c r="O430" i="6"/>
  <c r="M431" i="6"/>
  <c r="R431" i="6" s="1"/>
  <c r="N431" i="6"/>
  <c r="O431" i="6"/>
  <c r="M432" i="6"/>
  <c r="N432" i="6"/>
  <c r="O432" i="6"/>
  <c r="S432" i="6" s="1"/>
  <c r="M433" i="6"/>
  <c r="J433" i="6" s="1"/>
  <c r="N433" i="6"/>
  <c r="O433" i="6"/>
  <c r="S433" i="6" s="1"/>
  <c r="M434" i="6"/>
  <c r="N434" i="6"/>
  <c r="O434" i="6"/>
  <c r="M435" i="6"/>
  <c r="R435" i="6" s="1"/>
  <c r="N435" i="6"/>
  <c r="O435" i="6"/>
  <c r="P435" i="6" s="1"/>
  <c r="M436" i="6"/>
  <c r="R436" i="6" s="1"/>
  <c r="N436" i="6"/>
  <c r="O436" i="6"/>
  <c r="P436" i="6" s="1"/>
  <c r="M437" i="6"/>
  <c r="J437" i="6" s="1"/>
  <c r="N437" i="6"/>
  <c r="O437" i="6"/>
  <c r="S437" i="6" s="1"/>
  <c r="M438" i="6"/>
  <c r="N438" i="6"/>
  <c r="O438" i="6"/>
  <c r="Q438" i="6" s="1"/>
  <c r="M439" i="6"/>
  <c r="R439" i="6" s="1"/>
  <c r="N439" i="6"/>
  <c r="O439" i="6"/>
  <c r="P439" i="6" s="1"/>
  <c r="M440" i="6"/>
  <c r="R440" i="6" s="1"/>
  <c r="N440" i="6"/>
  <c r="O440" i="6"/>
  <c r="M441" i="6"/>
  <c r="N441" i="6"/>
  <c r="O441" i="6"/>
  <c r="S441" i="6" s="1"/>
  <c r="M442" i="6"/>
  <c r="N442" i="6"/>
  <c r="O442" i="6"/>
  <c r="Q442" i="6" s="1"/>
  <c r="M443" i="6"/>
  <c r="R443" i="6" s="1"/>
  <c r="N443" i="6"/>
  <c r="O443" i="6"/>
  <c r="M444" i="6"/>
  <c r="R444" i="6" s="1"/>
  <c r="N444" i="6"/>
  <c r="O444" i="6"/>
  <c r="S444" i="6" s="1"/>
  <c r="M445" i="6"/>
  <c r="N445" i="6"/>
  <c r="O445" i="6"/>
  <c r="S445" i="6" s="1"/>
  <c r="M446" i="6"/>
  <c r="N446" i="6"/>
  <c r="O446" i="6"/>
  <c r="M447" i="6"/>
  <c r="R447" i="6" s="1"/>
  <c r="N447" i="6"/>
  <c r="O447" i="6"/>
  <c r="M448" i="6"/>
  <c r="N448" i="6"/>
  <c r="O448" i="6"/>
  <c r="S448" i="6" s="1"/>
  <c r="M449" i="6"/>
  <c r="J449" i="6" s="1"/>
  <c r="N449" i="6"/>
  <c r="O449" i="6"/>
  <c r="S449" i="6" s="1"/>
  <c r="M450" i="6"/>
  <c r="N450" i="6"/>
  <c r="O450" i="6"/>
  <c r="M451" i="6"/>
  <c r="R451" i="6" s="1"/>
  <c r="N451" i="6"/>
  <c r="O451" i="6"/>
  <c r="P451" i="6" s="1"/>
  <c r="M452" i="6"/>
  <c r="R452" i="6" s="1"/>
  <c r="N452" i="6"/>
  <c r="O452" i="6"/>
  <c r="P452" i="6" s="1"/>
  <c r="M453" i="6"/>
  <c r="J453" i="6" s="1"/>
  <c r="N453" i="6"/>
  <c r="O453" i="6"/>
  <c r="S453" i="6" s="1"/>
  <c r="P421" i="6" l="1"/>
  <c r="L366" i="6"/>
  <c r="P364" i="6"/>
  <c r="P273" i="6"/>
  <c r="Q376" i="6"/>
  <c r="Q368" i="6"/>
  <c r="P549" i="6"/>
  <c r="K512" i="6"/>
  <c r="Q744" i="6"/>
  <c r="P441" i="6"/>
  <c r="J665" i="6"/>
  <c r="A665" i="6"/>
  <c r="R644" i="6"/>
  <c r="A644" i="6"/>
  <c r="K602" i="6"/>
  <c r="A602" i="6"/>
  <c r="K598" i="6"/>
  <c r="A598" i="6"/>
  <c r="R594" i="6"/>
  <c r="A594" i="6"/>
  <c r="R585" i="6"/>
  <c r="A585" i="6"/>
  <c r="R551" i="6"/>
  <c r="A551" i="6"/>
  <c r="R684" i="6"/>
  <c r="A684" i="6"/>
  <c r="R676" i="6"/>
  <c r="A676" i="6"/>
  <c r="L826" i="6"/>
  <c r="T826" i="6" s="1"/>
  <c r="A826" i="6"/>
  <c r="R822" i="6"/>
  <c r="A822" i="6"/>
  <c r="R818" i="6"/>
  <c r="A818" i="6"/>
  <c r="R814" i="6"/>
  <c r="A814" i="6"/>
  <c r="L810" i="6"/>
  <c r="T810" i="6" s="1"/>
  <c r="A810" i="6"/>
  <c r="R806" i="6"/>
  <c r="A806" i="6"/>
  <c r="R798" i="6"/>
  <c r="A798" i="6"/>
  <c r="J793" i="6"/>
  <c r="A793" i="6"/>
  <c r="J785" i="6"/>
  <c r="A785" i="6"/>
  <c r="L754" i="6"/>
  <c r="A754" i="6"/>
  <c r="R750" i="6"/>
  <c r="A750" i="6"/>
  <c r="R737" i="6"/>
  <c r="A737" i="6"/>
  <c r="L733" i="6"/>
  <c r="A733" i="6"/>
  <c r="R721" i="6"/>
  <c r="A721" i="6"/>
  <c r="P428" i="6"/>
  <c r="J658" i="6"/>
  <c r="A658" i="6"/>
  <c r="Q656" i="6"/>
  <c r="R653" i="6"/>
  <c r="A653" i="6"/>
  <c r="R649" i="6"/>
  <c r="A649" i="6"/>
  <c r="R645" i="6"/>
  <c r="A645" i="6"/>
  <c r="R639" i="6"/>
  <c r="A639" i="6"/>
  <c r="P637" i="6"/>
  <c r="P628" i="6"/>
  <c r="R625" i="6"/>
  <c r="A625" i="6"/>
  <c r="R621" i="6"/>
  <c r="A621" i="6"/>
  <c r="R616" i="6"/>
  <c r="A616" i="6"/>
  <c r="R612" i="6"/>
  <c r="A612" i="6"/>
  <c r="R607" i="6"/>
  <c r="A607" i="6"/>
  <c r="R603" i="6"/>
  <c r="A603" i="6"/>
  <c r="R599" i="6"/>
  <c r="A599" i="6"/>
  <c r="R595" i="6"/>
  <c r="A595" i="6"/>
  <c r="J591" i="6"/>
  <c r="A591" i="6"/>
  <c r="R587" i="6"/>
  <c r="A587" i="6"/>
  <c r="Q584" i="6"/>
  <c r="R584" i="6"/>
  <c r="A584" i="6"/>
  <c r="R580" i="6"/>
  <c r="A580" i="6"/>
  <c r="R576" i="6"/>
  <c r="A576" i="6"/>
  <c r="R572" i="6"/>
  <c r="A572" i="6"/>
  <c r="R568" i="6"/>
  <c r="A568" i="6"/>
  <c r="R564" i="6"/>
  <c r="A564" i="6"/>
  <c r="R560" i="6"/>
  <c r="A560" i="6"/>
  <c r="R556" i="6"/>
  <c r="A556" i="6"/>
  <c r="R552" i="6"/>
  <c r="A552" i="6"/>
  <c r="P487" i="6"/>
  <c r="L467" i="6"/>
  <c r="J685" i="6"/>
  <c r="A685" i="6"/>
  <c r="K677" i="6"/>
  <c r="A677" i="6"/>
  <c r="K669" i="6"/>
  <c r="A669" i="6"/>
  <c r="K703" i="6"/>
  <c r="A703" i="6"/>
  <c r="K699" i="6"/>
  <c r="A699" i="6"/>
  <c r="K695" i="6"/>
  <c r="A695" i="6"/>
  <c r="L831" i="6"/>
  <c r="T831" i="6" s="1"/>
  <c r="A831" i="6"/>
  <c r="L827" i="6"/>
  <c r="T827" i="6" s="1"/>
  <c r="A827" i="6"/>
  <c r="R823" i="6"/>
  <c r="A823" i="6"/>
  <c r="J819" i="6"/>
  <c r="A819" i="6"/>
  <c r="R815" i="6"/>
  <c r="A815" i="6"/>
  <c r="R811" i="6"/>
  <c r="A811" i="6"/>
  <c r="R807" i="6"/>
  <c r="A807" i="6"/>
  <c r="J803" i="6"/>
  <c r="A803" i="6"/>
  <c r="R799" i="6"/>
  <c r="A799" i="6"/>
  <c r="R795" i="6"/>
  <c r="A795" i="6"/>
  <c r="L794" i="6"/>
  <c r="T794" i="6" s="1"/>
  <c r="A794" i="6"/>
  <c r="R790" i="6"/>
  <c r="A790" i="6"/>
  <c r="R786" i="6"/>
  <c r="A786" i="6"/>
  <c r="R755" i="6"/>
  <c r="A755" i="6"/>
  <c r="K751" i="6"/>
  <c r="A751" i="6"/>
  <c r="K747" i="6"/>
  <c r="A747" i="6"/>
  <c r="L742" i="6"/>
  <c r="A742" i="6"/>
  <c r="L738" i="6"/>
  <c r="T738" i="6" s="1"/>
  <c r="A738" i="6"/>
  <c r="R734" i="6"/>
  <c r="A734" i="6"/>
  <c r="R730" i="6"/>
  <c r="A730" i="6"/>
  <c r="R726" i="6"/>
  <c r="A726" i="6"/>
  <c r="L722" i="6"/>
  <c r="T722" i="6" s="1"/>
  <c r="A722" i="6"/>
  <c r="R718" i="6"/>
  <c r="A718" i="6"/>
  <c r="J713" i="6"/>
  <c r="A713" i="6"/>
  <c r="J709" i="6"/>
  <c r="A709" i="6"/>
  <c r="K758" i="6"/>
  <c r="A758" i="6"/>
  <c r="K762" i="6"/>
  <c r="A762" i="6"/>
  <c r="K766" i="6"/>
  <c r="A766" i="6"/>
  <c r="R773" i="6"/>
  <c r="A773" i="6"/>
  <c r="R777" i="6"/>
  <c r="A777" i="6"/>
  <c r="L783" i="6"/>
  <c r="T783" i="6" s="1"/>
  <c r="A783" i="6"/>
  <c r="R652" i="6"/>
  <c r="A652" i="6"/>
  <c r="R629" i="6"/>
  <c r="A629" i="6"/>
  <c r="R611" i="6"/>
  <c r="A611" i="6"/>
  <c r="J606" i="6"/>
  <c r="A606" i="6"/>
  <c r="R590" i="6"/>
  <c r="A590" i="6"/>
  <c r="R579" i="6"/>
  <c r="A579" i="6"/>
  <c r="K575" i="6"/>
  <c r="A575" i="6"/>
  <c r="R672" i="6"/>
  <c r="A672" i="6"/>
  <c r="R668" i="6"/>
  <c r="A668" i="6"/>
  <c r="L702" i="6"/>
  <c r="A702" i="6"/>
  <c r="L698" i="6"/>
  <c r="A698" i="6"/>
  <c r="K689" i="6"/>
  <c r="A689" i="6"/>
  <c r="K830" i="6"/>
  <c r="A830" i="6"/>
  <c r="R802" i="6"/>
  <c r="A802" i="6"/>
  <c r="L725" i="6"/>
  <c r="A725" i="6"/>
  <c r="K712" i="6"/>
  <c r="A712" i="6"/>
  <c r="Q409" i="6"/>
  <c r="Q289" i="6"/>
  <c r="Q288" i="6"/>
  <c r="R663" i="6"/>
  <c r="A663" i="6"/>
  <c r="J659" i="6"/>
  <c r="A659" i="6"/>
  <c r="K654" i="6"/>
  <c r="A654" i="6"/>
  <c r="J650" i="6"/>
  <c r="A650" i="6"/>
  <c r="R641" i="6"/>
  <c r="A641" i="6"/>
  <c r="R640" i="6"/>
  <c r="A640" i="6"/>
  <c r="R635" i="6"/>
  <c r="A635" i="6"/>
  <c r="R617" i="6"/>
  <c r="A617" i="6"/>
  <c r="R613" i="6"/>
  <c r="A613" i="6"/>
  <c r="R609" i="6"/>
  <c r="A609" i="6"/>
  <c r="R608" i="6"/>
  <c r="A608" i="6"/>
  <c r="R604" i="6"/>
  <c r="A604" i="6"/>
  <c r="R596" i="6"/>
  <c r="A596" i="6"/>
  <c r="R592" i="6"/>
  <c r="A592" i="6"/>
  <c r="P584" i="6"/>
  <c r="R581" i="6"/>
  <c r="A581" i="6"/>
  <c r="L573" i="6"/>
  <c r="A573" i="6"/>
  <c r="R569" i="6"/>
  <c r="A569" i="6"/>
  <c r="R565" i="6"/>
  <c r="A565" i="6"/>
  <c r="R553" i="6"/>
  <c r="A553" i="6"/>
  <c r="J686" i="6"/>
  <c r="A686" i="6"/>
  <c r="J708" i="6"/>
  <c r="A708" i="6"/>
  <c r="J704" i="6"/>
  <c r="A704" i="6"/>
  <c r="J700" i="6"/>
  <c r="A700" i="6"/>
  <c r="J696" i="6"/>
  <c r="A696" i="6"/>
  <c r="K691" i="6"/>
  <c r="A691" i="6"/>
  <c r="R832" i="6"/>
  <c r="A832" i="6"/>
  <c r="R828" i="6"/>
  <c r="A828" i="6"/>
  <c r="R824" i="6"/>
  <c r="A824" i="6"/>
  <c r="R820" i="6"/>
  <c r="A820" i="6"/>
  <c r="R816" i="6"/>
  <c r="A816" i="6"/>
  <c r="R812" i="6"/>
  <c r="A812" i="6"/>
  <c r="R808" i="6"/>
  <c r="A808" i="6"/>
  <c r="R804" i="6"/>
  <c r="A804" i="6"/>
  <c r="R800" i="6"/>
  <c r="A800" i="6"/>
  <c r="R796" i="6"/>
  <c r="A796" i="6"/>
  <c r="Q794" i="6"/>
  <c r="R791" i="6"/>
  <c r="A791" i="6"/>
  <c r="J787" i="6"/>
  <c r="A787" i="6"/>
  <c r="R756" i="6"/>
  <c r="A756" i="6"/>
  <c r="R752" i="6"/>
  <c r="A752" i="6"/>
  <c r="K748" i="6"/>
  <c r="A748" i="6"/>
  <c r="R743" i="6"/>
  <c r="A743" i="6"/>
  <c r="L735" i="6"/>
  <c r="A735" i="6"/>
  <c r="R731" i="6"/>
  <c r="A731" i="6"/>
  <c r="R727" i="6"/>
  <c r="A727" i="6"/>
  <c r="R723" i="6"/>
  <c r="A723" i="6"/>
  <c r="R719" i="6"/>
  <c r="A719" i="6"/>
  <c r="L715" i="6"/>
  <c r="A715" i="6"/>
  <c r="R714" i="6"/>
  <c r="A714" i="6"/>
  <c r="K710" i="6"/>
  <c r="A710" i="6"/>
  <c r="R757" i="6"/>
  <c r="A757" i="6"/>
  <c r="R761" i="6"/>
  <c r="A761" i="6"/>
  <c r="L765" i="6"/>
  <c r="A765" i="6"/>
  <c r="R772" i="6"/>
  <c r="A772" i="6"/>
  <c r="R776" i="6"/>
  <c r="A776" i="6"/>
  <c r="K782" i="6"/>
  <c r="A782" i="6"/>
  <c r="L657" i="6"/>
  <c r="A657" i="6"/>
  <c r="R637" i="6"/>
  <c r="A637" i="6"/>
  <c r="R633" i="6"/>
  <c r="A633" i="6"/>
  <c r="R628" i="6"/>
  <c r="A628" i="6"/>
  <c r="L694" i="6"/>
  <c r="A694" i="6"/>
  <c r="L693" i="6"/>
  <c r="T693" i="6" s="1"/>
  <c r="A693" i="6"/>
  <c r="L741" i="6"/>
  <c r="A741" i="6"/>
  <c r="L729" i="6"/>
  <c r="A729" i="6"/>
  <c r="R717" i="6"/>
  <c r="A717" i="6"/>
  <c r="L759" i="6"/>
  <c r="A759" i="6"/>
  <c r="L763" i="6"/>
  <c r="A763" i="6"/>
  <c r="L767" i="6"/>
  <c r="T767" i="6" s="1"/>
  <c r="A767" i="6"/>
  <c r="R769" i="6"/>
  <c r="A769" i="6"/>
  <c r="K770" i="6"/>
  <c r="A770" i="6"/>
  <c r="K774" i="6"/>
  <c r="A774" i="6"/>
  <c r="K778" i="6"/>
  <c r="A778" i="6"/>
  <c r="P425" i="6"/>
  <c r="P409" i="6"/>
  <c r="P392" i="6"/>
  <c r="R664" i="6"/>
  <c r="A664" i="6"/>
  <c r="R655" i="6"/>
  <c r="A655" i="6"/>
  <c r="R651" i="6"/>
  <c r="A651" i="6"/>
  <c r="P640" i="6"/>
  <c r="R632" i="6"/>
  <c r="A632" i="6"/>
  <c r="K623" i="6"/>
  <c r="A623" i="6"/>
  <c r="K619" i="6"/>
  <c r="A619" i="6"/>
  <c r="P608" i="6"/>
  <c r="R605" i="6"/>
  <c r="A605" i="6"/>
  <c r="R601" i="6"/>
  <c r="A601" i="6"/>
  <c r="R597" i="6"/>
  <c r="A597" i="6"/>
  <c r="J589" i="6"/>
  <c r="A589" i="6"/>
  <c r="R574" i="6"/>
  <c r="A574" i="6"/>
  <c r="K566" i="6"/>
  <c r="A566" i="6"/>
  <c r="R562" i="6"/>
  <c r="A562" i="6"/>
  <c r="R558" i="6"/>
  <c r="A558" i="6"/>
  <c r="K687" i="6"/>
  <c r="A687" i="6"/>
  <c r="K683" i="6"/>
  <c r="A683" i="6"/>
  <c r="K679" i="6"/>
  <c r="A679" i="6"/>
  <c r="K675" i="6"/>
  <c r="A675" i="6"/>
  <c r="K667" i="6"/>
  <c r="A667" i="6"/>
  <c r="R705" i="6"/>
  <c r="A705" i="6"/>
  <c r="R701" i="6"/>
  <c r="A701" i="6"/>
  <c r="R697" i="6"/>
  <c r="A697" i="6"/>
  <c r="J692" i="6"/>
  <c r="A692" i="6"/>
  <c r="J688" i="6"/>
  <c r="A688" i="6"/>
  <c r="K829" i="6"/>
  <c r="A829" i="6"/>
  <c r="J825" i="6"/>
  <c r="A825" i="6"/>
  <c r="J821" i="6"/>
  <c r="A821" i="6"/>
  <c r="J817" i="6"/>
  <c r="A817" i="6"/>
  <c r="J813" i="6"/>
  <c r="A813" i="6"/>
  <c r="J809" i="6"/>
  <c r="A809" i="6"/>
  <c r="J805" i="6"/>
  <c r="A805" i="6"/>
  <c r="J801" i="6"/>
  <c r="A801" i="6"/>
  <c r="J797" i="6"/>
  <c r="A797" i="6"/>
  <c r="R792" i="6"/>
  <c r="A792" i="6"/>
  <c r="L784" i="6"/>
  <c r="T784" i="6" s="1"/>
  <c r="A784" i="6"/>
  <c r="L753" i="6"/>
  <c r="A753" i="6"/>
  <c r="R749" i="6"/>
  <c r="A749" i="6"/>
  <c r="R745" i="6"/>
  <c r="A745" i="6"/>
  <c r="J744" i="6"/>
  <c r="A744" i="6"/>
  <c r="K736" i="6"/>
  <c r="A736" i="6"/>
  <c r="K732" i="6"/>
  <c r="A732" i="6"/>
  <c r="K728" i="6"/>
  <c r="A728" i="6"/>
  <c r="K724" i="6"/>
  <c r="A724" i="6"/>
  <c r="K720" i="6"/>
  <c r="A720" i="6"/>
  <c r="K716" i="6"/>
  <c r="A716" i="6"/>
  <c r="L711" i="6"/>
  <c r="A711" i="6"/>
  <c r="R760" i="6"/>
  <c r="A760" i="6"/>
  <c r="R764" i="6"/>
  <c r="A764" i="6"/>
  <c r="R768" i="6"/>
  <c r="A768" i="6"/>
  <c r="L769" i="6"/>
  <c r="L770" i="6"/>
  <c r="T770" i="6" s="1"/>
  <c r="L771" i="6"/>
  <c r="T771" i="6" s="1"/>
  <c r="A771" i="6"/>
  <c r="L775" i="6"/>
  <c r="T775" i="6" s="1"/>
  <c r="A775" i="6"/>
  <c r="L779" i="6"/>
  <c r="T779" i="6" s="1"/>
  <c r="A779" i="6"/>
  <c r="R780" i="6"/>
  <c r="A780" i="6"/>
  <c r="L781" i="6"/>
  <c r="T781" i="6" s="1"/>
  <c r="A781" i="6"/>
  <c r="L639" i="6"/>
  <c r="K664" i="6"/>
  <c r="J654" i="6"/>
  <c r="K587" i="6"/>
  <c r="P826" i="6"/>
  <c r="P736" i="6"/>
  <c r="J736" i="6"/>
  <c r="K329" i="6"/>
  <c r="L640" i="6"/>
  <c r="P444" i="6"/>
  <c r="J410" i="6"/>
  <c r="J407" i="6"/>
  <c r="P396" i="6"/>
  <c r="P352" i="6"/>
  <c r="P331" i="6"/>
  <c r="J294" i="6"/>
  <c r="Q653" i="6"/>
  <c r="P652" i="6"/>
  <c r="L572" i="6"/>
  <c r="Q561" i="6"/>
  <c r="P553" i="6"/>
  <c r="Q518" i="6"/>
  <c r="P513" i="6"/>
  <c r="K808" i="6"/>
  <c r="L802" i="6"/>
  <c r="T802" i="6" s="1"/>
  <c r="L801" i="6"/>
  <c r="T801" i="6" s="1"/>
  <c r="K796" i="6"/>
  <c r="J795" i="6"/>
  <c r="K741" i="6"/>
  <c r="L404" i="6"/>
  <c r="K278" i="6"/>
  <c r="K580" i="6"/>
  <c r="L579" i="6"/>
  <c r="K500" i="6"/>
  <c r="L451" i="6"/>
  <c r="T451" i="6" s="1"/>
  <c r="L435" i="6"/>
  <c r="T435" i="6" s="1"/>
  <c r="K423" i="6"/>
  <c r="L310" i="6"/>
  <c r="J257" i="6"/>
  <c r="J255" i="6"/>
  <c r="T243" i="6"/>
  <c r="K635" i="6"/>
  <c r="Q633" i="6"/>
  <c r="K606" i="6"/>
  <c r="K543" i="6"/>
  <c r="K474" i="6"/>
  <c r="L459" i="6"/>
  <c r="T459" i="6" s="1"/>
  <c r="J683" i="6"/>
  <c r="K832" i="6"/>
  <c r="L818" i="6"/>
  <c r="T818" i="6" s="1"/>
  <c r="L817" i="6"/>
  <c r="T817" i="6" s="1"/>
  <c r="J811" i="6"/>
  <c r="J804" i="6"/>
  <c r="L786" i="6"/>
  <c r="T786" i="6" s="1"/>
  <c r="L785" i="6"/>
  <c r="T785" i="6" s="1"/>
  <c r="J741" i="6"/>
  <c r="Q758" i="6"/>
  <c r="K761" i="6"/>
  <c r="J415" i="6"/>
  <c r="L364" i="6"/>
  <c r="T364" i="6" s="1"/>
  <c r="K363" i="6"/>
  <c r="K282" i="6"/>
  <c r="K280" i="6"/>
  <c r="J275" i="6"/>
  <c r="K258" i="6"/>
  <c r="L589" i="6"/>
  <c r="K478" i="6"/>
  <c r="Q453" i="6"/>
  <c r="K451" i="6"/>
  <c r="Q437" i="6"/>
  <c r="K435" i="6"/>
  <c r="L412" i="6"/>
  <c r="K411" i="6"/>
  <c r="Q385" i="6"/>
  <c r="P384" i="6"/>
  <c r="K338" i="6"/>
  <c r="J292" i="6"/>
  <c r="P285" i="6"/>
  <c r="Q277" i="6"/>
  <c r="P253" i="6"/>
  <c r="J243" i="6"/>
  <c r="Q649" i="6"/>
  <c r="P633" i="6"/>
  <c r="Q632" i="6"/>
  <c r="Q605" i="6"/>
  <c r="K551" i="6"/>
  <c r="Q549" i="6"/>
  <c r="J543" i="6"/>
  <c r="Q541" i="6"/>
  <c r="P540" i="6"/>
  <c r="L540" i="6"/>
  <c r="P516" i="6"/>
  <c r="P491" i="6"/>
  <c r="Q485" i="6"/>
  <c r="Q484" i="6"/>
  <c r="L685" i="6"/>
  <c r="T685" i="6" s="1"/>
  <c r="K828" i="6"/>
  <c r="Q826" i="6"/>
  <c r="K821" i="6"/>
  <c r="J820" i="6"/>
  <c r="K817" i="6"/>
  <c r="P810" i="6"/>
  <c r="K785" i="6"/>
  <c r="K753" i="6"/>
  <c r="P740" i="6"/>
  <c r="K734" i="6"/>
  <c r="P732" i="6"/>
  <c r="P731" i="6"/>
  <c r="L730" i="6"/>
  <c r="T730" i="6" s="1"/>
  <c r="J772" i="6"/>
  <c r="S360" i="6"/>
  <c r="P360" i="6"/>
  <c r="T360" i="6" s="1"/>
  <c r="S644" i="6"/>
  <c r="P644" i="6"/>
  <c r="Q644" i="6"/>
  <c r="R358" i="6"/>
  <c r="J358" i="6"/>
  <c r="S245" i="6"/>
  <c r="Q245" i="6"/>
  <c r="S665" i="6"/>
  <c r="P665" i="6"/>
  <c r="L652" i="6"/>
  <c r="T652" i="6" s="1"/>
  <c r="J647" i="6"/>
  <c r="L647" i="6"/>
  <c r="R643" i="6"/>
  <c r="K643" i="6"/>
  <c r="L643" i="6"/>
  <c r="K610" i="6"/>
  <c r="J610" i="6"/>
  <c r="R515" i="6"/>
  <c r="K515" i="6"/>
  <c r="J390" i="6"/>
  <c r="K389" i="6"/>
  <c r="R342" i="6"/>
  <c r="J342" i="6"/>
  <c r="J300" i="6"/>
  <c r="L287" i="6"/>
  <c r="L273" i="6"/>
  <c r="R247" i="6"/>
  <c r="K247" i="6"/>
  <c r="L247" i="6"/>
  <c r="T247" i="6" s="1"/>
  <c r="J661" i="6"/>
  <c r="L661" i="6"/>
  <c r="K369" i="6"/>
  <c r="J357" i="6"/>
  <c r="J266" i="6"/>
  <c r="S417" i="6"/>
  <c r="Q417" i="6"/>
  <c r="K394" i="6"/>
  <c r="L392" i="6"/>
  <c r="T392" i="6" s="1"/>
  <c r="R378" i="6"/>
  <c r="L378" i="6"/>
  <c r="K351" i="6"/>
  <c r="J346" i="6"/>
  <c r="L302" i="6"/>
  <c r="R263" i="6"/>
  <c r="J263" i="6"/>
  <c r="S641" i="6"/>
  <c r="Q641" i="6"/>
  <c r="S545" i="6"/>
  <c r="P545" i="6"/>
  <c r="K528" i="6"/>
  <c r="J527" i="6"/>
  <c r="L517" i="6"/>
  <c r="T517" i="6" s="1"/>
  <c r="J516" i="6"/>
  <c r="L516" i="6"/>
  <c r="J687" i="6"/>
  <c r="L681" i="6"/>
  <c r="T681" i="6" s="1"/>
  <c r="K681" i="6"/>
  <c r="L673" i="6"/>
  <c r="K673" i="6"/>
  <c r="K707" i="6"/>
  <c r="J707" i="6"/>
  <c r="L690" i="6"/>
  <c r="K690" i="6"/>
  <c r="J789" i="6"/>
  <c r="K789" i="6"/>
  <c r="S753" i="6"/>
  <c r="Q753" i="6"/>
  <c r="R746" i="6"/>
  <c r="J746" i="6"/>
  <c r="L415" i="6"/>
  <c r="L396" i="6"/>
  <c r="R383" i="6"/>
  <c r="K383" i="6"/>
  <c r="K378" i="6"/>
  <c r="R366" i="6"/>
  <c r="K366" i="6"/>
  <c r="J360" i="6"/>
  <c r="L342" i="6"/>
  <c r="S340" i="6"/>
  <c r="P340" i="6"/>
  <c r="Q335" i="6"/>
  <c r="J308" i="6"/>
  <c r="K287" i="6"/>
  <c r="L269" i="6"/>
  <c r="J269" i="6"/>
  <c r="P249" i="6"/>
  <c r="K659" i="6"/>
  <c r="S593" i="6"/>
  <c r="Q593" i="6"/>
  <c r="R591" i="6"/>
  <c r="K591" i="6"/>
  <c r="L591" i="6"/>
  <c r="P569" i="6"/>
  <c r="S536" i="6"/>
  <c r="Q536" i="6"/>
  <c r="S526" i="6"/>
  <c r="P526" i="6"/>
  <c r="Q526" i="6"/>
  <c r="R520" i="6"/>
  <c r="J520" i="6"/>
  <c r="J507" i="6"/>
  <c r="K507" i="6"/>
  <c r="K494" i="6"/>
  <c r="L487" i="6"/>
  <c r="T487" i="6" s="1"/>
  <c r="Q474" i="6"/>
  <c r="J455" i="6"/>
  <c r="L455" i="6"/>
  <c r="T455" i="6" s="1"/>
  <c r="S686" i="6"/>
  <c r="P686" i="6"/>
  <c r="Q686" i="6"/>
  <c r="R739" i="6"/>
  <c r="K739" i="6"/>
  <c r="R624" i="6"/>
  <c r="L624" i="6"/>
  <c r="P589" i="6"/>
  <c r="R567" i="6"/>
  <c r="K567" i="6"/>
  <c r="L567" i="6"/>
  <c r="J514" i="6"/>
  <c r="L514" i="6"/>
  <c r="T514" i="6" s="1"/>
  <c r="S480" i="6"/>
  <c r="Q480" i="6"/>
  <c r="R471" i="6"/>
  <c r="K471" i="6"/>
  <c r="K671" i="6"/>
  <c r="J671" i="6"/>
  <c r="S814" i="6"/>
  <c r="Q814" i="6"/>
  <c r="K740" i="6"/>
  <c r="L740" i="6"/>
  <c r="T740" i="6" s="1"/>
  <c r="S502" i="6"/>
  <c r="Q502" i="6"/>
  <c r="S481" i="6"/>
  <c r="P481" i="6"/>
  <c r="R463" i="6"/>
  <c r="L463" i="6"/>
  <c r="T463" i="6" s="1"/>
  <c r="R680" i="6"/>
  <c r="L680" i="6"/>
  <c r="L706" i="6"/>
  <c r="K706" i="6"/>
  <c r="R788" i="6"/>
  <c r="J788" i="6"/>
  <c r="Q477" i="6"/>
  <c r="P469" i="6"/>
  <c r="Q678" i="6"/>
  <c r="P670" i="6"/>
  <c r="L669" i="6"/>
  <c r="T669" i="6" s="1"/>
  <c r="J667" i="6"/>
  <c r="K702" i="6"/>
  <c r="L701" i="6"/>
  <c r="L699" i="6"/>
  <c r="J697" i="6"/>
  <c r="Q798" i="6"/>
  <c r="P794" i="6"/>
  <c r="P750" i="6"/>
  <c r="L750" i="6"/>
  <c r="P748" i="6"/>
  <c r="Q747" i="6"/>
  <c r="K726" i="6"/>
  <c r="K725" i="6"/>
  <c r="P716" i="6"/>
  <c r="K714" i="6"/>
  <c r="Q712" i="6"/>
  <c r="L664" i="6"/>
  <c r="L635" i="6"/>
  <c r="T635" i="6" s="1"/>
  <c r="L616" i="6"/>
  <c r="L551" i="6"/>
  <c r="K547" i="6"/>
  <c r="L543" i="6"/>
  <c r="T543" i="6" s="1"/>
  <c r="L526" i="6"/>
  <c r="L512" i="6"/>
  <c r="T512" i="6" s="1"/>
  <c r="L510" i="6"/>
  <c r="T510" i="6" s="1"/>
  <c r="L500" i="6"/>
  <c r="K701" i="6"/>
  <c r="J699" i="6"/>
  <c r="Q732" i="6"/>
  <c r="P727" i="6"/>
  <c r="J725" i="6"/>
  <c r="P712" i="6"/>
  <c r="L772" i="6"/>
  <c r="K773" i="6"/>
  <c r="K718" i="6"/>
  <c r="Q716" i="6"/>
  <c r="L714" i="6"/>
  <c r="T714" i="6" s="1"/>
  <c r="R318" i="6"/>
  <c r="K318" i="6"/>
  <c r="R304" i="6"/>
  <c r="L304" i="6"/>
  <c r="T304" i="6" s="1"/>
  <c r="T287" i="6"/>
  <c r="R267" i="6"/>
  <c r="J267" i="6"/>
  <c r="R627" i="6"/>
  <c r="L627" i="6"/>
  <c r="S620" i="6"/>
  <c r="P620" i="6"/>
  <c r="R615" i="6"/>
  <c r="L615" i="6"/>
  <c r="T615" i="6" s="1"/>
  <c r="S601" i="6"/>
  <c r="Q601" i="6"/>
  <c r="S585" i="6"/>
  <c r="P585" i="6"/>
  <c r="S581" i="6"/>
  <c r="P581" i="6"/>
  <c r="S573" i="6"/>
  <c r="P573" i="6"/>
  <c r="T573" i="6" s="1"/>
  <c r="S568" i="6"/>
  <c r="P568" i="6"/>
  <c r="S565" i="6"/>
  <c r="Q565" i="6"/>
  <c r="R563" i="6"/>
  <c r="J563" i="6"/>
  <c r="S557" i="6"/>
  <c r="P557" i="6"/>
  <c r="R555" i="6"/>
  <c r="L555" i="6"/>
  <c r="T555" i="6" s="1"/>
  <c r="S534" i="6"/>
  <c r="Q534" i="6"/>
  <c r="R531" i="6"/>
  <c r="K531" i="6"/>
  <c r="P453" i="6"/>
  <c r="P449" i="6"/>
  <c r="L449" i="6"/>
  <c r="L447" i="6"/>
  <c r="L443" i="6"/>
  <c r="P437" i="6"/>
  <c r="P433" i="6"/>
  <c r="L433" i="6"/>
  <c r="L431" i="6"/>
  <c r="L427" i="6"/>
  <c r="Q405" i="6"/>
  <c r="L403" i="6"/>
  <c r="K401" i="6"/>
  <c r="J398" i="6"/>
  <c r="P382" i="6"/>
  <c r="Q380" i="6"/>
  <c r="P379" i="6"/>
  <c r="K373" i="6"/>
  <c r="Q348" i="6"/>
  <c r="L347" i="6"/>
  <c r="T347" i="6" s="1"/>
  <c r="J338" i="6"/>
  <c r="P336" i="6"/>
  <c r="J336" i="6"/>
  <c r="L334" i="6"/>
  <c r="J326" i="6"/>
  <c r="K325" i="6"/>
  <c r="Q323" i="6"/>
  <c r="L318" i="6"/>
  <c r="J316" i="6"/>
  <c r="Q314" i="6"/>
  <c r="K304" i="6"/>
  <c r="P302" i="6"/>
  <c r="T302" i="6" s="1"/>
  <c r="Q298" i="6"/>
  <c r="P281" i="6"/>
  <c r="T281" i="6" s="1"/>
  <c r="R251" i="6"/>
  <c r="K251" i="6"/>
  <c r="J663" i="6"/>
  <c r="Q660" i="6"/>
  <c r="P657" i="6"/>
  <c r="T657" i="6" s="1"/>
  <c r="K650" i="6"/>
  <c r="P645" i="6"/>
  <c r="R636" i="6"/>
  <c r="L636" i="6"/>
  <c r="K627" i="6"/>
  <c r="S621" i="6"/>
  <c r="P621" i="6"/>
  <c r="R619" i="6"/>
  <c r="L619" i="6"/>
  <c r="K615" i="6"/>
  <c r="S612" i="6"/>
  <c r="Q612" i="6"/>
  <c r="R600" i="6"/>
  <c r="L600" i="6"/>
  <c r="J598" i="6"/>
  <c r="R578" i="6"/>
  <c r="K578" i="6"/>
  <c r="K555" i="6"/>
  <c r="S544" i="6"/>
  <c r="P544" i="6"/>
  <c r="S537" i="6"/>
  <c r="Q537" i="6"/>
  <c r="R532" i="6"/>
  <c r="K532" i="6"/>
  <c r="R324" i="6"/>
  <c r="J324" i="6"/>
  <c r="K447" i="6"/>
  <c r="K431" i="6"/>
  <c r="Q344" i="6"/>
  <c r="S525" i="6"/>
  <c r="Q525" i="6"/>
  <c r="K523" i="6"/>
  <c r="J523" i="6"/>
  <c r="K443" i="6"/>
  <c r="K427" i="6"/>
  <c r="K403" i="6"/>
  <c r="Q375" i="6"/>
  <c r="K347" i="6"/>
  <c r="K334" i="6"/>
  <c r="J318" i="6"/>
  <c r="R312" i="6"/>
  <c r="L312" i="6"/>
  <c r="T312" i="6" s="1"/>
  <c r="R296" i="6"/>
  <c r="L296" i="6"/>
  <c r="T296" i="6" s="1"/>
  <c r="S284" i="6"/>
  <c r="P284" i="6"/>
  <c r="R271" i="6"/>
  <c r="K271" i="6"/>
  <c r="S261" i="6"/>
  <c r="P261" i="6"/>
  <c r="R631" i="6"/>
  <c r="J631" i="6"/>
  <c r="L631" i="6"/>
  <c r="S625" i="6"/>
  <c r="P625" i="6"/>
  <c r="R620" i="6"/>
  <c r="L620" i="6"/>
  <c r="S613" i="6"/>
  <c r="P613" i="6"/>
  <c r="S604" i="6"/>
  <c r="P604" i="6"/>
  <c r="S597" i="6"/>
  <c r="Q597" i="6"/>
  <c r="R588" i="6"/>
  <c r="L588" i="6"/>
  <c r="R583" i="6"/>
  <c r="L583" i="6"/>
  <c r="R571" i="6"/>
  <c r="L571" i="6"/>
  <c r="T571" i="6" s="1"/>
  <c r="R559" i="6"/>
  <c r="L559" i="6"/>
  <c r="T559" i="6" s="1"/>
  <c r="S552" i="6"/>
  <c r="P552" i="6"/>
  <c r="J447" i="6"/>
  <c r="J443" i="6"/>
  <c r="Q441" i="6"/>
  <c r="K440" i="6"/>
  <c r="J431" i="6"/>
  <c r="J427" i="6"/>
  <c r="Q425" i="6"/>
  <c r="K424" i="6"/>
  <c r="L423" i="6"/>
  <c r="J419" i="6"/>
  <c r="K415" i="6"/>
  <c r="L411" i="6"/>
  <c r="Q400" i="6"/>
  <c r="L394" i="6"/>
  <c r="T394" i="6" s="1"/>
  <c r="J386" i="6"/>
  <c r="L383" i="6"/>
  <c r="P375" i="6"/>
  <c r="Q372" i="6"/>
  <c r="L363" i="6"/>
  <c r="J354" i="6"/>
  <c r="L351" i="6"/>
  <c r="P344" i="6"/>
  <c r="T344" i="6" s="1"/>
  <c r="P343" i="6"/>
  <c r="K342" i="6"/>
  <c r="L338" i="6"/>
  <c r="J334" i="6"/>
  <c r="P332" i="6"/>
  <c r="Q331" i="6"/>
  <c r="Q328" i="6"/>
  <c r="R322" i="6"/>
  <c r="J322" i="6"/>
  <c r="J321" i="6"/>
  <c r="K312" i="6"/>
  <c r="P310" i="6"/>
  <c r="Q306" i="6"/>
  <c r="K296" i="6"/>
  <c r="P294" i="6"/>
  <c r="T294" i="6" s="1"/>
  <c r="L271" i="6"/>
  <c r="T271" i="6" s="1"/>
  <c r="S269" i="6"/>
  <c r="P269" i="6"/>
  <c r="R260" i="6"/>
  <c r="K260" i="6"/>
  <c r="L253" i="6"/>
  <c r="J251" i="6"/>
  <c r="Q249" i="6"/>
  <c r="R659" i="6"/>
  <c r="L659" i="6"/>
  <c r="R647" i="6"/>
  <c r="K647" i="6"/>
  <c r="T640" i="6"/>
  <c r="K631" i="6"/>
  <c r="S629" i="6"/>
  <c r="P629" i="6"/>
  <c r="R623" i="6"/>
  <c r="L623" i="6"/>
  <c r="T623" i="6" s="1"/>
  <c r="S617" i="6"/>
  <c r="P617" i="6"/>
  <c r="S609" i="6"/>
  <c r="Q609" i="6"/>
  <c r="J602" i="6"/>
  <c r="S600" i="6"/>
  <c r="P600" i="6"/>
  <c r="K583" i="6"/>
  <c r="Q581" i="6"/>
  <c r="S577" i="6"/>
  <c r="P577" i="6"/>
  <c r="R575" i="6"/>
  <c r="L575" i="6"/>
  <c r="J575" i="6"/>
  <c r="J573" i="6"/>
  <c r="K571" i="6"/>
  <c r="Q568" i="6"/>
  <c r="J566" i="6"/>
  <c r="K559" i="6"/>
  <c r="Q557" i="6"/>
  <c r="S556" i="6"/>
  <c r="P556" i="6"/>
  <c r="R546" i="6"/>
  <c r="K546" i="6"/>
  <c r="R544" i="6"/>
  <c r="L544" i="6"/>
  <c r="J534" i="6"/>
  <c r="S522" i="6"/>
  <c r="P522" i="6"/>
  <c r="Q522" i="6"/>
  <c r="Q503" i="6"/>
  <c r="K488" i="6"/>
  <c r="L471" i="6"/>
  <c r="Q465" i="6"/>
  <c r="Q461" i="6"/>
  <c r="Q457" i="6"/>
  <c r="P678" i="6"/>
  <c r="L677" i="6"/>
  <c r="T677" i="6" s="1"/>
  <c r="J675" i="6"/>
  <c r="L672" i="6"/>
  <c r="L705" i="6"/>
  <c r="T705" i="6" s="1"/>
  <c r="Q703" i="6"/>
  <c r="Q695" i="6"/>
  <c r="Q691" i="6"/>
  <c r="J832" i="6"/>
  <c r="L830" i="6"/>
  <c r="T830" i="6" s="1"/>
  <c r="J828" i="6"/>
  <c r="L824" i="6"/>
  <c r="T824" i="6" s="1"/>
  <c r="J815" i="6"/>
  <c r="L812" i="6"/>
  <c r="T812" i="6" s="1"/>
  <c r="J808" i="6"/>
  <c r="P806" i="6"/>
  <c r="L806" i="6"/>
  <c r="T806" i="6" s="1"/>
  <c r="L805" i="6"/>
  <c r="T805" i="6" s="1"/>
  <c r="L792" i="6"/>
  <c r="T792" i="6" s="1"/>
  <c r="P756" i="6"/>
  <c r="K755" i="6"/>
  <c r="T754" i="6"/>
  <c r="P747" i="6"/>
  <c r="P744" i="6"/>
  <c r="Q743" i="6"/>
  <c r="J734" i="6"/>
  <c r="L724" i="6"/>
  <c r="L710" i="6"/>
  <c r="T710" i="6" s="1"/>
  <c r="L761" i="6"/>
  <c r="L762" i="6"/>
  <c r="P762" i="6"/>
  <c r="Q766" i="6"/>
  <c r="L780" i="6"/>
  <c r="T780" i="6" s="1"/>
  <c r="P518" i="6"/>
  <c r="K672" i="6"/>
  <c r="J830" i="6"/>
  <c r="K824" i="6"/>
  <c r="K812" i="6"/>
  <c r="K805" i="6"/>
  <c r="K792" i="6"/>
  <c r="J724" i="6"/>
  <c r="Q762" i="6"/>
  <c r="J764" i="6"/>
  <c r="P770" i="6"/>
  <c r="K504" i="6"/>
  <c r="Q497" i="6"/>
  <c r="L491" i="6"/>
  <c r="T491" i="6" s="1"/>
  <c r="K490" i="6"/>
  <c r="P484" i="6"/>
  <c r="L483" i="6"/>
  <c r="Q481" i="6"/>
  <c r="J471" i="6"/>
  <c r="Q469" i="6"/>
  <c r="L468" i="6"/>
  <c r="K680" i="6"/>
  <c r="J679" i="6"/>
  <c r="Q670" i="6"/>
  <c r="L707" i="6"/>
  <c r="L832" i="6"/>
  <c r="T832" i="6" s="1"/>
  <c r="Q829" i="6"/>
  <c r="L828" i="6"/>
  <c r="T828" i="6" s="1"/>
  <c r="J824" i="6"/>
  <c r="P822" i="6"/>
  <c r="L822" i="6"/>
  <c r="T822" i="6" s="1"/>
  <c r="L821" i="6"/>
  <c r="T821" i="6" s="1"/>
  <c r="Q810" i="6"/>
  <c r="L808" i="6"/>
  <c r="T808" i="6" s="1"/>
  <c r="K801" i="6"/>
  <c r="J799" i="6"/>
  <c r="L796" i="6"/>
  <c r="T796" i="6" s="1"/>
  <c r="J792" i="6"/>
  <c r="P790" i="6"/>
  <c r="L790" i="6"/>
  <c r="T790" i="6" s="1"/>
  <c r="L789" i="6"/>
  <c r="T789" i="6" s="1"/>
  <c r="Q752" i="6"/>
  <c r="K750" i="6"/>
  <c r="Q748" i="6"/>
  <c r="L734" i="6"/>
  <c r="T734" i="6" s="1"/>
  <c r="K730" i="6"/>
  <c r="P728" i="6"/>
  <c r="Q727" i="6"/>
  <c r="L726" i="6"/>
  <c r="Q720" i="6"/>
  <c r="L718" i="6"/>
  <c r="T718" i="6" s="1"/>
  <c r="P758" i="6"/>
  <c r="L764" i="6"/>
  <c r="K772" i="6"/>
  <c r="Q774" i="6"/>
  <c r="L777" i="6"/>
  <c r="L778" i="6"/>
  <c r="T778" i="6" s="1"/>
  <c r="P778" i="6"/>
  <c r="K639" i="6"/>
  <c r="Q637" i="6"/>
  <c r="Q628" i="6"/>
  <c r="Q608" i="6"/>
  <c r="K579" i="6"/>
  <c r="L520" i="6"/>
  <c r="T520" i="6" s="1"/>
  <c r="J512" i="6"/>
  <c r="J504" i="6"/>
  <c r="P497" i="6"/>
  <c r="Q493" i="6"/>
  <c r="J489" i="6"/>
  <c r="L488" i="6"/>
  <c r="K468" i="6"/>
  <c r="Q778" i="6"/>
  <c r="K548" i="6"/>
  <c r="L547" i="6"/>
  <c r="P546" i="6"/>
  <c r="S546" i="6"/>
  <c r="Q545" i="6"/>
  <c r="K545" i="6"/>
  <c r="R545" i="6"/>
  <c r="K544" i="6"/>
  <c r="Q540" i="6"/>
  <c r="J539" i="6"/>
  <c r="J535" i="6"/>
  <c r="L534" i="6"/>
  <c r="R534" i="6"/>
  <c r="P533" i="6"/>
  <c r="P531" i="6"/>
  <c r="L531" i="6"/>
  <c r="P530" i="6"/>
  <c r="S530" i="6"/>
  <c r="P529" i="6"/>
  <c r="L528" i="6"/>
  <c r="J526" i="6"/>
  <c r="J524" i="6"/>
  <c r="P521" i="6"/>
  <c r="S521" i="6"/>
  <c r="Q520" i="6"/>
  <c r="S520" i="6"/>
  <c r="K520" i="6"/>
  <c r="Q517" i="6"/>
  <c r="S517" i="6"/>
  <c r="K517" i="6"/>
  <c r="R516" i="6"/>
  <c r="K516" i="6"/>
  <c r="S501" i="6"/>
  <c r="P501" i="6"/>
  <c r="Q501" i="6"/>
  <c r="R499" i="6"/>
  <c r="K499" i="6"/>
  <c r="L499" i="6"/>
  <c r="T499" i="6" s="1"/>
  <c r="R495" i="6"/>
  <c r="K495" i="6"/>
  <c r="L495" i="6"/>
  <c r="K485" i="6"/>
  <c r="R485" i="6"/>
  <c r="J485" i="6"/>
  <c r="L485" i="6"/>
  <c r="P450" i="6"/>
  <c r="S450" i="6"/>
  <c r="Q443" i="6"/>
  <c r="S443" i="6"/>
  <c r="Q431" i="6"/>
  <c r="S431" i="6"/>
  <c r="L430" i="6"/>
  <c r="R430" i="6"/>
  <c r="P422" i="6"/>
  <c r="S422" i="6"/>
  <c r="P410" i="6"/>
  <c r="S410" i="6"/>
  <c r="Q404" i="6"/>
  <c r="S404" i="6"/>
  <c r="P387" i="6"/>
  <c r="S387" i="6"/>
  <c r="P355" i="6"/>
  <c r="S355" i="6"/>
  <c r="Q318" i="6"/>
  <c r="S318" i="6"/>
  <c r="P297" i="6"/>
  <c r="S297" i="6"/>
  <c r="L274" i="6"/>
  <c r="R274" i="6"/>
  <c r="Q251" i="6"/>
  <c r="S251" i="6"/>
  <c r="P246" i="6"/>
  <c r="S246" i="6"/>
  <c r="L646" i="6"/>
  <c r="R646" i="6"/>
  <c r="L630" i="6"/>
  <c r="R630" i="6"/>
  <c r="K577" i="6"/>
  <c r="R577" i="6"/>
  <c r="Q575" i="6"/>
  <c r="S575" i="6"/>
  <c r="K557" i="6"/>
  <c r="R557" i="6"/>
  <c r="L439" i="6"/>
  <c r="T439" i="6" s="1"/>
  <c r="J430" i="6"/>
  <c r="L420" i="6"/>
  <c r="T420" i="6" s="1"/>
  <c r="J416" i="6"/>
  <c r="R416" i="6"/>
  <c r="K397" i="6"/>
  <c r="Q394" i="6"/>
  <c r="S394" i="6"/>
  <c r="K380" i="6"/>
  <c r="R380" i="6"/>
  <c r="L362" i="6"/>
  <c r="T362" i="6" s="1"/>
  <c r="L350" i="6"/>
  <c r="T350" i="6" s="1"/>
  <c r="P349" i="6"/>
  <c r="S349" i="6"/>
  <c r="K348" i="6"/>
  <c r="R348" i="6"/>
  <c r="P339" i="6"/>
  <c r="S339" i="6"/>
  <c r="L330" i="6"/>
  <c r="T330" i="6" s="1"/>
  <c r="P307" i="6"/>
  <c r="S307" i="6"/>
  <c r="K306" i="6"/>
  <c r="R306" i="6"/>
  <c r="Q304" i="6"/>
  <c r="S304" i="6"/>
  <c r="K289" i="6"/>
  <c r="R289" i="6"/>
  <c r="L286" i="6"/>
  <c r="R286" i="6"/>
  <c r="L284" i="6"/>
  <c r="T284" i="6" s="1"/>
  <c r="L283" i="6"/>
  <c r="K274" i="6"/>
  <c r="Q271" i="6"/>
  <c r="S271" i="6"/>
  <c r="L270" i="6"/>
  <c r="R270" i="6"/>
  <c r="P266" i="6"/>
  <c r="S266" i="6"/>
  <c r="L259" i="6"/>
  <c r="T259" i="6" s="1"/>
  <c r="K256" i="6"/>
  <c r="L249" i="6"/>
  <c r="Q243" i="6"/>
  <c r="S243" i="6"/>
  <c r="L666" i="6"/>
  <c r="R666" i="6"/>
  <c r="Q447" i="6"/>
  <c r="S447" i="6"/>
  <c r="K441" i="6"/>
  <c r="R441" i="6"/>
  <c r="P434" i="6"/>
  <c r="S434" i="6"/>
  <c r="L385" i="6"/>
  <c r="R385" i="6"/>
  <c r="L353" i="6"/>
  <c r="R353" i="6"/>
  <c r="K344" i="6"/>
  <c r="R344" i="6"/>
  <c r="Q342" i="6"/>
  <c r="S342" i="6"/>
  <c r="L341" i="6"/>
  <c r="R341" i="6"/>
  <c r="L337" i="6"/>
  <c r="R337" i="6"/>
  <c r="P278" i="6"/>
  <c r="S278" i="6"/>
  <c r="L262" i="6"/>
  <c r="R262" i="6"/>
  <c r="K245" i="6"/>
  <c r="R245" i="6"/>
  <c r="L662" i="6"/>
  <c r="R662" i="6"/>
  <c r="K593" i="6"/>
  <c r="R593" i="6"/>
  <c r="Q591" i="6"/>
  <c r="S591" i="6"/>
  <c r="T587" i="6"/>
  <c r="P578" i="6"/>
  <c r="S578" i="6"/>
  <c r="L442" i="6"/>
  <c r="R442" i="6"/>
  <c r="P440" i="6"/>
  <c r="S440" i="6"/>
  <c r="P438" i="6"/>
  <c r="S438" i="6"/>
  <c r="Q435" i="6"/>
  <c r="S435" i="6"/>
  <c r="L426" i="6"/>
  <c r="R426" i="6"/>
  <c r="P424" i="6"/>
  <c r="S424" i="6"/>
  <c r="L409" i="6"/>
  <c r="T409" i="6" s="1"/>
  <c r="L408" i="6"/>
  <c r="L399" i="6"/>
  <c r="K385" i="6"/>
  <c r="L382" i="6"/>
  <c r="P381" i="6"/>
  <c r="S381" i="6"/>
  <c r="L379" i="6"/>
  <c r="K376" i="6"/>
  <c r="R376" i="6"/>
  <c r="L375" i="6"/>
  <c r="L374" i="6"/>
  <c r="L370" i="6"/>
  <c r="L367" i="6"/>
  <c r="Q347" i="6"/>
  <c r="S347" i="6"/>
  <c r="P345" i="6"/>
  <c r="S345" i="6"/>
  <c r="K333" i="6"/>
  <c r="P315" i="6"/>
  <c r="S315" i="6"/>
  <c r="K314" i="6"/>
  <c r="R314" i="6"/>
  <c r="Q312" i="6"/>
  <c r="S312" i="6"/>
  <c r="P299" i="6"/>
  <c r="S299" i="6"/>
  <c r="K298" i="6"/>
  <c r="R298" i="6"/>
  <c r="Q296" i="6"/>
  <c r="S296" i="6"/>
  <c r="Q287" i="6"/>
  <c r="S287" i="6"/>
  <c r="P282" i="6"/>
  <c r="S282" i="6"/>
  <c r="L279" i="6"/>
  <c r="T279" i="6" s="1"/>
  <c r="K277" i="6"/>
  <c r="R277" i="6"/>
  <c r="L276" i="6"/>
  <c r="K262" i="6"/>
  <c r="P258" i="6"/>
  <c r="S258" i="6"/>
  <c r="K254" i="6"/>
  <c r="L248" i="6"/>
  <c r="R248" i="6"/>
  <c r="Q247" i="6"/>
  <c r="S247" i="6"/>
  <c r="L245" i="6"/>
  <c r="T245" i="6" s="1"/>
  <c r="L244" i="6"/>
  <c r="R244" i="6"/>
  <c r="P664" i="6"/>
  <c r="S664" i="6"/>
  <c r="K660" i="6"/>
  <c r="R660" i="6"/>
  <c r="K656" i="6"/>
  <c r="R656" i="6"/>
  <c r="L655" i="6"/>
  <c r="L651" i="6"/>
  <c r="T651" i="6" s="1"/>
  <c r="K646" i="6"/>
  <c r="Q643" i="6"/>
  <c r="S643" i="6"/>
  <c r="L642" i="6"/>
  <c r="R642" i="6"/>
  <c r="J641" i="6"/>
  <c r="Q639" i="6"/>
  <c r="S639" i="6"/>
  <c r="L638" i="6"/>
  <c r="R638" i="6"/>
  <c r="J637" i="6"/>
  <c r="Q635" i="6"/>
  <c r="S635" i="6"/>
  <c r="L634" i="6"/>
  <c r="R634" i="6"/>
  <c r="K630" i="6"/>
  <c r="Q627" i="6"/>
  <c r="S627" i="6"/>
  <c r="L626" i="6"/>
  <c r="R626" i="6"/>
  <c r="J625" i="6"/>
  <c r="Q623" i="6"/>
  <c r="S623" i="6"/>
  <c r="L622" i="6"/>
  <c r="R622" i="6"/>
  <c r="J621" i="6"/>
  <c r="Q619" i="6"/>
  <c r="S619" i="6"/>
  <c r="L618" i="6"/>
  <c r="R618" i="6"/>
  <c r="J617" i="6"/>
  <c r="Q615" i="6"/>
  <c r="S615" i="6"/>
  <c r="L614" i="6"/>
  <c r="R614" i="6"/>
  <c r="L611" i="6"/>
  <c r="L608" i="6"/>
  <c r="L607" i="6"/>
  <c r="L604" i="6"/>
  <c r="L603" i="6"/>
  <c r="L599" i="6"/>
  <c r="T599" i="6" s="1"/>
  <c r="K596" i="6"/>
  <c r="L595" i="6"/>
  <c r="P594" i="6"/>
  <c r="S594" i="6"/>
  <c r="J593" i="6"/>
  <c r="L592" i="6"/>
  <c r="Q587" i="6"/>
  <c r="S587" i="6"/>
  <c r="L586" i="6"/>
  <c r="R586" i="6"/>
  <c r="L582" i="6"/>
  <c r="R582" i="6"/>
  <c r="J577" i="6"/>
  <c r="L576" i="6"/>
  <c r="Q571" i="6"/>
  <c r="S571" i="6"/>
  <c r="L570" i="6"/>
  <c r="R570" i="6"/>
  <c r="K564" i="6"/>
  <c r="K561" i="6"/>
  <c r="R561" i="6"/>
  <c r="Q559" i="6"/>
  <c r="S559" i="6"/>
  <c r="L557" i="6"/>
  <c r="Q555" i="6"/>
  <c r="S555" i="6"/>
  <c r="L554" i="6"/>
  <c r="R554" i="6"/>
  <c r="L550" i="6"/>
  <c r="R550" i="6"/>
  <c r="P542" i="6"/>
  <c r="S542" i="6"/>
  <c r="K541" i="6"/>
  <c r="R541" i="6"/>
  <c r="S514" i="6"/>
  <c r="Q514" i="6"/>
  <c r="R513" i="6"/>
  <c r="K513" i="6"/>
  <c r="L513" i="6"/>
  <c r="T513" i="6" s="1"/>
  <c r="S510" i="6"/>
  <c r="Q510" i="6"/>
  <c r="L503" i="6"/>
  <c r="R503" i="6"/>
  <c r="J503" i="6"/>
  <c r="K503" i="6"/>
  <c r="L452" i="6"/>
  <c r="T452" i="6" s="1"/>
  <c r="J451" i="6"/>
  <c r="L450" i="6"/>
  <c r="R450" i="6"/>
  <c r="Q448" i="6"/>
  <c r="L448" i="6"/>
  <c r="R448" i="6"/>
  <c r="P446" i="6"/>
  <c r="S446" i="6"/>
  <c r="Q445" i="6"/>
  <c r="K445" i="6"/>
  <c r="R445" i="6"/>
  <c r="K442" i="6"/>
  <c r="Q439" i="6"/>
  <c r="S439" i="6"/>
  <c r="K439" i="6"/>
  <c r="L436" i="6"/>
  <c r="T436" i="6" s="1"/>
  <c r="J435" i="6"/>
  <c r="L434" i="6"/>
  <c r="R434" i="6"/>
  <c r="Q432" i="6"/>
  <c r="L432" i="6"/>
  <c r="R432" i="6"/>
  <c r="P430" i="6"/>
  <c r="S430" i="6"/>
  <c r="Q429" i="6"/>
  <c r="K429" i="6"/>
  <c r="R429" i="6"/>
  <c r="K426" i="6"/>
  <c r="J423" i="6"/>
  <c r="Q420" i="6"/>
  <c r="S420" i="6"/>
  <c r="L419" i="6"/>
  <c r="P418" i="6"/>
  <c r="S418" i="6"/>
  <c r="P417" i="6"/>
  <c r="L416" i="6"/>
  <c r="T416" i="6" s="1"/>
  <c r="Q413" i="6"/>
  <c r="J412" i="6"/>
  <c r="R412" i="6"/>
  <c r="J411" i="6"/>
  <c r="Q408" i="6"/>
  <c r="S408" i="6"/>
  <c r="L407" i="6"/>
  <c r="P406" i="6"/>
  <c r="S406" i="6"/>
  <c r="P405" i="6"/>
  <c r="J404" i="6"/>
  <c r="R404" i="6"/>
  <c r="J403" i="6"/>
  <c r="J402" i="6"/>
  <c r="R402" i="6"/>
  <c r="L401" i="6"/>
  <c r="R401" i="6"/>
  <c r="P400" i="6"/>
  <c r="K399" i="6"/>
  <c r="L398" i="6"/>
  <c r="P397" i="6"/>
  <c r="S397" i="6"/>
  <c r="P395" i="6"/>
  <c r="L395" i="6"/>
  <c r="J394" i="6"/>
  <c r="Q391" i="6"/>
  <c r="L390" i="6"/>
  <c r="Q388" i="6"/>
  <c r="L388" i="6"/>
  <c r="R388" i="6"/>
  <c r="L386" i="6"/>
  <c r="J385" i="6"/>
  <c r="K382" i="6"/>
  <c r="P380" i="6"/>
  <c r="L380" i="6"/>
  <c r="K379" i="6"/>
  <c r="P377" i="6"/>
  <c r="S377" i="6"/>
  <c r="P376" i="6"/>
  <c r="L376" i="6"/>
  <c r="Q374" i="6"/>
  <c r="S374" i="6"/>
  <c r="K374" i="6"/>
  <c r="L373" i="6"/>
  <c r="R373" i="6"/>
  <c r="P372" i="6"/>
  <c r="K370" i="6"/>
  <c r="L369" i="6"/>
  <c r="R369" i="6"/>
  <c r="P368" i="6"/>
  <c r="K367" i="6"/>
  <c r="Q362" i="6"/>
  <c r="S362" i="6"/>
  <c r="K362" i="6"/>
  <c r="L361" i="6"/>
  <c r="R361" i="6"/>
  <c r="Q359" i="6"/>
  <c r="L358" i="6"/>
  <c r="Q356" i="6"/>
  <c r="L354" i="6"/>
  <c r="P353" i="6"/>
  <c r="S353" i="6"/>
  <c r="J353" i="6"/>
  <c r="Q350" i="6"/>
  <c r="S350" i="6"/>
  <c r="K350" i="6"/>
  <c r="P348" i="6"/>
  <c r="L348" i="6"/>
  <c r="L346" i="6"/>
  <c r="T346" i="6" s="1"/>
  <c r="J344" i="6"/>
  <c r="J341" i="6"/>
  <c r="J337" i="6"/>
  <c r="P335" i="6"/>
  <c r="L335" i="6"/>
  <c r="Q330" i="6"/>
  <c r="S330" i="6"/>
  <c r="K330" i="6"/>
  <c r="L329" i="6"/>
  <c r="R329" i="6"/>
  <c r="P328" i="6"/>
  <c r="Q327" i="6"/>
  <c r="L326" i="6"/>
  <c r="Q324" i="6"/>
  <c r="P323" i="6"/>
  <c r="L323" i="6"/>
  <c r="L322" i="6"/>
  <c r="Q320" i="6"/>
  <c r="P317" i="6"/>
  <c r="S317" i="6"/>
  <c r="Q316" i="6"/>
  <c r="K316" i="6"/>
  <c r="R316" i="6"/>
  <c r="P314" i="6"/>
  <c r="L314" i="6"/>
  <c r="J312" i="6"/>
  <c r="P309" i="6"/>
  <c r="S309" i="6"/>
  <c r="L308" i="6"/>
  <c r="T308" i="6" s="1"/>
  <c r="P306" i="6"/>
  <c r="L306" i="6"/>
  <c r="J304" i="6"/>
  <c r="P301" i="6"/>
  <c r="S301" i="6"/>
  <c r="L300" i="6"/>
  <c r="T300" i="6" s="1"/>
  <c r="P298" i="6"/>
  <c r="L298" i="6"/>
  <c r="J296" i="6"/>
  <c r="L292" i="6"/>
  <c r="T292" i="6" s="1"/>
  <c r="Q290" i="6"/>
  <c r="L290" i="6"/>
  <c r="R290" i="6"/>
  <c r="P289" i="6"/>
  <c r="L289" i="6"/>
  <c r="J287" i="6"/>
  <c r="J286" i="6"/>
  <c r="K283" i="6"/>
  <c r="Q279" i="6"/>
  <c r="S279" i="6"/>
  <c r="K279" i="6"/>
  <c r="L278" i="6"/>
  <c r="R278" i="6"/>
  <c r="P277" i="6"/>
  <c r="P276" i="6"/>
  <c r="S276" i="6"/>
  <c r="K276" i="6"/>
  <c r="L275" i="6"/>
  <c r="P274" i="6"/>
  <c r="S274" i="6"/>
  <c r="L272" i="6"/>
  <c r="T272" i="6" s="1"/>
  <c r="J271" i="6"/>
  <c r="Q268" i="6"/>
  <c r="L267" i="6"/>
  <c r="Q265" i="6"/>
  <c r="K265" i="6"/>
  <c r="R265" i="6"/>
  <c r="L263" i="6"/>
  <c r="P262" i="6"/>
  <c r="S262" i="6"/>
  <c r="J262" i="6"/>
  <c r="Q259" i="6"/>
  <c r="S259" i="6"/>
  <c r="K259" i="6"/>
  <c r="Q257" i="6"/>
  <c r="K257" i="6"/>
  <c r="R257" i="6"/>
  <c r="P256" i="6"/>
  <c r="S256" i="6"/>
  <c r="L255" i="6"/>
  <c r="T255" i="6" s="1"/>
  <c r="P254" i="6"/>
  <c r="S254" i="6"/>
  <c r="K252" i="6"/>
  <c r="K250" i="6"/>
  <c r="K248" i="6"/>
  <c r="J247" i="6"/>
  <c r="J245" i="6"/>
  <c r="K244" i="6"/>
  <c r="K666" i="6"/>
  <c r="L663" i="6"/>
  <c r="T663" i="6" s="1"/>
  <c r="P662" i="6"/>
  <c r="S662" i="6"/>
  <c r="Q661" i="6"/>
  <c r="K661" i="6"/>
  <c r="R661" i="6"/>
  <c r="P660" i="6"/>
  <c r="L660" i="6"/>
  <c r="P658" i="6"/>
  <c r="S658" i="6"/>
  <c r="P656" i="6"/>
  <c r="Q655" i="6"/>
  <c r="S655" i="6"/>
  <c r="K655" i="6"/>
  <c r="L654" i="6"/>
  <c r="R654" i="6"/>
  <c r="P653" i="6"/>
  <c r="J653" i="6"/>
  <c r="Q651" i="6"/>
  <c r="S651" i="6"/>
  <c r="K651" i="6"/>
  <c r="L650" i="6"/>
  <c r="R650" i="6"/>
  <c r="P649" i="6"/>
  <c r="Q648" i="6"/>
  <c r="L648" i="6"/>
  <c r="R648" i="6"/>
  <c r="J646" i="6"/>
  <c r="J643" i="6"/>
  <c r="K642" i="6"/>
  <c r="J639" i="6"/>
  <c r="K638" i="6"/>
  <c r="Q636" i="6"/>
  <c r="J635" i="6"/>
  <c r="K634" i="6"/>
  <c r="P632" i="6"/>
  <c r="L632" i="6"/>
  <c r="J630" i="6"/>
  <c r="J627" i="6"/>
  <c r="K626" i="6"/>
  <c r="Q624" i="6"/>
  <c r="J623" i="6"/>
  <c r="K622" i="6"/>
  <c r="J619" i="6"/>
  <c r="K618" i="6"/>
  <c r="Q616" i="6"/>
  <c r="J615" i="6"/>
  <c r="K614" i="6"/>
  <c r="P612" i="6"/>
  <c r="Q611" i="6"/>
  <c r="S611" i="6"/>
  <c r="K611" i="6"/>
  <c r="L610" i="6"/>
  <c r="R610" i="6"/>
  <c r="P609" i="6"/>
  <c r="J609" i="6"/>
  <c r="Q607" i="6"/>
  <c r="S607" i="6"/>
  <c r="K607" i="6"/>
  <c r="L606" i="6"/>
  <c r="R606" i="6"/>
  <c r="P605" i="6"/>
  <c r="J605" i="6"/>
  <c r="Q603" i="6"/>
  <c r="S603" i="6"/>
  <c r="K603" i="6"/>
  <c r="L602" i="6"/>
  <c r="R602" i="6"/>
  <c r="P601" i="6"/>
  <c r="J601" i="6"/>
  <c r="Q599" i="6"/>
  <c r="S599" i="6"/>
  <c r="K599" i="6"/>
  <c r="L598" i="6"/>
  <c r="R598" i="6"/>
  <c r="P597" i="6"/>
  <c r="P595" i="6"/>
  <c r="S595" i="6"/>
  <c r="K595" i="6"/>
  <c r="K592" i="6"/>
  <c r="Q588" i="6"/>
  <c r="J587" i="6"/>
  <c r="J586" i="6"/>
  <c r="J583" i="6"/>
  <c r="K582" i="6"/>
  <c r="J579" i="6"/>
  <c r="P576" i="6"/>
  <c r="S576" i="6"/>
  <c r="K576" i="6"/>
  <c r="Q572" i="6"/>
  <c r="J571" i="6"/>
  <c r="J570" i="6"/>
  <c r="J567" i="6"/>
  <c r="L566" i="6"/>
  <c r="R566" i="6"/>
  <c r="P565" i="6"/>
  <c r="P563" i="6"/>
  <c r="L563" i="6"/>
  <c r="P562" i="6"/>
  <c r="S562" i="6"/>
  <c r="P561" i="6"/>
  <c r="J561" i="6"/>
  <c r="L560" i="6"/>
  <c r="J559" i="6"/>
  <c r="J557" i="6"/>
  <c r="J555" i="6"/>
  <c r="J554" i="6"/>
  <c r="J551" i="6"/>
  <c r="K550" i="6"/>
  <c r="J547" i="6"/>
  <c r="Q543" i="6"/>
  <c r="S543" i="6"/>
  <c r="P541" i="6"/>
  <c r="L541" i="6"/>
  <c r="L539" i="6"/>
  <c r="T539" i="6" s="1"/>
  <c r="P537" i="6"/>
  <c r="L535" i="6"/>
  <c r="J531" i="6"/>
  <c r="P525" i="6"/>
  <c r="L525" i="6"/>
  <c r="L524" i="6"/>
  <c r="L522" i="6"/>
  <c r="R522" i="6"/>
  <c r="Q519" i="6"/>
  <c r="J518" i="6"/>
  <c r="R518" i="6"/>
  <c r="S509" i="6"/>
  <c r="P509" i="6"/>
  <c r="Q509" i="6"/>
  <c r="S506" i="6"/>
  <c r="P506" i="6"/>
  <c r="Q506" i="6"/>
  <c r="P505" i="6"/>
  <c r="S505" i="6"/>
  <c r="J497" i="6"/>
  <c r="P486" i="6"/>
  <c r="S486" i="6"/>
  <c r="Q486" i="6"/>
  <c r="K453" i="6"/>
  <c r="R453" i="6"/>
  <c r="L446" i="6"/>
  <c r="R446" i="6"/>
  <c r="K437" i="6"/>
  <c r="R437" i="6"/>
  <c r="Q427" i="6"/>
  <c r="S427" i="6"/>
  <c r="K425" i="6"/>
  <c r="R425" i="6"/>
  <c r="J420" i="6"/>
  <c r="R420" i="6"/>
  <c r="J418" i="6"/>
  <c r="R418" i="6"/>
  <c r="Q412" i="6"/>
  <c r="S412" i="6"/>
  <c r="J408" i="6"/>
  <c r="R408" i="6"/>
  <c r="P402" i="6"/>
  <c r="S402" i="6"/>
  <c r="Q378" i="6"/>
  <c r="S378" i="6"/>
  <c r="P361" i="6"/>
  <c r="S361" i="6"/>
  <c r="Q334" i="6"/>
  <c r="S334" i="6"/>
  <c r="L333" i="6"/>
  <c r="R333" i="6"/>
  <c r="P313" i="6"/>
  <c r="S313" i="6"/>
  <c r="P305" i="6"/>
  <c r="S305" i="6"/>
  <c r="P264" i="6"/>
  <c r="S264" i="6"/>
  <c r="P260" i="6"/>
  <c r="T260" i="6" s="1"/>
  <c r="S260" i="6"/>
  <c r="K249" i="6"/>
  <c r="R249" i="6"/>
  <c r="Q659" i="6"/>
  <c r="S659" i="6"/>
  <c r="L658" i="6"/>
  <c r="R658" i="6"/>
  <c r="P654" i="6"/>
  <c r="S654" i="6"/>
  <c r="Q647" i="6"/>
  <c r="S647" i="6"/>
  <c r="Q631" i="6"/>
  <c r="S631" i="6"/>
  <c r="P558" i="6"/>
  <c r="S558" i="6"/>
  <c r="Q451" i="6"/>
  <c r="S451" i="6"/>
  <c r="J446" i="6"/>
  <c r="Q452" i="6"/>
  <c r="S452" i="6"/>
  <c r="K452" i="6"/>
  <c r="Q450" i="6"/>
  <c r="Q449" i="6"/>
  <c r="K449" i="6"/>
  <c r="R449" i="6"/>
  <c r="P448" i="6"/>
  <c r="P447" i="6"/>
  <c r="P445" i="6"/>
  <c r="Q444" i="6"/>
  <c r="P442" i="6"/>
  <c r="T442" i="6" s="1"/>
  <c r="S442" i="6"/>
  <c r="J442" i="6"/>
  <c r="J439" i="6"/>
  <c r="L438" i="6"/>
  <c r="R438" i="6"/>
  <c r="Q436" i="6"/>
  <c r="S436" i="6"/>
  <c r="K436" i="6"/>
  <c r="Q434" i="6"/>
  <c r="Q433" i="6"/>
  <c r="K433" i="6"/>
  <c r="R433" i="6"/>
  <c r="P432" i="6"/>
  <c r="P431" i="6"/>
  <c r="P429" i="6"/>
  <c r="Q428" i="6"/>
  <c r="P426" i="6"/>
  <c r="S426" i="6"/>
  <c r="J426" i="6"/>
  <c r="Q422" i="6"/>
  <c r="Q421" i="6"/>
  <c r="K419" i="6"/>
  <c r="Q416" i="6"/>
  <c r="S416" i="6"/>
  <c r="K416" i="6"/>
  <c r="P414" i="6"/>
  <c r="S414" i="6"/>
  <c r="P413" i="6"/>
  <c r="P412" i="6"/>
  <c r="Q410" i="6"/>
  <c r="K407" i="6"/>
  <c r="P404" i="6"/>
  <c r="Q402" i="6"/>
  <c r="Q401" i="6"/>
  <c r="K398" i="6"/>
  <c r="Q396" i="6"/>
  <c r="K396" i="6"/>
  <c r="R396" i="6"/>
  <c r="K395" i="6"/>
  <c r="P393" i="6"/>
  <c r="S393" i="6"/>
  <c r="Q392" i="6"/>
  <c r="K392" i="6"/>
  <c r="R392" i="6"/>
  <c r="P391" i="6"/>
  <c r="Q390" i="6"/>
  <c r="S390" i="6"/>
  <c r="K390" i="6"/>
  <c r="L389" i="6"/>
  <c r="R389" i="6"/>
  <c r="P388" i="6"/>
  <c r="Q387" i="6"/>
  <c r="K386" i="6"/>
  <c r="Q384" i="6"/>
  <c r="J382" i="6"/>
  <c r="J380" i="6"/>
  <c r="P378" i="6"/>
  <c r="J376" i="6"/>
  <c r="J374" i="6"/>
  <c r="P371" i="6"/>
  <c r="S371" i="6"/>
  <c r="J370" i="6"/>
  <c r="P366" i="6"/>
  <c r="T366" i="6" s="1"/>
  <c r="P365" i="6"/>
  <c r="S365" i="6"/>
  <c r="Q364" i="6"/>
  <c r="K364" i="6"/>
  <c r="R364" i="6"/>
  <c r="P363" i="6"/>
  <c r="J362" i="6"/>
  <c r="Q360" i="6"/>
  <c r="K360" i="6"/>
  <c r="R360" i="6"/>
  <c r="P359" i="6"/>
  <c r="Q358" i="6"/>
  <c r="S358" i="6"/>
  <c r="K358" i="6"/>
  <c r="L357" i="6"/>
  <c r="R357" i="6"/>
  <c r="P356" i="6"/>
  <c r="Q355" i="6"/>
  <c r="K354" i="6"/>
  <c r="Q352" i="6"/>
  <c r="K352" i="6"/>
  <c r="R352" i="6"/>
  <c r="J350" i="6"/>
  <c r="J348" i="6"/>
  <c r="Q346" i="6"/>
  <c r="S346" i="6"/>
  <c r="K346" i="6"/>
  <c r="L345" i="6"/>
  <c r="R345" i="6"/>
  <c r="Q343" i="6"/>
  <c r="Q340" i="6"/>
  <c r="Q336" i="6"/>
  <c r="P334" i="6"/>
  <c r="Q332" i="6"/>
  <c r="J330" i="6"/>
  <c r="P327" i="6"/>
  <c r="Q326" i="6"/>
  <c r="S326" i="6"/>
  <c r="K326" i="6"/>
  <c r="L325" i="6"/>
  <c r="R325" i="6"/>
  <c r="P324" i="6"/>
  <c r="K322" i="6"/>
  <c r="L321" i="6"/>
  <c r="R321" i="6"/>
  <c r="P320" i="6"/>
  <c r="P318" i="6"/>
  <c r="P316" i="6"/>
  <c r="T316" i="6" s="1"/>
  <c r="J314" i="6"/>
  <c r="P311" i="6"/>
  <c r="S311" i="6"/>
  <c r="Q310" i="6"/>
  <c r="K310" i="6"/>
  <c r="R310" i="6"/>
  <c r="Q308" i="6"/>
  <c r="S308" i="6"/>
  <c r="K308" i="6"/>
  <c r="J306" i="6"/>
  <c r="P303" i="6"/>
  <c r="S303" i="6"/>
  <c r="Q302" i="6"/>
  <c r="K302" i="6"/>
  <c r="R302" i="6"/>
  <c r="Q300" i="6"/>
  <c r="S300" i="6"/>
  <c r="K300" i="6"/>
  <c r="J298" i="6"/>
  <c r="P295" i="6"/>
  <c r="S295" i="6"/>
  <c r="Q294" i="6"/>
  <c r="K294" i="6"/>
  <c r="R294" i="6"/>
  <c r="P293" i="6"/>
  <c r="S293" i="6"/>
  <c r="Q292" i="6"/>
  <c r="S292" i="6"/>
  <c r="K292" i="6"/>
  <c r="L291" i="6"/>
  <c r="R291" i="6"/>
  <c r="P290" i="6"/>
  <c r="J289" i="6"/>
  <c r="Q285" i="6"/>
  <c r="J283" i="6"/>
  <c r="L282" i="6"/>
  <c r="R282" i="6"/>
  <c r="Q281" i="6"/>
  <c r="K281" i="6"/>
  <c r="R281" i="6"/>
  <c r="J279" i="6"/>
  <c r="Q275" i="6"/>
  <c r="S275" i="6"/>
  <c r="K275" i="6"/>
  <c r="Q273" i="6"/>
  <c r="K273" i="6"/>
  <c r="R273" i="6"/>
  <c r="Q272" i="6"/>
  <c r="S272" i="6"/>
  <c r="K272" i="6"/>
  <c r="P270" i="6"/>
  <c r="S270" i="6"/>
  <c r="Q269" i="6"/>
  <c r="K269" i="6"/>
  <c r="R269" i="6"/>
  <c r="P268" i="6"/>
  <c r="Q267" i="6"/>
  <c r="S267" i="6"/>
  <c r="K267" i="6"/>
  <c r="L266" i="6"/>
  <c r="R266" i="6"/>
  <c r="P265" i="6"/>
  <c r="Q264" i="6"/>
  <c r="Q263" i="6"/>
  <c r="S263" i="6"/>
  <c r="K263" i="6"/>
  <c r="Q261" i="6"/>
  <c r="K261" i="6"/>
  <c r="R261" i="6"/>
  <c r="J259" i="6"/>
  <c r="P257" i="6"/>
  <c r="T257" i="6" s="1"/>
  <c r="Q255" i="6"/>
  <c r="S255" i="6"/>
  <c r="K255" i="6"/>
  <c r="Q253" i="6"/>
  <c r="K253" i="6"/>
  <c r="R253" i="6"/>
  <c r="P252" i="6"/>
  <c r="S252" i="6"/>
  <c r="P251" i="6"/>
  <c r="T251" i="6" s="1"/>
  <c r="P250" i="6"/>
  <c r="S250" i="6"/>
  <c r="Q246" i="6"/>
  <c r="K243" i="6"/>
  <c r="R243" i="6"/>
  <c r="P242" i="6"/>
  <c r="S242" i="6"/>
  <c r="P666" i="6"/>
  <c r="S666" i="6"/>
  <c r="Q665" i="6"/>
  <c r="K665" i="6"/>
  <c r="R665" i="6"/>
  <c r="Q663" i="6"/>
  <c r="S663" i="6"/>
  <c r="K663" i="6"/>
  <c r="P661" i="6"/>
  <c r="P659" i="6"/>
  <c r="Q657" i="6"/>
  <c r="K657" i="6"/>
  <c r="R657" i="6"/>
  <c r="J655" i="6"/>
  <c r="Q652" i="6"/>
  <c r="J651" i="6"/>
  <c r="P648" i="6"/>
  <c r="P647" i="6"/>
  <c r="Q645" i="6"/>
  <c r="J642" i="6"/>
  <c r="Q640" i="6"/>
  <c r="J638" i="6"/>
  <c r="P636" i="6"/>
  <c r="J634" i="6"/>
  <c r="P631" i="6"/>
  <c r="Q629" i="6"/>
  <c r="J626" i="6"/>
  <c r="P624" i="6"/>
  <c r="J622" i="6"/>
  <c r="Q620" i="6"/>
  <c r="J618" i="6"/>
  <c r="P616" i="6"/>
  <c r="J614" i="6"/>
  <c r="J611" i="6"/>
  <c r="J607" i="6"/>
  <c r="J603" i="6"/>
  <c r="Q600" i="6"/>
  <c r="J599" i="6"/>
  <c r="J595" i="6"/>
  <c r="P591" i="6"/>
  <c r="P590" i="6"/>
  <c r="S590" i="6"/>
  <c r="Q589" i="6"/>
  <c r="K589" i="6"/>
  <c r="R589" i="6"/>
  <c r="P588" i="6"/>
  <c r="Q585" i="6"/>
  <c r="Q582" i="6"/>
  <c r="S582" i="6"/>
  <c r="J582" i="6"/>
  <c r="Q578" i="6"/>
  <c r="P575" i="6"/>
  <c r="P574" i="6"/>
  <c r="S574" i="6"/>
  <c r="Q573" i="6"/>
  <c r="K573" i="6"/>
  <c r="R573" i="6"/>
  <c r="P572" i="6"/>
  <c r="Q569" i="6"/>
  <c r="Q566" i="6"/>
  <c r="K563" i="6"/>
  <c r="K560" i="6"/>
  <c r="Q558" i="6"/>
  <c r="Q556" i="6"/>
  <c r="Q553" i="6"/>
  <c r="Q550" i="6"/>
  <c r="S550" i="6"/>
  <c r="J550" i="6"/>
  <c r="J541" i="6"/>
  <c r="Q539" i="6"/>
  <c r="S539" i="6"/>
  <c r="K539" i="6"/>
  <c r="L538" i="6"/>
  <c r="R538" i="6"/>
  <c r="K535" i="6"/>
  <c r="Q533" i="6"/>
  <c r="Q529" i="6"/>
  <c r="K529" i="6"/>
  <c r="R529" i="6"/>
  <c r="K524" i="6"/>
  <c r="L523" i="6"/>
  <c r="R523" i="6"/>
  <c r="Q512" i="6"/>
  <c r="S512" i="6"/>
  <c r="R508" i="6"/>
  <c r="K508" i="6"/>
  <c r="L508" i="6"/>
  <c r="S496" i="6"/>
  <c r="P496" i="6"/>
  <c r="Q496" i="6"/>
  <c r="S490" i="6"/>
  <c r="Q490" i="6"/>
  <c r="P480" i="6"/>
  <c r="K479" i="6"/>
  <c r="L478" i="6"/>
  <c r="R478" i="6"/>
  <c r="P477" i="6"/>
  <c r="K475" i="6"/>
  <c r="Q473" i="6"/>
  <c r="L472" i="6"/>
  <c r="K470" i="6"/>
  <c r="Q467" i="6"/>
  <c r="S467" i="6"/>
  <c r="K467" i="6"/>
  <c r="P465" i="6"/>
  <c r="L465" i="6"/>
  <c r="L464" i="6"/>
  <c r="R464" i="6"/>
  <c r="Q463" i="6"/>
  <c r="S463" i="6"/>
  <c r="K463" i="6"/>
  <c r="P461" i="6"/>
  <c r="L461" i="6"/>
  <c r="L460" i="6"/>
  <c r="R460" i="6"/>
  <c r="Q459" i="6"/>
  <c r="S459" i="6"/>
  <c r="K459" i="6"/>
  <c r="P457" i="6"/>
  <c r="L457" i="6"/>
  <c r="L456" i="6"/>
  <c r="R456" i="6"/>
  <c r="Q455" i="6"/>
  <c r="S455" i="6"/>
  <c r="Q685" i="6"/>
  <c r="S685" i="6"/>
  <c r="K685" i="6"/>
  <c r="L684" i="6"/>
  <c r="P683" i="6"/>
  <c r="S683" i="6"/>
  <c r="Q682" i="6"/>
  <c r="J682" i="6"/>
  <c r="R682" i="6"/>
  <c r="J681" i="6"/>
  <c r="R681" i="6"/>
  <c r="J680" i="6"/>
  <c r="Q677" i="6"/>
  <c r="S677" i="6"/>
  <c r="L676" i="6"/>
  <c r="P675" i="6"/>
  <c r="S675" i="6"/>
  <c r="Q674" i="6"/>
  <c r="J674" i="6"/>
  <c r="R674" i="6"/>
  <c r="J673" i="6"/>
  <c r="R673" i="6"/>
  <c r="J672" i="6"/>
  <c r="Q669" i="6"/>
  <c r="S669" i="6"/>
  <c r="L668" i="6"/>
  <c r="P667" i="6"/>
  <c r="S667" i="6"/>
  <c r="Q707" i="6"/>
  <c r="Q705" i="6"/>
  <c r="S705" i="6"/>
  <c r="K705" i="6"/>
  <c r="P703" i="6"/>
  <c r="L703" i="6"/>
  <c r="J701" i="6"/>
  <c r="P698" i="6"/>
  <c r="T698" i="6" s="1"/>
  <c r="S698" i="6"/>
  <c r="L697" i="6"/>
  <c r="T697" i="6" s="1"/>
  <c r="P696" i="6"/>
  <c r="S696" i="6"/>
  <c r="P695" i="6"/>
  <c r="L695" i="6"/>
  <c r="Q693" i="6"/>
  <c r="S693" i="6"/>
  <c r="K693" i="6"/>
  <c r="P691" i="6"/>
  <c r="L691" i="6"/>
  <c r="Q689" i="6"/>
  <c r="S689" i="6"/>
  <c r="J689" i="6"/>
  <c r="P831" i="6"/>
  <c r="S831" i="6"/>
  <c r="Q830" i="6"/>
  <c r="P829" i="6"/>
  <c r="L829" i="6"/>
  <c r="T829" i="6" s="1"/>
  <c r="P827" i="6"/>
  <c r="S827" i="6"/>
  <c r="J827" i="6"/>
  <c r="Q825" i="6"/>
  <c r="S825" i="6"/>
  <c r="K825" i="6"/>
  <c r="J823" i="6"/>
  <c r="L820" i="6"/>
  <c r="T820" i="6" s="1"/>
  <c r="P819" i="6"/>
  <c r="S819" i="6"/>
  <c r="Q818" i="6"/>
  <c r="K816" i="6"/>
  <c r="P814" i="6"/>
  <c r="L814" i="6"/>
  <c r="T814" i="6" s="1"/>
  <c r="L813" i="6"/>
  <c r="T813" i="6" s="1"/>
  <c r="J812" i="6"/>
  <c r="Q809" i="6"/>
  <c r="S809" i="6"/>
  <c r="K809" i="6"/>
  <c r="J807" i="6"/>
  <c r="L804" i="6"/>
  <c r="T804" i="6" s="1"/>
  <c r="P803" i="6"/>
  <c r="S803" i="6"/>
  <c r="Q802" i="6"/>
  <c r="K800" i="6"/>
  <c r="P798" i="6"/>
  <c r="L798" i="6"/>
  <c r="T798" i="6" s="1"/>
  <c r="L797" i="6"/>
  <c r="T797" i="6" s="1"/>
  <c r="J796" i="6"/>
  <c r="Q793" i="6"/>
  <c r="S793" i="6"/>
  <c r="K793" i="6"/>
  <c r="J791" i="6"/>
  <c r="L788" i="6"/>
  <c r="T788" i="6" s="1"/>
  <c r="P787" i="6"/>
  <c r="S787" i="6"/>
  <c r="Q786" i="6"/>
  <c r="J784" i="6"/>
  <c r="Q754" i="6"/>
  <c r="S754" i="6"/>
  <c r="K754" i="6"/>
  <c r="P752" i="6"/>
  <c r="L751" i="6"/>
  <c r="T751" i="6" s="1"/>
  <c r="J750" i="6"/>
  <c r="J748" i="6"/>
  <c r="L746" i="6"/>
  <c r="T746" i="6" s="1"/>
  <c r="P743" i="6"/>
  <c r="K742" i="6"/>
  <c r="Q738" i="6"/>
  <c r="S738" i="6"/>
  <c r="K738" i="6"/>
  <c r="Q735" i="6"/>
  <c r="S735" i="6"/>
  <c r="K735" i="6"/>
  <c r="J732" i="6"/>
  <c r="J730" i="6"/>
  <c r="J729" i="6"/>
  <c r="J726" i="6"/>
  <c r="Q724" i="6"/>
  <c r="P723" i="6"/>
  <c r="S723" i="6"/>
  <c r="Q722" i="6"/>
  <c r="S722" i="6"/>
  <c r="K722" i="6"/>
  <c r="P720" i="6"/>
  <c r="L720" i="6"/>
  <c r="J718" i="6"/>
  <c r="J716" i="6"/>
  <c r="K715" i="6"/>
  <c r="J714" i="6"/>
  <c r="J712" i="6"/>
  <c r="K711" i="6"/>
  <c r="K757" i="6"/>
  <c r="Q757" i="6"/>
  <c r="S757" i="6"/>
  <c r="K760" i="6"/>
  <c r="Q760" i="6"/>
  <c r="S760" i="6"/>
  <c r="P771" i="6"/>
  <c r="S771" i="6"/>
  <c r="K776" i="6"/>
  <c r="Q776" i="6"/>
  <c r="S776" i="6"/>
  <c r="Q782" i="6"/>
  <c r="P783" i="6"/>
  <c r="S783" i="6"/>
  <c r="R831" i="6"/>
  <c r="R827" i="6"/>
  <c r="R819" i="6"/>
  <c r="R803" i="6"/>
  <c r="R787" i="6"/>
  <c r="R783" i="6"/>
  <c r="R779" i="6"/>
  <c r="R775" i="6"/>
  <c r="R771" i="6"/>
  <c r="R767" i="6"/>
  <c r="R763" i="6"/>
  <c r="R759" i="6"/>
  <c r="R751" i="6"/>
  <c r="R747" i="6"/>
  <c r="R735" i="6"/>
  <c r="R715" i="6"/>
  <c r="R711" i="6"/>
  <c r="R707" i="6"/>
  <c r="R703" i="6"/>
  <c r="R699" i="6"/>
  <c r="R695" i="6"/>
  <c r="R691" i="6"/>
  <c r="R687" i="6"/>
  <c r="R683" i="6"/>
  <c r="R667" i="6"/>
  <c r="P515" i="6"/>
  <c r="S515" i="6"/>
  <c r="K501" i="6"/>
  <c r="R501" i="6"/>
  <c r="K491" i="6"/>
  <c r="Q489" i="6"/>
  <c r="K487" i="6"/>
  <c r="P485" i="6"/>
  <c r="Q483" i="6"/>
  <c r="S483" i="6"/>
  <c r="K483" i="6"/>
  <c r="J479" i="6"/>
  <c r="P476" i="6"/>
  <c r="S476" i="6"/>
  <c r="J475" i="6"/>
  <c r="L474" i="6"/>
  <c r="R474" i="6"/>
  <c r="P473" i="6"/>
  <c r="K472" i="6"/>
  <c r="P470" i="6"/>
  <c r="S470" i="6"/>
  <c r="P468" i="6"/>
  <c r="J467" i="6"/>
  <c r="J463" i="6"/>
  <c r="J459" i="6"/>
  <c r="P684" i="6"/>
  <c r="T684" i="6" s="1"/>
  <c r="S684" i="6"/>
  <c r="K684" i="6"/>
  <c r="P682" i="6"/>
  <c r="P676" i="6"/>
  <c r="S676" i="6"/>
  <c r="K676" i="6"/>
  <c r="P674" i="6"/>
  <c r="T673" i="6"/>
  <c r="P668" i="6"/>
  <c r="S668" i="6"/>
  <c r="K668" i="6"/>
  <c r="P708" i="6"/>
  <c r="S708" i="6"/>
  <c r="P707" i="6"/>
  <c r="J705" i="6"/>
  <c r="J703" i="6"/>
  <c r="Q699" i="6"/>
  <c r="Q697" i="6"/>
  <c r="S697" i="6"/>
  <c r="K697" i="6"/>
  <c r="J695" i="6"/>
  <c r="J693" i="6"/>
  <c r="J691" i="6"/>
  <c r="P830" i="6"/>
  <c r="P823" i="6"/>
  <c r="S823" i="6"/>
  <c r="Q822" i="6"/>
  <c r="K820" i="6"/>
  <c r="P818" i="6"/>
  <c r="J816" i="6"/>
  <c r="Q813" i="6"/>
  <c r="S813" i="6"/>
  <c r="K813" i="6"/>
  <c r="P807" i="6"/>
  <c r="S807" i="6"/>
  <c r="Q806" i="6"/>
  <c r="K804" i="6"/>
  <c r="P802" i="6"/>
  <c r="J800" i="6"/>
  <c r="Q797" i="6"/>
  <c r="S797" i="6"/>
  <c r="K797" i="6"/>
  <c r="P791" i="6"/>
  <c r="S791" i="6"/>
  <c r="Q790" i="6"/>
  <c r="K788" i="6"/>
  <c r="P786" i="6"/>
  <c r="Q756" i="6"/>
  <c r="J754" i="6"/>
  <c r="Q751" i="6"/>
  <c r="S751" i="6"/>
  <c r="Q746" i="6"/>
  <c r="S746" i="6"/>
  <c r="K746" i="6"/>
  <c r="J742" i="6"/>
  <c r="Q740" i="6"/>
  <c r="J738" i="6"/>
  <c r="Q736" i="6"/>
  <c r="Q731" i="6"/>
  <c r="P729" i="6"/>
  <c r="S729" i="6"/>
  <c r="Q728" i="6"/>
  <c r="P724" i="6"/>
  <c r="J722" i="6"/>
  <c r="J720" i="6"/>
  <c r="P711" i="6"/>
  <c r="S711" i="6"/>
  <c r="P709" i="6"/>
  <c r="S709" i="6"/>
  <c r="L757" i="6"/>
  <c r="L758" i="6"/>
  <c r="T758" i="6" s="1"/>
  <c r="P759" i="6"/>
  <c r="T759" i="6" s="1"/>
  <c r="S759" i="6"/>
  <c r="L760" i="6"/>
  <c r="P761" i="6"/>
  <c r="S761" i="6"/>
  <c r="K764" i="6"/>
  <c r="Q764" i="6"/>
  <c r="S764" i="6"/>
  <c r="J768" i="6"/>
  <c r="Q770" i="6"/>
  <c r="Q771" i="6"/>
  <c r="L773" i="6"/>
  <c r="L774" i="6"/>
  <c r="T774" i="6" s="1"/>
  <c r="P774" i="6"/>
  <c r="P775" i="6"/>
  <c r="S775" i="6"/>
  <c r="L776" i="6"/>
  <c r="K777" i="6"/>
  <c r="Q777" i="6"/>
  <c r="S777" i="6"/>
  <c r="K780" i="6"/>
  <c r="Q780" i="6"/>
  <c r="S780" i="6"/>
  <c r="Q783" i="6"/>
  <c r="R830" i="6"/>
  <c r="R826" i="6"/>
  <c r="R810" i="6"/>
  <c r="R794" i="6"/>
  <c r="R782" i="6"/>
  <c r="R778" i="6"/>
  <c r="R774" i="6"/>
  <c r="R770" i="6"/>
  <c r="R766" i="6"/>
  <c r="R762" i="6"/>
  <c r="R758" i="6"/>
  <c r="R754" i="6"/>
  <c r="R742" i="6"/>
  <c r="R738" i="6"/>
  <c r="R722" i="6"/>
  <c r="R710" i="6"/>
  <c r="R706" i="6"/>
  <c r="R702" i="6"/>
  <c r="R698" i="6"/>
  <c r="R694" i="6"/>
  <c r="R690" i="6"/>
  <c r="R686" i="6"/>
  <c r="R679" i="6"/>
  <c r="K514" i="6"/>
  <c r="R514" i="6"/>
  <c r="P511" i="6"/>
  <c r="S511" i="6"/>
  <c r="K510" i="6"/>
  <c r="R510" i="6"/>
  <c r="Q508" i="6"/>
  <c r="S508" i="6"/>
  <c r="L507" i="6"/>
  <c r="R507" i="6"/>
  <c r="L506" i="6"/>
  <c r="T506" i="6" s="1"/>
  <c r="L504" i="6"/>
  <c r="L501" i="6"/>
  <c r="Q499" i="6"/>
  <c r="S499" i="6"/>
  <c r="L494" i="6"/>
  <c r="R494" i="6"/>
  <c r="P493" i="6"/>
  <c r="L493" i="6"/>
  <c r="K492" i="6"/>
  <c r="J491" i="6"/>
  <c r="L490" i="6"/>
  <c r="R490" i="6"/>
  <c r="P489" i="6"/>
  <c r="J487" i="6"/>
  <c r="J483" i="6"/>
  <c r="K469" i="6"/>
  <c r="R469" i="6"/>
  <c r="K455" i="6"/>
  <c r="R455" i="6"/>
  <c r="P454" i="6"/>
  <c r="S454" i="6"/>
  <c r="P687" i="6"/>
  <c r="S687" i="6"/>
  <c r="J684" i="6"/>
  <c r="Q681" i="6"/>
  <c r="S681" i="6"/>
  <c r="P679" i="6"/>
  <c r="S679" i="6"/>
  <c r="J678" i="6"/>
  <c r="R678" i="6"/>
  <c r="J677" i="6"/>
  <c r="R677" i="6"/>
  <c r="J676" i="6"/>
  <c r="Q673" i="6"/>
  <c r="S673" i="6"/>
  <c r="P671" i="6"/>
  <c r="S671" i="6"/>
  <c r="J670" i="6"/>
  <c r="R670" i="6"/>
  <c r="J669" i="6"/>
  <c r="R669" i="6"/>
  <c r="J668" i="6"/>
  <c r="P702" i="6"/>
  <c r="S702" i="6"/>
  <c r="T701" i="6"/>
  <c r="P700" i="6"/>
  <c r="S700" i="6"/>
  <c r="P699" i="6"/>
  <c r="P694" i="6"/>
  <c r="T694" i="6" s="1"/>
  <c r="S694" i="6"/>
  <c r="P690" i="6"/>
  <c r="T690" i="6" s="1"/>
  <c r="S690" i="6"/>
  <c r="P688" i="6"/>
  <c r="S688" i="6"/>
  <c r="Q832" i="6"/>
  <c r="S832" i="6"/>
  <c r="Q828" i="6"/>
  <c r="S828" i="6"/>
  <c r="Q817" i="6"/>
  <c r="S817" i="6"/>
  <c r="P811" i="6"/>
  <c r="S811" i="6"/>
  <c r="Q801" i="6"/>
  <c r="S801" i="6"/>
  <c r="P795" i="6"/>
  <c r="S795" i="6"/>
  <c r="Q785" i="6"/>
  <c r="S785" i="6"/>
  <c r="P749" i="6"/>
  <c r="S749" i="6"/>
  <c r="P737" i="6"/>
  <c r="S737" i="6"/>
  <c r="P733" i="6"/>
  <c r="T733" i="6" s="1"/>
  <c r="S733" i="6"/>
  <c r="P725" i="6"/>
  <c r="S725" i="6"/>
  <c r="P717" i="6"/>
  <c r="S717" i="6"/>
  <c r="P713" i="6"/>
  <c r="S713" i="6"/>
  <c r="P763" i="6"/>
  <c r="S763" i="6"/>
  <c r="K765" i="6"/>
  <c r="Q765" i="6"/>
  <c r="S765" i="6"/>
  <c r="K768" i="6"/>
  <c r="Q768" i="6"/>
  <c r="S768" i="6"/>
  <c r="P779" i="6"/>
  <c r="S779" i="6"/>
  <c r="Q781" i="6"/>
  <c r="S781" i="6"/>
  <c r="R829" i="6"/>
  <c r="R825" i="6"/>
  <c r="R821" i="6"/>
  <c r="R817" i="6"/>
  <c r="R813" i="6"/>
  <c r="R809" i="6"/>
  <c r="R805" i="6"/>
  <c r="R801" i="6"/>
  <c r="R797" i="6"/>
  <c r="R793" i="6"/>
  <c r="R789" i="6"/>
  <c r="R785" i="6"/>
  <c r="R781" i="6"/>
  <c r="R765" i="6"/>
  <c r="R753" i="6"/>
  <c r="R741" i="6"/>
  <c r="R733" i="6"/>
  <c r="R729" i="6"/>
  <c r="R725" i="6"/>
  <c r="R713" i="6"/>
  <c r="R709" i="6"/>
  <c r="R693" i="6"/>
  <c r="R689" i="6"/>
  <c r="R685" i="6"/>
  <c r="R675" i="6"/>
  <c r="L479" i="6"/>
  <c r="L475" i="6"/>
  <c r="L469" i="6"/>
  <c r="T467" i="6"/>
  <c r="P466" i="6"/>
  <c r="S466" i="6"/>
  <c r="K465" i="6"/>
  <c r="R465" i="6"/>
  <c r="P462" i="6"/>
  <c r="S462" i="6"/>
  <c r="K461" i="6"/>
  <c r="R461" i="6"/>
  <c r="P458" i="6"/>
  <c r="S458" i="6"/>
  <c r="K457" i="6"/>
  <c r="R457" i="6"/>
  <c r="P680" i="6"/>
  <c r="T680" i="6" s="1"/>
  <c r="S680" i="6"/>
  <c r="P672" i="6"/>
  <c r="S672" i="6"/>
  <c r="P706" i="6"/>
  <c r="S706" i="6"/>
  <c r="P704" i="6"/>
  <c r="S704" i="6"/>
  <c r="Q701" i="6"/>
  <c r="S701" i="6"/>
  <c r="K698" i="6"/>
  <c r="P692" i="6"/>
  <c r="S692" i="6"/>
  <c r="L689" i="6"/>
  <c r="T689" i="6" s="1"/>
  <c r="K827" i="6"/>
  <c r="L825" i="6"/>
  <c r="T825" i="6" s="1"/>
  <c r="Q821" i="6"/>
  <c r="S821" i="6"/>
  <c r="L816" i="6"/>
  <c r="T816" i="6" s="1"/>
  <c r="P815" i="6"/>
  <c r="S815" i="6"/>
  <c r="L809" i="6"/>
  <c r="T809" i="6" s="1"/>
  <c r="Q805" i="6"/>
  <c r="S805" i="6"/>
  <c r="L800" i="6"/>
  <c r="T800" i="6" s="1"/>
  <c r="P799" i="6"/>
  <c r="S799" i="6"/>
  <c r="L793" i="6"/>
  <c r="T793" i="6" s="1"/>
  <c r="Q789" i="6"/>
  <c r="S789" i="6"/>
  <c r="K784" i="6"/>
  <c r="P755" i="6"/>
  <c r="S755" i="6"/>
  <c r="L748" i="6"/>
  <c r="L747" i="6"/>
  <c r="T747" i="6" s="1"/>
  <c r="P741" i="6"/>
  <c r="T741" i="6" s="1"/>
  <c r="S741" i="6"/>
  <c r="Q734" i="6"/>
  <c r="S734" i="6"/>
  <c r="L732" i="6"/>
  <c r="Q730" i="6"/>
  <c r="S730" i="6"/>
  <c r="Q726" i="6"/>
  <c r="S726" i="6"/>
  <c r="P721" i="6"/>
  <c r="S721" i="6"/>
  <c r="P719" i="6"/>
  <c r="S719" i="6"/>
  <c r="Q718" i="6"/>
  <c r="S718" i="6"/>
  <c r="L716" i="6"/>
  <c r="Q714" i="6"/>
  <c r="S714" i="6"/>
  <c r="L712" i="6"/>
  <c r="Q710" i="6"/>
  <c r="S710" i="6"/>
  <c r="J710" i="6"/>
  <c r="J760" i="6"/>
  <c r="Q763" i="6"/>
  <c r="L766" i="6"/>
  <c r="T766" i="6" s="1"/>
  <c r="P766" i="6"/>
  <c r="P767" i="6"/>
  <c r="S767" i="6"/>
  <c r="L768" i="6"/>
  <c r="Q769" i="6"/>
  <c r="S769" i="6"/>
  <c r="Q772" i="6"/>
  <c r="S772" i="6"/>
  <c r="J776" i="6"/>
  <c r="Q779" i="6"/>
  <c r="L782" i="6"/>
  <c r="T782" i="6" s="1"/>
  <c r="P782" i="6"/>
  <c r="R784" i="6"/>
  <c r="R748" i="6"/>
  <c r="R744" i="6"/>
  <c r="R740" i="6"/>
  <c r="R736" i="6"/>
  <c r="R732" i="6"/>
  <c r="R728" i="6"/>
  <c r="R724" i="6"/>
  <c r="R720" i="6"/>
  <c r="R716" i="6"/>
  <c r="R712" i="6"/>
  <c r="R708" i="6"/>
  <c r="R704" i="6"/>
  <c r="R700" i="6"/>
  <c r="R696" i="6"/>
  <c r="R692" i="6"/>
  <c r="R688" i="6"/>
  <c r="R671" i="6"/>
  <c r="J767" i="6"/>
  <c r="P769" i="6"/>
  <c r="J771" i="6"/>
  <c r="P773" i="6"/>
  <c r="J775" i="6"/>
  <c r="P777" i="6"/>
  <c r="J779" i="6"/>
  <c r="P781" i="6"/>
  <c r="J783" i="6"/>
  <c r="J759" i="6"/>
  <c r="J763" i="6"/>
  <c r="P760" i="6"/>
  <c r="Q761" i="6"/>
  <c r="J762" i="6"/>
  <c r="K763" i="6"/>
  <c r="P768" i="6"/>
  <c r="J770" i="6"/>
  <c r="K771" i="6"/>
  <c r="P772" i="6"/>
  <c r="Q773" i="6"/>
  <c r="J774" i="6"/>
  <c r="K775" i="6"/>
  <c r="P776" i="6"/>
  <c r="J778" i="6"/>
  <c r="K779" i="6"/>
  <c r="P780" i="6"/>
  <c r="J782" i="6"/>
  <c r="K783" i="6"/>
  <c r="P757" i="6"/>
  <c r="P765" i="6"/>
  <c r="T765" i="6" s="1"/>
  <c r="J758" i="6"/>
  <c r="K759" i="6"/>
  <c r="P764" i="6"/>
  <c r="J766" i="6"/>
  <c r="K767" i="6"/>
  <c r="J757" i="6"/>
  <c r="J761" i="6"/>
  <c r="J765" i="6"/>
  <c r="J769" i="6"/>
  <c r="J773" i="6"/>
  <c r="J777" i="6"/>
  <c r="J781" i="6"/>
  <c r="P816" i="6"/>
  <c r="Q816" i="6"/>
  <c r="P812" i="6"/>
  <c r="Q812" i="6"/>
  <c r="P804" i="6"/>
  <c r="Q804" i="6"/>
  <c r="P800" i="6"/>
  <c r="Q800" i="6"/>
  <c r="P784" i="6"/>
  <c r="Q784" i="6"/>
  <c r="Q831" i="6"/>
  <c r="K831" i="6"/>
  <c r="P828" i="6"/>
  <c r="P824" i="6"/>
  <c r="Q824" i="6"/>
  <c r="P796" i="6"/>
  <c r="Q796" i="6"/>
  <c r="P792" i="6"/>
  <c r="Q792" i="6"/>
  <c r="P788" i="6"/>
  <c r="Q788" i="6"/>
  <c r="J831" i="6"/>
  <c r="Q827" i="6"/>
  <c r="P820" i="6"/>
  <c r="Q820" i="6"/>
  <c r="P808" i="6"/>
  <c r="Q808" i="6"/>
  <c r="J829" i="6"/>
  <c r="J826" i="6"/>
  <c r="K826" i="6"/>
  <c r="P825" i="6"/>
  <c r="K823" i="6"/>
  <c r="L823" i="6"/>
  <c r="T823" i="6" s="1"/>
  <c r="J822" i="6"/>
  <c r="K822" i="6"/>
  <c r="P821" i="6"/>
  <c r="K819" i="6"/>
  <c r="L819" i="6"/>
  <c r="T819" i="6" s="1"/>
  <c r="J818" i="6"/>
  <c r="K818" i="6"/>
  <c r="P817" i="6"/>
  <c r="K815" i="6"/>
  <c r="L815" i="6"/>
  <c r="T815" i="6" s="1"/>
  <c r="J814" i="6"/>
  <c r="K814" i="6"/>
  <c r="P813" i="6"/>
  <c r="K811" i="6"/>
  <c r="L811" i="6"/>
  <c r="T811" i="6" s="1"/>
  <c r="J810" i="6"/>
  <c r="K810" i="6"/>
  <c r="P809" i="6"/>
  <c r="K807" i="6"/>
  <c r="L807" i="6"/>
  <c r="T807" i="6" s="1"/>
  <c r="J806" i="6"/>
  <c r="K806" i="6"/>
  <c r="P805" i="6"/>
  <c r="K803" i="6"/>
  <c r="L803" i="6"/>
  <c r="T803" i="6" s="1"/>
  <c r="J802" i="6"/>
  <c r="K802" i="6"/>
  <c r="P801" i="6"/>
  <c r="K799" i="6"/>
  <c r="L799" i="6"/>
  <c r="T799" i="6" s="1"/>
  <c r="J798" i="6"/>
  <c r="K798" i="6"/>
  <c r="P797" i="6"/>
  <c r="K795" i="6"/>
  <c r="L795" i="6"/>
  <c r="T795" i="6" s="1"/>
  <c r="J794" i="6"/>
  <c r="K794" i="6"/>
  <c r="P793" i="6"/>
  <c r="K791" i="6"/>
  <c r="L791" i="6"/>
  <c r="T791" i="6" s="1"/>
  <c r="J790" i="6"/>
  <c r="K790" i="6"/>
  <c r="P789" i="6"/>
  <c r="K787" i="6"/>
  <c r="L787" i="6"/>
  <c r="T787" i="6" s="1"/>
  <c r="J786" i="6"/>
  <c r="K786" i="6"/>
  <c r="P785" i="6"/>
  <c r="J755" i="6"/>
  <c r="L755" i="6"/>
  <c r="P745" i="6"/>
  <c r="Q745" i="6"/>
  <c r="T735" i="6"/>
  <c r="K756" i="6"/>
  <c r="J756" i="6"/>
  <c r="K752" i="6"/>
  <c r="L752" i="6"/>
  <c r="L749" i="6"/>
  <c r="J749" i="6"/>
  <c r="L756" i="6"/>
  <c r="P753" i="6"/>
  <c r="J753" i="6"/>
  <c r="J752" i="6"/>
  <c r="Q750" i="6"/>
  <c r="K749" i="6"/>
  <c r="J747" i="6"/>
  <c r="L745" i="6"/>
  <c r="K745" i="6"/>
  <c r="K744" i="6"/>
  <c r="J743" i="6"/>
  <c r="K743" i="6"/>
  <c r="J745" i="6"/>
  <c r="L744" i="6"/>
  <c r="L743" i="6"/>
  <c r="Q742" i="6"/>
  <c r="P742" i="6"/>
  <c r="P739" i="6"/>
  <c r="Q739" i="6"/>
  <c r="L737" i="6"/>
  <c r="J737" i="6"/>
  <c r="K737" i="6"/>
  <c r="J731" i="6"/>
  <c r="L723" i="6"/>
  <c r="J723" i="6"/>
  <c r="J721" i="6"/>
  <c r="L721" i="6"/>
  <c r="L719" i="6"/>
  <c r="J719" i="6"/>
  <c r="J717" i="6"/>
  <c r="K717" i="6"/>
  <c r="L717" i="6"/>
  <c r="P715" i="6"/>
  <c r="Q715" i="6"/>
  <c r="Q737" i="6"/>
  <c r="L731" i="6"/>
  <c r="L728" i="6"/>
  <c r="J727" i="6"/>
  <c r="K723" i="6"/>
  <c r="K721" i="6"/>
  <c r="K719" i="6"/>
  <c r="J739" i="6"/>
  <c r="K733" i="6"/>
  <c r="K731" i="6"/>
  <c r="J728" i="6"/>
  <c r="L727" i="6"/>
  <c r="J751" i="6"/>
  <c r="J740" i="6"/>
  <c r="L739" i="6"/>
  <c r="L736" i="6"/>
  <c r="T736" i="6" s="1"/>
  <c r="J735" i="6"/>
  <c r="J733" i="6"/>
  <c r="Q729" i="6"/>
  <c r="K729" i="6"/>
  <c r="K727" i="6"/>
  <c r="P726" i="6"/>
  <c r="J715" i="6"/>
  <c r="L713" i="6"/>
  <c r="J711" i="6"/>
  <c r="L709" i="6"/>
  <c r="K713" i="6"/>
  <c r="Q711" i="6"/>
  <c r="K709" i="6"/>
  <c r="L708" i="6"/>
  <c r="J706" i="6"/>
  <c r="L704" i="6"/>
  <c r="J702" i="6"/>
  <c r="L700" i="6"/>
  <c r="J698" i="6"/>
  <c r="L696" i="6"/>
  <c r="T696" i="6" s="1"/>
  <c r="J694" i="6"/>
  <c r="L692" i="6"/>
  <c r="J690" i="6"/>
  <c r="L688" i="6"/>
  <c r="Q706" i="6"/>
  <c r="K696" i="6"/>
  <c r="K692" i="6"/>
  <c r="Q690" i="6"/>
  <c r="K688" i="6"/>
  <c r="K708" i="6"/>
  <c r="K704" i="6"/>
  <c r="Q702" i="6"/>
  <c r="K700" i="6"/>
  <c r="Q698" i="6"/>
  <c r="Q694" i="6"/>
  <c r="L686" i="6"/>
  <c r="T686" i="6" s="1"/>
  <c r="L682" i="6"/>
  <c r="L674" i="6"/>
  <c r="L670" i="6"/>
  <c r="T670" i="6" s="1"/>
  <c r="L678" i="6"/>
  <c r="L687" i="6"/>
  <c r="K686" i="6"/>
  <c r="Q684" i="6"/>
  <c r="L683" i="6"/>
  <c r="K682" i="6"/>
  <c r="Q680" i="6"/>
  <c r="L679" i="6"/>
  <c r="K678" i="6"/>
  <c r="Q676" i="6"/>
  <c r="L675" i="6"/>
  <c r="K674" i="6"/>
  <c r="Q672" i="6"/>
  <c r="L671" i="6"/>
  <c r="K670" i="6"/>
  <c r="Q668" i="6"/>
  <c r="L667" i="6"/>
  <c r="T667" i="6" s="1"/>
  <c r="J666" i="6"/>
  <c r="K662" i="6"/>
  <c r="J657" i="6"/>
  <c r="L656" i="6"/>
  <c r="T656" i="6" s="1"/>
  <c r="P650" i="6"/>
  <c r="T650" i="6" s="1"/>
  <c r="Q650" i="6"/>
  <c r="J649" i="6"/>
  <c r="K645" i="6"/>
  <c r="L645" i="6"/>
  <c r="J644" i="6"/>
  <c r="K644" i="6"/>
  <c r="P634" i="6"/>
  <c r="Q634" i="6"/>
  <c r="J633" i="6"/>
  <c r="K629" i="6"/>
  <c r="L629" i="6"/>
  <c r="T629" i="6" s="1"/>
  <c r="J628" i="6"/>
  <c r="K628" i="6"/>
  <c r="P618" i="6"/>
  <c r="Q618" i="6"/>
  <c r="K613" i="6"/>
  <c r="L613" i="6"/>
  <c r="J612" i="6"/>
  <c r="K612" i="6"/>
  <c r="P602" i="6"/>
  <c r="Q602" i="6"/>
  <c r="K597" i="6"/>
  <c r="J597" i="6"/>
  <c r="L597" i="6"/>
  <c r="L594" i="6"/>
  <c r="J594" i="6"/>
  <c r="Q592" i="6"/>
  <c r="K585" i="6"/>
  <c r="J585" i="6"/>
  <c r="Q579" i="6"/>
  <c r="L574" i="6"/>
  <c r="J574" i="6"/>
  <c r="K574" i="6"/>
  <c r="P570" i="6"/>
  <c r="Q570" i="6"/>
  <c r="K565" i="6"/>
  <c r="J565" i="6"/>
  <c r="L565" i="6"/>
  <c r="L562" i="6"/>
  <c r="T562" i="6" s="1"/>
  <c r="J562" i="6"/>
  <c r="Q560" i="6"/>
  <c r="K553" i="6"/>
  <c r="J553" i="6"/>
  <c r="Q547" i="6"/>
  <c r="L542" i="6"/>
  <c r="J542" i="6"/>
  <c r="K542" i="6"/>
  <c r="P538" i="6"/>
  <c r="Q538" i="6"/>
  <c r="K533" i="6"/>
  <c r="J533" i="6"/>
  <c r="L533" i="6"/>
  <c r="T533" i="6" s="1"/>
  <c r="L530" i="6"/>
  <c r="J530" i="6"/>
  <c r="Q528" i="6"/>
  <c r="Q524" i="6"/>
  <c r="P524" i="6"/>
  <c r="P523" i="6"/>
  <c r="J521" i="6"/>
  <c r="L521" i="6"/>
  <c r="K521" i="6"/>
  <c r="P500" i="6"/>
  <c r="Q500" i="6"/>
  <c r="P492" i="6"/>
  <c r="Q492" i="6"/>
  <c r="L665" i="6"/>
  <c r="T665" i="6" s="1"/>
  <c r="Q664" i="6"/>
  <c r="J664" i="6"/>
  <c r="J662" i="6"/>
  <c r="Q658" i="6"/>
  <c r="K658" i="6"/>
  <c r="P655" i="6"/>
  <c r="P646" i="6"/>
  <c r="Q646" i="6"/>
  <c r="J645" i="6"/>
  <c r="L644" i="6"/>
  <c r="T644" i="6" s="1"/>
  <c r="P643" i="6"/>
  <c r="K641" i="6"/>
  <c r="L641" i="6"/>
  <c r="T641" i="6" s="1"/>
  <c r="J640" i="6"/>
  <c r="K640" i="6"/>
  <c r="P630" i="6"/>
  <c r="Q630" i="6"/>
  <c r="J629" i="6"/>
  <c r="L628" i="6"/>
  <c r="T628" i="6" s="1"/>
  <c r="P627" i="6"/>
  <c r="K625" i="6"/>
  <c r="L625" i="6"/>
  <c r="J624" i="6"/>
  <c r="K624" i="6"/>
  <c r="P614" i="6"/>
  <c r="Q614" i="6"/>
  <c r="J613" i="6"/>
  <c r="L612" i="6"/>
  <c r="P611" i="6"/>
  <c r="K609" i="6"/>
  <c r="L609" i="6"/>
  <c r="T609" i="6" s="1"/>
  <c r="J608" i="6"/>
  <c r="K608" i="6"/>
  <c r="P598" i="6"/>
  <c r="Q598" i="6"/>
  <c r="K594" i="6"/>
  <c r="J588" i="6"/>
  <c r="K588" i="6"/>
  <c r="L585" i="6"/>
  <c r="P580" i="6"/>
  <c r="Q580" i="6"/>
  <c r="J568" i="6"/>
  <c r="K568" i="6"/>
  <c r="L568" i="6"/>
  <c r="Q567" i="6"/>
  <c r="P567" i="6"/>
  <c r="T567" i="6" s="1"/>
  <c r="P566" i="6"/>
  <c r="K562" i="6"/>
  <c r="J556" i="6"/>
  <c r="K556" i="6"/>
  <c r="L553" i="6"/>
  <c r="T553" i="6" s="1"/>
  <c r="P548" i="6"/>
  <c r="Q548" i="6"/>
  <c r="J536" i="6"/>
  <c r="K536" i="6"/>
  <c r="L536" i="6"/>
  <c r="T536" i="6" s="1"/>
  <c r="Q535" i="6"/>
  <c r="P535" i="6"/>
  <c r="P534" i="6"/>
  <c r="K530" i="6"/>
  <c r="L519" i="6"/>
  <c r="K519" i="6"/>
  <c r="J519" i="6"/>
  <c r="P507" i="6"/>
  <c r="Q507" i="6"/>
  <c r="L502" i="6"/>
  <c r="T502" i="6" s="1"/>
  <c r="J502" i="6"/>
  <c r="K502" i="6"/>
  <c r="L482" i="6"/>
  <c r="K482" i="6"/>
  <c r="J482" i="6"/>
  <c r="J480" i="6"/>
  <c r="K480" i="6"/>
  <c r="L480" i="6"/>
  <c r="T480" i="6" s="1"/>
  <c r="J660" i="6"/>
  <c r="Q654" i="6"/>
  <c r="K653" i="6"/>
  <c r="L653" i="6"/>
  <c r="J652" i="6"/>
  <c r="K652" i="6"/>
  <c r="P642" i="6"/>
  <c r="Q642" i="6"/>
  <c r="P639" i="6"/>
  <c r="K637" i="6"/>
  <c r="L637" i="6"/>
  <c r="T637" i="6" s="1"/>
  <c r="J636" i="6"/>
  <c r="K636" i="6"/>
  <c r="P626" i="6"/>
  <c r="Q626" i="6"/>
  <c r="K621" i="6"/>
  <c r="L621" i="6"/>
  <c r="J620" i="6"/>
  <c r="K620" i="6"/>
  <c r="P610" i="6"/>
  <c r="Q610" i="6"/>
  <c r="P607" i="6"/>
  <c r="K605" i="6"/>
  <c r="L605" i="6"/>
  <c r="J604" i="6"/>
  <c r="K604" i="6"/>
  <c r="Q595" i="6"/>
  <c r="L590" i="6"/>
  <c r="J590" i="6"/>
  <c r="K590" i="6"/>
  <c r="P586" i="6"/>
  <c r="Q586" i="6"/>
  <c r="K581" i="6"/>
  <c r="J581" i="6"/>
  <c r="L581" i="6"/>
  <c r="L578" i="6"/>
  <c r="J578" i="6"/>
  <c r="Q576" i="6"/>
  <c r="K569" i="6"/>
  <c r="J569" i="6"/>
  <c r="Q563" i="6"/>
  <c r="L558" i="6"/>
  <c r="J558" i="6"/>
  <c r="K558" i="6"/>
  <c r="L556" i="6"/>
  <c r="P554" i="6"/>
  <c r="Q554" i="6"/>
  <c r="K549" i="6"/>
  <c r="J549" i="6"/>
  <c r="L549" i="6"/>
  <c r="T549" i="6" s="1"/>
  <c r="L546" i="6"/>
  <c r="J546" i="6"/>
  <c r="Q544" i="6"/>
  <c r="K537" i="6"/>
  <c r="J537" i="6"/>
  <c r="Q531" i="6"/>
  <c r="P527" i="6"/>
  <c r="Q527" i="6"/>
  <c r="J656" i="6"/>
  <c r="K649" i="6"/>
  <c r="L649" i="6"/>
  <c r="J648" i="6"/>
  <c r="K648" i="6"/>
  <c r="P638" i="6"/>
  <c r="Q638" i="6"/>
  <c r="K633" i="6"/>
  <c r="L633" i="6"/>
  <c r="J632" i="6"/>
  <c r="K632" i="6"/>
  <c r="P622" i="6"/>
  <c r="Q622" i="6"/>
  <c r="P619" i="6"/>
  <c r="K617" i="6"/>
  <c r="L617" i="6"/>
  <c r="T617" i="6" s="1"/>
  <c r="J616" i="6"/>
  <c r="K616" i="6"/>
  <c r="P606" i="6"/>
  <c r="Q606" i="6"/>
  <c r="P603" i="6"/>
  <c r="K601" i="6"/>
  <c r="L601" i="6"/>
  <c r="J600" i="6"/>
  <c r="K600" i="6"/>
  <c r="P596" i="6"/>
  <c r="Q596" i="6"/>
  <c r="P592" i="6"/>
  <c r="J584" i="6"/>
  <c r="K584" i="6"/>
  <c r="L584" i="6"/>
  <c r="T584" i="6" s="1"/>
  <c r="Q583" i="6"/>
  <c r="P583" i="6"/>
  <c r="P582" i="6"/>
  <c r="P579" i="6"/>
  <c r="J572" i="6"/>
  <c r="K572" i="6"/>
  <c r="L569" i="6"/>
  <c r="P564" i="6"/>
  <c r="Q564" i="6"/>
  <c r="P560" i="6"/>
  <c r="J552" i="6"/>
  <c r="K552" i="6"/>
  <c r="L552" i="6"/>
  <c r="Q551" i="6"/>
  <c r="P551" i="6"/>
  <c r="P550" i="6"/>
  <c r="P547" i="6"/>
  <c r="J540" i="6"/>
  <c r="K540" i="6"/>
  <c r="L537" i="6"/>
  <c r="P532" i="6"/>
  <c r="Q532" i="6"/>
  <c r="P528" i="6"/>
  <c r="Q523" i="6"/>
  <c r="J509" i="6"/>
  <c r="K509" i="6"/>
  <c r="L509" i="6"/>
  <c r="Q488" i="6"/>
  <c r="P488" i="6"/>
  <c r="J596" i="6"/>
  <c r="J580" i="6"/>
  <c r="J564" i="6"/>
  <c r="J548" i="6"/>
  <c r="J532" i="6"/>
  <c r="P519" i="6"/>
  <c r="Q516" i="6"/>
  <c r="P498" i="6"/>
  <c r="Q498" i="6"/>
  <c r="P494" i="6"/>
  <c r="Q494" i="6"/>
  <c r="L486" i="6"/>
  <c r="J486" i="6"/>
  <c r="K481" i="6"/>
  <c r="J481" i="6"/>
  <c r="L481" i="6"/>
  <c r="T481" i="6" s="1"/>
  <c r="Q471" i="6"/>
  <c r="L596" i="6"/>
  <c r="L593" i="6"/>
  <c r="T593" i="6" s="1"/>
  <c r="J592" i="6"/>
  <c r="K586" i="6"/>
  <c r="L580" i="6"/>
  <c r="L577" i="6"/>
  <c r="J576" i="6"/>
  <c r="K570" i="6"/>
  <c r="L564" i="6"/>
  <c r="L561" i="6"/>
  <c r="J560" i="6"/>
  <c r="K554" i="6"/>
  <c r="L548" i="6"/>
  <c r="L545" i="6"/>
  <c r="J544" i="6"/>
  <c r="K538" i="6"/>
  <c r="L532" i="6"/>
  <c r="L529" i="6"/>
  <c r="J528" i="6"/>
  <c r="L527" i="6"/>
  <c r="K527" i="6"/>
  <c r="K526" i="6"/>
  <c r="J525" i="6"/>
  <c r="K525" i="6"/>
  <c r="Q513" i="6"/>
  <c r="K506" i="6"/>
  <c r="J506" i="6"/>
  <c r="Q491" i="6"/>
  <c r="P490" i="6"/>
  <c r="Q487" i="6"/>
  <c r="K486" i="6"/>
  <c r="J484" i="6"/>
  <c r="K484" i="6"/>
  <c r="L484" i="6"/>
  <c r="Q472" i="6"/>
  <c r="P472" i="6"/>
  <c r="K522" i="6"/>
  <c r="J522" i="6"/>
  <c r="K518" i="6"/>
  <c r="L518" i="6"/>
  <c r="L515" i="6"/>
  <c r="J515" i="6"/>
  <c r="L511" i="6"/>
  <c r="J511" i="6"/>
  <c r="K511" i="6"/>
  <c r="J505" i="6"/>
  <c r="K505" i="6"/>
  <c r="L505" i="6"/>
  <c r="Q504" i="6"/>
  <c r="P504" i="6"/>
  <c r="P503" i="6"/>
  <c r="T503" i="6" s="1"/>
  <c r="K493" i="6"/>
  <c r="J493" i="6"/>
  <c r="K489" i="6"/>
  <c r="L489" i="6"/>
  <c r="K477" i="6"/>
  <c r="J477" i="6"/>
  <c r="L477" i="6"/>
  <c r="P471" i="6"/>
  <c r="T471" i="6" s="1"/>
  <c r="L470" i="6"/>
  <c r="J470" i="6"/>
  <c r="J517" i="6"/>
  <c r="Q511" i="6"/>
  <c r="P508" i="6"/>
  <c r="J500" i="6"/>
  <c r="L498" i="6"/>
  <c r="K498" i="6"/>
  <c r="K497" i="6"/>
  <c r="J496" i="6"/>
  <c r="K496" i="6"/>
  <c r="T483" i="6"/>
  <c r="Q479" i="6"/>
  <c r="P479" i="6"/>
  <c r="P478" i="6"/>
  <c r="Q478" i="6"/>
  <c r="K473" i="6"/>
  <c r="L473" i="6"/>
  <c r="J473" i="6"/>
  <c r="Q468" i="6"/>
  <c r="J513" i="6"/>
  <c r="J498" i="6"/>
  <c r="L497" i="6"/>
  <c r="L496" i="6"/>
  <c r="Q495" i="6"/>
  <c r="P495" i="6"/>
  <c r="J492" i="6"/>
  <c r="L492" i="6"/>
  <c r="P482" i="6"/>
  <c r="Q482" i="6"/>
  <c r="J476" i="6"/>
  <c r="L476" i="6"/>
  <c r="K476" i="6"/>
  <c r="Q475" i="6"/>
  <c r="P475" i="6"/>
  <c r="P474" i="6"/>
  <c r="J468" i="6"/>
  <c r="J462" i="6"/>
  <c r="K462" i="6"/>
  <c r="L462" i="6"/>
  <c r="P460" i="6"/>
  <c r="Q460" i="6"/>
  <c r="J466" i="6"/>
  <c r="L466" i="6"/>
  <c r="K466" i="6"/>
  <c r="P464" i="6"/>
  <c r="Q464" i="6"/>
  <c r="J458" i="6"/>
  <c r="K458" i="6"/>
  <c r="L458" i="6"/>
  <c r="P456" i="6"/>
  <c r="Q456" i="6"/>
  <c r="J488" i="6"/>
  <c r="J472" i="6"/>
  <c r="J454" i="6"/>
  <c r="K454" i="6"/>
  <c r="L454" i="6"/>
  <c r="J464" i="6"/>
  <c r="J460" i="6"/>
  <c r="J456" i="6"/>
  <c r="Q398" i="6"/>
  <c r="K332" i="6"/>
  <c r="L332" i="6"/>
  <c r="J332" i="6"/>
  <c r="P321" i="6"/>
  <c r="Q321" i="6"/>
  <c r="J428" i="6"/>
  <c r="J417" i="6"/>
  <c r="K417" i="6"/>
  <c r="P415" i="6"/>
  <c r="T415" i="6" s="1"/>
  <c r="Q415" i="6"/>
  <c r="J448" i="6"/>
  <c r="J432" i="6"/>
  <c r="K414" i="6"/>
  <c r="L414" i="6"/>
  <c r="P411" i="6"/>
  <c r="Q411" i="6"/>
  <c r="P399" i="6"/>
  <c r="Q399" i="6"/>
  <c r="L381" i="6"/>
  <c r="J381" i="6"/>
  <c r="J371" i="6"/>
  <c r="K371" i="6"/>
  <c r="L371" i="6"/>
  <c r="Q370" i="6"/>
  <c r="P370" i="6"/>
  <c r="K356" i="6"/>
  <c r="J356" i="6"/>
  <c r="L356" i="6"/>
  <c r="Q354" i="6"/>
  <c r="P354" i="6"/>
  <c r="T354" i="6" s="1"/>
  <c r="L445" i="6"/>
  <c r="K438" i="6"/>
  <c r="L429" i="6"/>
  <c r="J414" i="6"/>
  <c r="K400" i="6"/>
  <c r="J400" i="6"/>
  <c r="L400" i="6"/>
  <c r="Q395" i="6"/>
  <c r="Q382" i="6"/>
  <c r="K381" i="6"/>
  <c r="L365" i="6"/>
  <c r="T365" i="6" s="1"/>
  <c r="J365" i="6"/>
  <c r="P351" i="6"/>
  <c r="Q351" i="6"/>
  <c r="J445" i="6"/>
  <c r="L441" i="6"/>
  <c r="T441" i="6" s="1"/>
  <c r="Q440" i="6"/>
  <c r="J440" i="6"/>
  <c r="J438" i="6"/>
  <c r="K434" i="6"/>
  <c r="K432" i="6"/>
  <c r="J429" i="6"/>
  <c r="L428" i="6"/>
  <c r="T428" i="6" s="1"/>
  <c r="L425" i="6"/>
  <c r="T425" i="6" s="1"/>
  <c r="Q424" i="6"/>
  <c r="J424" i="6"/>
  <c r="K422" i="6"/>
  <c r="L422" i="6"/>
  <c r="T422" i="6" s="1"/>
  <c r="J421" i="6"/>
  <c r="K421" i="6"/>
  <c r="P419" i="6"/>
  <c r="T419" i="6" s="1"/>
  <c r="Q419" i="6"/>
  <c r="L417" i="6"/>
  <c r="K406" i="6"/>
  <c r="L406" i="6"/>
  <c r="T406" i="6" s="1"/>
  <c r="J405" i="6"/>
  <c r="K405" i="6"/>
  <c r="P403" i="6"/>
  <c r="Q403" i="6"/>
  <c r="P401" i="6"/>
  <c r="T401" i="6" s="1"/>
  <c r="J391" i="6"/>
  <c r="K391" i="6"/>
  <c r="P389" i="6"/>
  <c r="Q389" i="6"/>
  <c r="K384" i="6"/>
  <c r="J384" i="6"/>
  <c r="L384" i="6"/>
  <c r="Q379" i="6"/>
  <c r="K372" i="6"/>
  <c r="J372" i="6"/>
  <c r="P367" i="6"/>
  <c r="Q367" i="6"/>
  <c r="Q366" i="6"/>
  <c r="K365" i="6"/>
  <c r="P357" i="6"/>
  <c r="Q357" i="6"/>
  <c r="P337" i="6"/>
  <c r="Q337" i="6"/>
  <c r="J331" i="6"/>
  <c r="K331" i="6"/>
  <c r="L331" i="6"/>
  <c r="T331" i="6" s="1"/>
  <c r="J413" i="6"/>
  <c r="K413" i="6"/>
  <c r="L377" i="6"/>
  <c r="J377" i="6"/>
  <c r="K377" i="6"/>
  <c r="P369" i="6"/>
  <c r="T369" i="6" s="1"/>
  <c r="J359" i="6"/>
  <c r="K359" i="6"/>
  <c r="L359" i="6"/>
  <c r="J444" i="6"/>
  <c r="K418" i="6"/>
  <c r="L418" i="6"/>
  <c r="L413" i="6"/>
  <c r="K402" i="6"/>
  <c r="L402" i="6"/>
  <c r="K388" i="6"/>
  <c r="J388" i="6"/>
  <c r="P383" i="6"/>
  <c r="Q383" i="6"/>
  <c r="P341" i="6"/>
  <c r="Q341" i="6"/>
  <c r="Q322" i="6"/>
  <c r="P322" i="6"/>
  <c r="K450" i="6"/>
  <c r="K448" i="6"/>
  <c r="L444" i="6"/>
  <c r="T444" i="6" s="1"/>
  <c r="L453" i="6"/>
  <c r="J452" i="6"/>
  <c r="J450" i="6"/>
  <c r="Q446" i="6"/>
  <c r="K446" i="6"/>
  <c r="K444" i="6"/>
  <c r="P443" i="6"/>
  <c r="J441" i="6"/>
  <c r="L440" i="6"/>
  <c r="L437" i="6"/>
  <c r="T437" i="6" s="1"/>
  <c r="J436" i="6"/>
  <c r="J434" i="6"/>
  <c r="Q430" i="6"/>
  <c r="K430" i="6"/>
  <c r="K428" i="6"/>
  <c r="P427" i="6"/>
  <c r="J425" i="6"/>
  <c r="L424" i="6"/>
  <c r="P423" i="6"/>
  <c r="Q423" i="6"/>
  <c r="J422" i="6"/>
  <c r="L421" i="6"/>
  <c r="T421" i="6" s="1"/>
  <c r="K410" i="6"/>
  <c r="L410" i="6"/>
  <c r="J409" i="6"/>
  <c r="K409" i="6"/>
  <c r="P408" i="6"/>
  <c r="P407" i="6"/>
  <c r="Q407" i="6"/>
  <c r="J406" i="6"/>
  <c r="L405" i="6"/>
  <c r="P398" i="6"/>
  <c r="T398" i="6" s="1"/>
  <c r="L397" i="6"/>
  <c r="J397" i="6"/>
  <c r="L393" i="6"/>
  <c r="J393" i="6"/>
  <c r="K393" i="6"/>
  <c r="L391" i="6"/>
  <c r="T391" i="6" s="1"/>
  <c r="J387" i="6"/>
  <c r="K387" i="6"/>
  <c r="L387" i="6"/>
  <c r="Q386" i="6"/>
  <c r="P386" i="6"/>
  <c r="P385" i="6"/>
  <c r="J375" i="6"/>
  <c r="K375" i="6"/>
  <c r="P373" i="6"/>
  <c r="T373" i="6" s="1"/>
  <c r="Q373" i="6"/>
  <c r="L372" i="6"/>
  <c r="Q369" i="6"/>
  <c r="K368" i="6"/>
  <c r="J368" i="6"/>
  <c r="L368" i="6"/>
  <c r="Q363" i="6"/>
  <c r="L349" i="6"/>
  <c r="J349" i="6"/>
  <c r="K349" i="6"/>
  <c r="J343" i="6"/>
  <c r="K343" i="6"/>
  <c r="L343" i="6"/>
  <c r="T343" i="6" s="1"/>
  <c r="K340" i="6"/>
  <c r="J340" i="6"/>
  <c r="L340" i="6"/>
  <c r="Q338" i="6"/>
  <c r="P338" i="6"/>
  <c r="T338" i="6" s="1"/>
  <c r="J355" i="6"/>
  <c r="J339" i="6"/>
  <c r="P333" i="6"/>
  <c r="Q333" i="6"/>
  <c r="K328" i="6"/>
  <c r="L328" i="6"/>
  <c r="T328" i="6" s="1"/>
  <c r="J327" i="6"/>
  <c r="K327" i="6"/>
  <c r="J399" i="6"/>
  <c r="Q393" i="6"/>
  <c r="P390" i="6"/>
  <c r="J383" i="6"/>
  <c r="Q377" i="6"/>
  <c r="P374" i="6"/>
  <c r="J367" i="6"/>
  <c r="Q361" i="6"/>
  <c r="K361" i="6"/>
  <c r="P358" i="6"/>
  <c r="L355" i="6"/>
  <c r="L352" i="6"/>
  <c r="T352" i="6" s="1"/>
  <c r="J351" i="6"/>
  <c r="Q345" i="6"/>
  <c r="K345" i="6"/>
  <c r="P342" i="6"/>
  <c r="T342" i="6" s="1"/>
  <c r="L339" i="6"/>
  <c r="P329" i="6"/>
  <c r="Q329" i="6"/>
  <c r="J328" i="6"/>
  <c r="L327" i="6"/>
  <c r="P326" i="6"/>
  <c r="K324" i="6"/>
  <c r="L324" i="6"/>
  <c r="J323" i="6"/>
  <c r="K323" i="6"/>
  <c r="P319" i="6"/>
  <c r="Q319" i="6"/>
  <c r="J395" i="6"/>
  <c r="J379" i="6"/>
  <c r="J363" i="6"/>
  <c r="J361" i="6"/>
  <c r="K355" i="6"/>
  <c r="J352" i="6"/>
  <c r="J347" i="6"/>
  <c r="J345" i="6"/>
  <c r="K339" i="6"/>
  <c r="K336" i="6"/>
  <c r="L336" i="6"/>
  <c r="J335" i="6"/>
  <c r="K335" i="6"/>
  <c r="P325" i="6"/>
  <c r="Q325" i="6"/>
  <c r="K320" i="6"/>
  <c r="J320" i="6"/>
  <c r="L320" i="6"/>
  <c r="L319" i="6"/>
  <c r="J319" i="6"/>
  <c r="J317" i="6"/>
  <c r="L317" i="6"/>
  <c r="T317" i="6" s="1"/>
  <c r="L315" i="6"/>
  <c r="J315" i="6"/>
  <c r="J313" i="6"/>
  <c r="L313" i="6"/>
  <c r="L311" i="6"/>
  <c r="J311" i="6"/>
  <c r="J309" i="6"/>
  <c r="L309" i="6"/>
  <c r="T309" i="6" s="1"/>
  <c r="L307" i="6"/>
  <c r="J307" i="6"/>
  <c r="J305" i="6"/>
  <c r="L305" i="6"/>
  <c r="L303" i="6"/>
  <c r="J303" i="6"/>
  <c r="J301" i="6"/>
  <c r="L301" i="6"/>
  <c r="L299" i="6"/>
  <c r="J299" i="6"/>
  <c r="J297" i="6"/>
  <c r="L297" i="6"/>
  <c r="L295" i="6"/>
  <c r="J295" i="6"/>
  <c r="J293" i="6"/>
  <c r="K293" i="6"/>
  <c r="L293" i="6"/>
  <c r="T293" i="6" s="1"/>
  <c r="P291" i="6"/>
  <c r="Q291" i="6"/>
  <c r="Q283" i="6"/>
  <c r="P283" i="6"/>
  <c r="P280" i="6"/>
  <c r="Q280" i="6"/>
  <c r="K319" i="6"/>
  <c r="Q317" i="6"/>
  <c r="K317" i="6"/>
  <c r="Q315" i="6"/>
  <c r="K315" i="6"/>
  <c r="Q313" i="6"/>
  <c r="K313" i="6"/>
  <c r="Q311" i="6"/>
  <c r="K311" i="6"/>
  <c r="Q309" i="6"/>
  <c r="K309" i="6"/>
  <c r="Q307" i="6"/>
  <c r="K307" i="6"/>
  <c r="Q305" i="6"/>
  <c r="K305" i="6"/>
  <c r="Q303" i="6"/>
  <c r="K303" i="6"/>
  <c r="Q301" i="6"/>
  <c r="K301" i="6"/>
  <c r="Q299" i="6"/>
  <c r="K299" i="6"/>
  <c r="Q297" i="6"/>
  <c r="K297" i="6"/>
  <c r="Q295" i="6"/>
  <c r="K295" i="6"/>
  <c r="P286" i="6"/>
  <c r="Q286" i="6"/>
  <c r="J288" i="6"/>
  <c r="K288" i="6"/>
  <c r="L288" i="6"/>
  <c r="K285" i="6"/>
  <c r="J285" i="6"/>
  <c r="L285" i="6"/>
  <c r="T285" i="6" s="1"/>
  <c r="J291" i="6"/>
  <c r="P288" i="6"/>
  <c r="J284" i="6"/>
  <c r="Q278" i="6"/>
  <c r="P275" i="6"/>
  <c r="J268" i="6"/>
  <c r="P248" i="6"/>
  <c r="Q248" i="6"/>
  <c r="J280" i="6"/>
  <c r="L268" i="6"/>
  <c r="L265" i="6"/>
  <c r="J264" i="6"/>
  <c r="J290" i="6"/>
  <c r="K286" i="6"/>
  <c r="K284" i="6"/>
  <c r="J281" i="6"/>
  <c r="L280" i="6"/>
  <c r="L277" i="6"/>
  <c r="Q276" i="6"/>
  <c r="J276" i="6"/>
  <c r="J274" i="6"/>
  <c r="Q270" i="6"/>
  <c r="K270" i="6"/>
  <c r="K268" i="6"/>
  <c r="P267" i="6"/>
  <c r="J265" i="6"/>
  <c r="L264" i="6"/>
  <c r="L261" i="6"/>
  <c r="Q260" i="6"/>
  <c r="J260" i="6"/>
  <c r="J246" i="6"/>
  <c r="K246" i="6"/>
  <c r="L246" i="6"/>
  <c r="P244" i="6"/>
  <c r="T244" i="6" s="1"/>
  <c r="Q244" i="6"/>
  <c r="J277" i="6"/>
  <c r="J272" i="6"/>
  <c r="J270" i="6"/>
  <c r="Q266" i="6"/>
  <c r="K264" i="6"/>
  <c r="P263" i="6"/>
  <c r="J261" i="6"/>
  <c r="J258" i="6"/>
  <c r="L258" i="6"/>
  <c r="L256" i="6"/>
  <c r="J256" i="6"/>
  <c r="J254" i="6"/>
  <c r="L254" i="6"/>
  <c r="L252" i="6"/>
  <c r="J252" i="6"/>
  <c r="J250" i="6"/>
  <c r="L250" i="6"/>
  <c r="J242" i="6"/>
  <c r="K242" i="6"/>
  <c r="L242" i="6"/>
  <c r="T242" i="6" s="1"/>
  <c r="J248" i="6"/>
  <c r="J244" i="6"/>
  <c r="T729" i="6" l="1"/>
  <c r="T715" i="6"/>
  <c r="T515" i="6"/>
  <c r="T282" i="6"/>
  <c r="T291" i="6"/>
  <c r="T273" i="6"/>
  <c r="T616" i="6"/>
  <c r="T624" i="6"/>
  <c r="T446" i="6"/>
  <c r="T608" i="6"/>
  <c r="T249" i="6"/>
  <c r="T430" i="6"/>
  <c r="T310" i="6"/>
  <c r="T711" i="6"/>
  <c r="T417" i="6"/>
  <c r="T762" i="6"/>
  <c r="T544" i="6"/>
  <c r="T404" i="6"/>
  <c r="T396" i="6"/>
  <c r="T763" i="6"/>
  <c r="T560" i="6"/>
  <c r="T252" i="6"/>
  <c r="T263" i="6"/>
  <c r="T267" i="6"/>
  <c r="T269" i="6"/>
  <c r="T753" i="6"/>
  <c r="T742" i="6"/>
  <c r="T389" i="6"/>
  <c r="T464" i="6"/>
  <c r="T639" i="6"/>
  <c r="T726" i="6"/>
  <c r="T769" i="6"/>
  <c r="T478" i="6"/>
  <c r="T579" i="6"/>
  <c r="T508" i="6"/>
  <c r="T583" i="6"/>
  <c r="T702" i="6"/>
  <c r="T572" i="6"/>
  <c r="T725" i="6"/>
  <c r="T661" i="6"/>
  <c r="T516" i="6"/>
  <c r="T246" i="6"/>
  <c r="T724" i="6"/>
  <c r="T636" i="6"/>
  <c r="T589" i="6"/>
  <c r="T578" i="6"/>
  <c r="T454" i="6"/>
  <c r="T434" i="6"/>
  <c r="T556" i="6"/>
  <c r="T248" i="6"/>
  <c r="T731" i="6"/>
  <c r="T575" i="6"/>
  <c r="T591" i="6"/>
  <c r="T333" i="6"/>
  <c r="T445" i="6"/>
  <c r="T501" i="6"/>
  <c r="T353" i="6"/>
  <c r="T278" i="6"/>
  <c r="T305" i="6"/>
  <c r="T414" i="6"/>
  <c r="T717" i="6"/>
  <c r="T453" i="6"/>
  <c r="T356" i="6"/>
  <c r="T631" i="6"/>
  <c r="T588" i="6"/>
  <c r="T495" i="6"/>
  <c r="T341" i="6"/>
  <c r="T340" i="6"/>
  <c r="T393" i="6"/>
  <c r="T371" i="6"/>
  <c r="T504" i="6"/>
  <c r="T706" i="6"/>
  <c r="T489" i="6"/>
  <c r="T658" i="6"/>
  <c r="T424" i="6"/>
  <c r="T403" i="6"/>
  <c r="T332" i="6"/>
  <c r="T494" i="6"/>
  <c r="T551" i="6"/>
  <c r="T619" i="6"/>
  <c r="T638" i="6"/>
  <c r="T530" i="6"/>
  <c r="T756" i="6"/>
  <c r="T760" i="6"/>
  <c r="T363" i="6"/>
  <c r="T385" i="6"/>
  <c r="T377" i="6"/>
  <c r="T458" i="6"/>
  <c r="T488" i="6"/>
  <c r="T645" i="6"/>
  <c r="T737" i="6"/>
  <c r="T752" i="6"/>
  <c r="T768" i="6"/>
  <c r="T761" i="6"/>
  <c r="T683" i="6"/>
  <c r="T678" i="6"/>
  <c r="T286" i="6"/>
  <c r="T299" i="6"/>
  <c r="T307" i="6"/>
  <c r="T492" i="6"/>
  <c r="T528" i="6"/>
  <c r="T582" i="6"/>
  <c r="T534" i="6"/>
  <c r="T408" i="6"/>
  <c r="T367" i="6"/>
  <c r="T381" i="6"/>
  <c r="T603" i="6"/>
  <c r="T542" i="6"/>
  <c r="T772" i="6"/>
  <c r="T469" i="6"/>
  <c r="T431" i="6"/>
  <c r="T654" i="6"/>
  <c r="T334" i="6"/>
  <c r="T750" i="6"/>
  <c r="T540" i="6"/>
  <c r="T443" i="6"/>
  <c r="T473" i="6"/>
  <c r="T622" i="6"/>
  <c r="T554" i="6"/>
  <c r="T378" i="6"/>
  <c r="T522" i="6"/>
  <c r="T379" i="6"/>
  <c r="T337" i="6"/>
  <c r="T600" i="6"/>
  <c r="T321" i="6"/>
  <c r="T537" i="6"/>
  <c r="T649" i="6"/>
  <c r="T642" i="6"/>
  <c r="T611" i="6"/>
  <c r="T594" i="6"/>
  <c r="T647" i="6"/>
  <c r="T664" i="6"/>
  <c r="T614" i="6"/>
  <c r="T256" i="6"/>
  <c r="T277" i="6"/>
  <c r="T497" i="6"/>
  <c r="T470" i="6"/>
  <c r="T532" i="6"/>
  <c r="T507" i="6"/>
  <c r="T568" i="6"/>
  <c r="T318" i="6"/>
  <c r="T262" i="6"/>
  <c r="T253" i="6"/>
  <c r="T505" i="6"/>
  <c r="T518" i="6"/>
  <c r="T643" i="6"/>
  <c r="T674" i="6"/>
  <c r="T713" i="6"/>
  <c r="T412" i="6"/>
  <c r="T447" i="6"/>
  <c r="T526" i="6"/>
  <c r="T634" i="6"/>
  <c r="T327" i="6"/>
  <c r="T355" i="6"/>
  <c r="T472" i="6"/>
  <c r="T596" i="6"/>
  <c r="T675" i="6"/>
  <c r="T700" i="6"/>
  <c r="T712" i="6"/>
  <c r="T699" i="6"/>
  <c r="T261" i="6"/>
  <c r="T297" i="6"/>
  <c r="T301" i="6"/>
  <c r="T313" i="6"/>
  <c r="T325" i="6"/>
  <c r="T511" i="6"/>
  <c r="T653" i="6"/>
  <c r="T535" i="6"/>
  <c r="T523" i="6"/>
  <c r="T602" i="6"/>
  <c r="T671" i="6"/>
  <c r="T728" i="6"/>
  <c r="T676" i="6"/>
  <c r="T604" i="6"/>
  <c r="T382" i="6"/>
  <c r="T268" i="6"/>
  <c r="T358" i="6"/>
  <c r="T374" i="6"/>
  <c r="T368" i="6"/>
  <c r="T372" i="6"/>
  <c r="T384" i="6"/>
  <c r="T411" i="6"/>
  <c r="T552" i="6"/>
  <c r="T633" i="6"/>
  <c r="T546" i="6"/>
  <c r="T607" i="6"/>
  <c r="T524" i="6"/>
  <c r="T721" i="6"/>
  <c r="T732" i="6"/>
  <c r="T468" i="6"/>
  <c r="T525" i="6"/>
  <c r="T660" i="6"/>
  <c r="T289" i="6"/>
  <c r="T323" i="6"/>
  <c r="T557" i="6"/>
  <c r="T275" i="6"/>
  <c r="T322" i="6"/>
  <c r="T496" i="6"/>
  <c r="T477" i="6"/>
  <c r="T550" i="6"/>
  <c r="T601" i="6"/>
  <c r="T586" i="6"/>
  <c r="T621" i="6"/>
  <c r="T612" i="6"/>
  <c r="T627" i="6"/>
  <c r="T521" i="6"/>
  <c r="T570" i="6"/>
  <c r="T708" i="6"/>
  <c r="T727" i="6"/>
  <c r="T744" i="6"/>
  <c r="T716" i="6"/>
  <c r="T672" i="6"/>
  <c r="T707" i="6"/>
  <c r="T427" i="6"/>
  <c r="T264" i="6"/>
  <c r="T283" i="6"/>
  <c r="T295" i="6"/>
  <c r="T315" i="6"/>
  <c r="T336" i="6"/>
  <c r="T326" i="6"/>
  <c r="T329" i="6"/>
  <c r="T405" i="6"/>
  <c r="T383" i="6"/>
  <c r="T400" i="6"/>
  <c r="T429" i="6"/>
  <c r="T456" i="6"/>
  <c r="T529" i="6"/>
  <c r="T545" i="6"/>
  <c r="T561" i="6"/>
  <c r="T577" i="6"/>
  <c r="T486" i="6"/>
  <c r="T569" i="6"/>
  <c r="T610" i="6"/>
  <c r="T585" i="6"/>
  <c r="T500" i="6"/>
  <c r="T682" i="6"/>
  <c r="T764" i="6"/>
  <c r="T757" i="6"/>
  <c r="T748" i="6"/>
  <c r="T703" i="6"/>
  <c r="T465" i="6"/>
  <c r="T659" i="6"/>
  <c r="T646" i="6"/>
  <c r="T375" i="6"/>
  <c r="T474" i="6"/>
  <c r="T460" i="6"/>
  <c r="T266" i="6"/>
  <c r="T433" i="6"/>
  <c r="T720" i="6"/>
  <c r="T541" i="6"/>
  <c r="T563" i="6"/>
  <c r="T566" i="6"/>
  <c r="T380" i="6"/>
  <c r="T426" i="6"/>
  <c r="T531" i="6"/>
  <c r="T319" i="6"/>
  <c r="T370" i="6"/>
  <c r="T547" i="6"/>
  <c r="T592" i="6"/>
  <c r="T605" i="6"/>
  <c r="T687" i="6"/>
  <c r="T719" i="6"/>
  <c r="T773" i="6"/>
  <c r="T695" i="6"/>
  <c r="T595" i="6"/>
  <c r="T449" i="6"/>
  <c r="T538" i="6"/>
  <c r="T311" i="6"/>
  <c r="T324" i="6"/>
  <c r="T339" i="6"/>
  <c r="T390" i="6"/>
  <c r="T265" i="6"/>
  <c r="T320" i="6"/>
  <c r="T349" i="6"/>
  <c r="T407" i="6"/>
  <c r="T410" i="6"/>
  <c r="T351" i="6"/>
  <c r="T466" i="6"/>
  <c r="T462" i="6"/>
  <c r="T548" i="6"/>
  <c r="T598" i="6"/>
  <c r="T625" i="6"/>
  <c r="T688" i="6"/>
  <c r="T704" i="6"/>
  <c r="T743" i="6"/>
  <c r="T457" i="6"/>
  <c r="T345" i="6"/>
  <c r="T335" i="6"/>
  <c r="T448" i="6"/>
  <c r="T618" i="6"/>
  <c r="T630" i="6"/>
  <c r="T620" i="6"/>
  <c r="T250" i="6"/>
  <c r="T258" i="6"/>
  <c r="T387" i="6"/>
  <c r="T386" i="6"/>
  <c r="T423" i="6"/>
  <c r="T402" i="6"/>
  <c r="T479" i="6"/>
  <c r="T484" i="6"/>
  <c r="T580" i="6"/>
  <c r="T558" i="6"/>
  <c r="T581" i="6"/>
  <c r="T626" i="6"/>
  <c r="T655" i="6"/>
  <c r="T613" i="6"/>
  <c r="T777" i="6"/>
  <c r="T668" i="6"/>
  <c r="T691" i="6"/>
  <c r="T357" i="6"/>
  <c r="T438" i="6"/>
  <c r="T576" i="6"/>
  <c r="T306" i="6"/>
  <c r="T348" i="6"/>
  <c r="T388" i="6"/>
  <c r="T432" i="6"/>
  <c r="T270" i="6"/>
  <c r="T303" i="6"/>
  <c r="T498" i="6"/>
  <c r="T490" i="6"/>
  <c r="T509" i="6"/>
  <c r="T606" i="6"/>
  <c r="T749" i="6"/>
  <c r="T755" i="6"/>
  <c r="T461" i="6"/>
  <c r="T376" i="6"/>
  <c r="T395" i="6"/>
  <c r="T662" i="6"/>
  <c r="T274" i="6"/>
  <c r="T280" i="6"/>
  <c r="T397" i="6"/>
  <c r="T413" i="6"/>
  <c r="T359" i="6"/>
  <c r="T399" i="6"/>
  <c r="T476" i="6"/>
  <c r="T527" i="6"/>
  <c r="T565" i="6"/>
  <c r="T574" i="6"/>
  <c r="T597" i="6"/>
  <c r="T679" i="6"/>
  <c r="T709" i="6"/>
  <c r="T723" i="6"/>
  <c r="T648" i="6"/>
  <c r="T276" i="6"/>
  <c r="T361" i="6"/>
  <c r="T485" i="6"/>
  <c r="T254" i="6"/>
  <c r="T440" i="6"/>
  <c r="T418" i="6"/>
  <c r="T475" i="6"/>
  <c r="T564" i="6"/>
  <c r="T590" i="6"/>
  <c r="T692" i="6"/>
  <c r="T776" i="6"/>
  <c r="T493" i="6"/>
  <c r="T632" i="6"/>
  <c r="T290" i="6"/>
  <c r="T298" i="6"/>
  <c r="T314" i="6"/>
  <c r="T450" i="6"/>
  <c r="T666" i="6"/>
  <c r="T739" i="6"/>
  <c r="T745" i="6"/>
  <c r="T482" i="6"/>
  <c r="T519" i="6"/>
  <c r="T288" i="6"/>
  <c r="B55" i="5" l="1"/>
  <c r="C55" i="5"/>
  <c r="D55" i="5"/>
  <c r="E55" i="5"/>
  <c r="F55" i="5"/>
  <c r="G55" i="5"/>
  <c r="H55" i="5"/>
  <c r="I55" i="5"/>
  <c r="J55" i="5"/>
  <c r="K55" i="5"/>
  <c r="L55" i="5"/>
  <c r="M55" i="5"/>
  <c r="N55" i="5"/>
  <c r="B221" i="5"/>
  <c r="C221" i="5"/>
  <c r="D221" i="5"/>
  <c r="E221" i="5"/>
  <c r="F221" i="5"/>
  <c r="G221" i="5"/>
  <c r="H221" i="5"/>
  <c r="I221" i="5"/>
  <c r="J221" i="5"/>
  <c r="K221" i="5"/>
  <c r="L221" i="5"/>
  <c r="M221" i="5"/>
  <c r="N221" i="5"/>
  <c r="B27" i="5"/>
  <c r="C27" i="5"/>
  <c r="D27" i="5"/>
  <c r="E27" i="5"/>
  <c r="F27" i="5"/>
  <c r="G27" i="5"/>
  <c r="H27" i="5"/>
  <c r="I27" i="5"/>
  <c r="J27" i="5"/>
  <c r="K27" i="5"/>
  <c r="L27" i="5"/>
  <c r="M27" i="5"/>
  <c r="N27" i="5"/>
  <c r="B222" i="5"/>
  <c r="C222" i="5"/>
  <c r="D222" i="5"/>
  <c r="E222" i="5"/>
  <c r="F222" i="5"/>
  <c r="G222" i="5"/>
  <c r="H222" i="5"/>
  <c r="I222" i="5"/>
  <c r="J222" i="5"/>
  <c r="K222" i="5"/>
  <c r="L222" i="5"/>
  <c r="M222" i="5"/>
  <c r="N222" i="5"/>
  <c r="B223" i="5"/>
  <c r="C223" i="5"/>
  <c r="D223" i="5"/>
  <c r="E223" i="5"/>
  <c r="F223" i="5"/>
  <c r="G223" i="5"/>
  <c r="H223" i="5"/>
  <c r="I223" i="5"/>
  <c r="J223" i="5"/>
  <c r="K223" i="5"/>
  <c r="L223" i="5"/>
  <c r="M223" i="5"/>
  <c r="N223" i="5"/>
  <c r="B425" i="5"/>
  <c r="C425" i="5"/>
  <c r="D425" i="5"/>
  <c r="E425" i="5"/>
  <c r="F425" i="5"/>
  <c r="G425" i="5"/>
  <c r="H425" i="5"/>
  <c r="I425" i="5"/>
  <c r="J425" i="5"/>
  <c r="K425" i="5"/>
  <c r="L425" i="5"/>
  <c r="M425" i="5"/>
  <c r="N425" i="5"/>
  <c r="B224" i="5"/>
  <c r="C224" i="5"/>
  <c r="D224" i="5"/>
  <c r="E224" i="5"/>
  <c r="F224" i="5"/>
  <c r="G224" i="5"/>
  <c r="H224" i="5"/>
  <c r="I224" i="5"/>
  <c r="J224" i="5"/>
  <c r="K224" i="5"/>
  <c r="L224" i="5"/>
  <c r="M224" i="5"/>
  <c r="N224" i="5"/>
  <c r="B460" i="5"/>
  <c r="C460" i="5"/>
  <c r="D460" i="5"/>
  <c r="E460" i="5"/>
  <c r="F460" i="5"/>
  <c r="G460" i="5"/>
  <c r="H460" i="5"/>
  <c r="I460" i="5"/>
  <c r="J460" i="5"/>
  <c r="K460" i="5"/>
  <c r="L460" i="5"/>
  <c r="M460" i="5"/>
  <c r="N460" i="5"/>
  <c r="B461" i="5"/>
  <c r="C461" i="5"/>
  <c r="D461" i="5"/>
  <c r="E461" i="5"/>
  <c r="F461" i="5"/>
  <c r="G461" i="5"/>
  <c r="H461" i="5"/>
  <c r="I461" i="5"/>
  <c r="J461" i="5"/>
  <c r="K461" i="5"/>
  <c r="L461" i="5"/>
  <c r="M461" i="5"/>
  <c r="N461" i="5"/>
  <c r="B462" i="5"/>
  <c r="C462" i="5"/>
  <c r="D462" i="5"/>
  <c r="E462" i="5"/>
  <c r="F462" i="5"/>
  <c r="G462" i="5"/>
  <c r="H462" i="5"/>
  <c r="I462" i="5"/>
  <c r="J462" i="5"/>
  <c r="K462" i="5"/>
  <c r="L462" i="5"/>
  <c r="M462" i="5"/>
  <c r="N462" i="5"/>
  <c r="B56" i="5"/>
  <c r="C56" i="5"/>
  <c r="D56" i="5"/>
  <c r="E56" i="5"/>
  <c r="F56" i="5"/>
  <c r="G56" i="5"/>
  <c r="H56" i="5"/>
  <c r="I56" i="5"/>
  <c r="J56" i="5"/>
  <c r="K56" i="5"/>
  <c r="L56" i="5"/>
  <c r="M56" i="5"/>
  <c r="N56" i="5"/>
  <c r="B225" i="5"/>
  <c r="C225" i="5"/>
  <c r="D225" i="5"/>
  <c r="E225" i="5"/>
  <c r="F225" i="5"/>
  <c r="G225" i="5"/>
  <c r="H225" i="5"/>
  <c r="I225" i="5"/>
  <c r="J225" i="5"/>
  <c r="K225" i="5"/>
  <c r="L225" i="5"/>
  <c r="M225" i="5"/>
  <c r="N225" i="5"/>
  <c r="B28" i="5"/>
  <c r="C28" i="5"/>
  <c r="D28" i="5"/>
  <c r="E28" i="5"/>
  <c r="F28" i="5"/>
  <c r="G28" i="5"/>
  <c r="H28" i="5"/>
  <c r="I28" i="5"/>
  <c r="J28" i="5"/>
  <c r="K28" i="5"/>
  <c r="L28" i="5"/>
  <c r="M28" i="5"/>
  <c r="N28" i="5"/>
  <c r="B463" i="5"/>
  <c r="C463" i="5"/>
  <c r="D463" i="5"/>
  <c r="E463" i="5"/>
  <c r="F463" i="5"/>
  <c r="G463" i="5"/>
  <c r="H463" i="5"/>
  <c r="I463" i="5"/>
  <c r="J463" i="5"/>
  <c r="K463" i="5"/>
  <c r="L463" i="5"/>
  <c r="M463" i="5"/>
  <c r="N463" i="5"/>
  <c r="B57" i="5"/>
  <c r="C57" i="5"/>
  <c r="D57" i="5"/>
  <c r="E57" i="5"/>
  <c r="F57" i="5"/>
  <c r="G57" i="5"/>
  <c r="H57" i="5"/>
  <c r="I57" i="5"/>
  <c r="J57" i="5"/>
  <c r="K57" i="5"/>
  <c r="L57" i="5"/>
  <c r="M57" i="5"/>
  <c r="N57" i="5"/>
  <c r="B29" i="5"/>
  <c r="C29" i="5"/>
  <c r="D29" i="5"/>
  <c r="E29" i="5"/>
  <c r="F29" i="5"/>
  <c r="G29" i="5"/>
  <c r="H29" i="5"/>
  <c r="I29" i="5"/>
  <c r="J29" i="5"/>
  <c r="K29" i="5"/>
  <c r="L29" i="5"/>
  <c r="M29" i="5"/>
  <c r="N29" i="5"/>
  <c r="B448" i="4"/>
  <c r="C448" i="4"/>
  <c r="D448" i="4"/>
  <c r="E448" i="4"/>
  <c r="F448" i="4"/>
  <c r="G448" i="4"/>
  <c r="H448" i="4"/>
  <c r="I448" i="4"/>
  <c r="J448" i="4"/>
  <c r="K448" i="4"/>
  <c r="L448" i="4"/>
  <c r="M448" i="4"/>
  <c r="N448" i="4"/>
  <c r="B449" i="4"/>
  <c r="C449" i="4"/>
  <c r="D449" i="4"/>
  <c r="E449" i="4"/>
  <c r="F449" i="4"/>
  <c r="G449" i="4"/>
  <c r="H449" i="4"/>
  <c r="I449" i="4"/>
  <c r="J449" i="4"/>
  <c r="K449" i="4"/>
  <c r="L449" i="4"/>
  <c r="M449" i="4"/>
  <c r="N449" i="4"/>
  <c r="B450" i="4"/>
  <c r="C450" i="4"/>
  <c r="D450" i="4"/>
  <c r="E450" i="4"/>
  <c r="F450" i="4"/>
  <c r="G450" i="4"/>
  <c r="H450" i="4"/>
  <c r="I450" i="4"/>
  <c r="J450" i="4"/>
  <c r="K450" i="4"/>
  <c r="L450" i="4"/>
  <c r="M450" i="4"/>
  <c r="N450" i="4"/>
  <c r="B451" i="4"/>
  <c r="C451" i="4"/>
  <c r="D451" i="4"/>
  <c r="E451" i="4"/>
  <c r="F451" i="4"/>
  <c r="G451" i="4"/>
  <c r="H451" i="4"/>
  <c r="I451" i="4"/>
  <c r="J451" i="4"/>
  <c r="K451" i="4"/>
  <c r="L451" i="4"/>
  <c r="M451" i="4"/>
  <c r="N451" i="4"/>
  <c r="B452" i="4"/>
  <c r="C452" i="4"/>
  <c r="D452" i="4"/>
  <c r="E452" i="4"/>
  <c r="F452" i="4"/>
  <c r="G452" i="4"/>
  <c r="H452" i="4"/>
  <c r="I452" i="4"/>
  <c r="J452" i="4"/>
  <c r="K452" i="4"/>
  <c r="L452" i="4"/>
  <c r="M452" i="4"/>
  <c r="N452" i="4"/>
  <c r="B453" i="4"/>
  <c r="C453" i="4"/>
  <c r="D453" i="4"/>
  <c r="E453" i="4"/>
  <c r="F453" i="4"/>
  <c r="G453" i="4"/>
  <c r="H453" i="4"/>
  <c r="I453" i="4"/>
  <c r="J453" i="4"/>
  <c r="K453" i="4"/>
  <c r="L453" i="4"/>
  <c r="M453" i="4"/>
  <c r="N453" i="4"/>
  <c r="B454" i="4"/>
  <c r="C454" i="4"/>
  <c r="D454" i="4"/>
  <c r="E454" i="4"/>
  <c r="F454" i="4"/>
  <c r="G454" i="4"/>
  <c r="H454" i="4"/>
  <c r="I454" i="4"/>
  <c r="J454" i="4"/>
  <c r="K454" i="4"/>
  <c r="L454" i="4"/>
  <c r="M454" i="4"/>
  <c r="N454" i="4"/>
  <c r="B455" i="4"/>
  <c r="C455" i="4"/>
  <c r="D455" i="4"/>
  <c r="E455" i="4"/>
  <c r="F455" i="4"/>
  <c r="G455" i="4"/>
  <c r="H455" i="4"/>
  <c r="I455" i="4"/>
  <c r="J455" i="4"/>
  <c r="K455" i="4"/>
  <c r="L455" i="4"/>
  <c r="M455" i="4"/>
  <c r="N455" i="4"/>
  <c r="B456" i="4"/>
  <c r="C456" i="4"/>
  <c r="D456" i="4"/>
  <c r="E456" i="4"/>
  <c r="F456" i="4"/>
  <c r="G456" i="4"/>
  <c r="H456" i="4"/>
  <c r="I456" i="4"/>
  <c r="J456" i="4"/>
  <c r="K456" i="4"/>
  <c r="L456" i="4"/>
  <c r="M456" i="4"/>
  <c r="N456" i="4"/>
  <c r="B457" i="4"/>
  <c r="C457" i="4"/>
  <c r="D457" i="4"/>
  <c r="E457" i="4"/>
  <c r="F457" i="4"/>
  <c r="G457" i="4"/>
  <c r="H457" i="4"/>
  <c r="I457" i="4"/>
  <c r="J457" i="4"/>
  <c r="K457" i="4"/>
  <c r="L457" i="4"/>
  <c r="M457" i="4"/>
  <c r="N457" i="4"/>
  <c r="B458" i="4"/>
  <c r="C458" i="4"/>
  <c r="D458" i="4"/>
  <c r="E458" i="4"/>
  <c r="F458" i="4"/>
  <c r="G458" i="4"/>
  <c r="H458" i="4"/>
  <c r="I458" i="4"/>
  <c r="J458" i="4"/>
  <c r="K458" i="4"/>
  <c r="L458" i="4"/>
  <c r="M458" i="4"/>
  <c r="N458" i="4"/>
  <c r="B459" i="4"/>
  <c r="C459" i="4"/>
  <c r="D459" i="4"/>
  <c r="E459" i="4"/>
  <c r="F459" i="4"/>
  <c r="G459" i="4"/>
  <c r="H459" i="4"/>
  <c r="I459" i="4"/>
  <c r="J459" i="4"/>
  <c r="K459" i="4"/>
  <c r="L459" i="4"/>
  <c r="M459" i="4"/>
  <c r="N459" i="4"/>
  <c r="B460" i="4"/>
  <c r="C460" i="4"/>
  <c r="D460" i="4"/>
  <c r="E460" i="4"/>
  <c r="F460" i="4"/>
  <c r="G460" i="4"/>
  <c r="H460" i="4"/>
  <c r="I460" i="4"/>
  <c r="J460" i="4"/>
  <c r="K460" i="4"/>
  <c r="L460" i="4"/>
  <c r="M460" i="4"/>
  <c r="N460" i="4"/>
  <c r="B461" i="4"/>
  <c r="C461" i="4"/>
  <c r="D461" i="4"/>
  <c r="E461" i="4"/>
  <c r="F461" i="4"/>
  <c r="G461" i="4"/>
  <c r="H461" i="4"/>
  <c r="I461" i="4"/>
  <c r="J461" i="4"/>
  <c r="K461" i="4"/>
  <c r="L461" i="4"/>
  <c r="M461" i="4"/>
  <c r="N461" i="4"/>
  <c r="B462" i="4"/>
  <c r="C462" i="4"/>
  <c r="D462" i="4"/>
  <c r="E462" i="4"/>
  <c r="F462" i="4"/>
  <c r="G462" i="4"/>
  <c r="H462" i="4"/>
  <c r="I462" i="4"/>
  <c r="J462" i="4"/>
  <c r="K462" i="4"/>
  <c r="L462" i="4"/>
  <c r="M462" i="4"/>
  <c r="N462" i="4"/>
  <c r="B463" i="4"/>
  <c r="C463" i="4"/>
  <c r="D463" i="4"/>
  <c r="E463" i="4"/>
  <c r="F463" i="4"/>
  <c r="G463" i="4"/>
  <c r="H463" i="4"/>
  <c r="I463" i="4"/>
  <c r="J463" i="4"/>
  <c r="K463" i="4"/>
  <c r="L463" i="4"/>
  <c r="M463" i="4"/>
  <c r="N463" i="4"/>
  <c r="D232" i="6"/>
  <c r="E232" i="6"/>
  <c r="F232" i="6"/>
  <c r="G232" i="6"/>
  <c r="H232" i="6"/>
  <c r="I232" i="6"/>
  <c r="D173" i="6"/>
  <c r="E173" i="6"/>
  <c r="F173" i="6"/>
  <c r="G173" i="6"/>
  <c r="H173" i="6"/>
  <c r="I173" i="6"/>
  <c r="D138" i="6"/>
  <c r="E138" i="6"/>
  <c r="F138" i="6"/>
  <c r="G138" i="6"/>
  <c r="H138" i="6"/>
  <c r="I138" i="6"/>
  <c r="D371" i="6"/>
  <c r="E371" i="6"/>
  <c r="F371" i="6"/>
  <c r="G371" i="6"/>
  <c r="H371" i="6"/>
  <c r="I371" i="6"/>
  <c r="D216" i="6"/>
  <c r="E216" i="6"/>
  <c r="F216" i="6"/>
  <c r="G216" i="6"/>
  <c r="H216" i="6"/>
  <c r="I216" i="6"/>
  <c r="D176" i="6"/>
  <c r="E176" i="6"/>
  <c r="F176" i="6"/>
  <c r="G176" i="6"/>
  <c r="H176" i="6"/>
  <c r="I176" i="6"/>
  <c r="D352" i="6"/>
  <c r="E352" i="6"/>
  <c r="F352" i="6"/>
  <c r="G352" i="6"/>
  <c r="H352" i="6"/>
  <c r="I352" i="6"/>
  <c r="D39" i="6"/>
  <c r="E39" i="6"/>
  <c r="F39" i="6"/>
  <c r="G39" i="6"/>
  <c r="H39" i="6"/>
  <c r="I39" i="6"/>
  <c r="D384" i="6"/>
  <c r="E384" i="6"/>
  <c r="F384" i="6"/>
  <c r="G384" i="6"/>
  <c r="H384" i="6"/>
  <c r="I384" i="6"/>
  <c r="D406" i="6"/>
  <c r="E406" i="6"/>
  <c r="F406" i="6"/>
  <c r="G406" i="6"/>
  <c r="H406" i="6"/>
  <c r="I406" i="6"/>
  <c r="D281" i="6"/>
  <c r="E281" i="6"/>
  <c r="F281" i="6"/>
  <c r="G281" i="6"/>
  <c r="H281" i="6"/>
  <c r="I281" i="6"/>
  <c r="D243" i="6"/>
  <c r="E243" i="6"/>
  <c r="F243" i="6"/>
  <c r="G243" i="6"/>
  <c r="H243" i="6"/>
  <c r="I243" i="6"/>
  <c r="D193" i="6"/>
  <c r="E193" i="6"/>
  <c r="F193" i="6"/>
  <c r="G193" i="6"/>
  <c r="H193" i="6"/>
  <c r="I193" i="6"/>
  <c r="D21" i="6"/>
  <c r="E21" i="6"/>
  <c r="F21" i="6"/>
  <c r="G21" i="6"/>
  <c r="H21" i="6"/>
  <c r="I21" i="6"/>
  <c r="D402" i="6"/>
  <c r="E402" i="6"/>
  <c r="F402" i="6"/>
  <c r="G402" i="6"/>
  <c r="H402" i="6"/>
  <c r="I402" i="6"/>
  <c r="B214" i="5"/>
  <c r="C214" i="5"/>
  <c r="D214" i="5"/>
  <c r="E214" i="5"/>
  <c r="F214" i="5"/>
  <c r="G214" i="5"/>
  <c r="H214" i="5"/>
  <c r="I214" i="5"/>
  <c r="J214" i="5"/>
  <c r="K214" i="5"/>
  <c r="L214" i="5"/>
  <c r="M214" i="5"/>
  <c r="N214" i="5"/>
  <c r="B54" i="5"/>
  <c r="C54" i="5"/>
  <c r="D54" i="5"/>
  <c r="E54" i="5"/>
  <c r="F54" i="5"/>
  <c r="G54" i="5"/>
  <c r="H54" i="5"/>
  <c r="I54" i="5"/>
  <c r="J54" i="5"/>
  <c r="K54" i="5"/>
  <c r="L54" i="5"/>
  <c r="M54" i="5"/>
  <c r="N54" i="5"/>
  <c r="B452" i="5"/>
  <c r="C452" i="5"/>
  <c r="D452" i="5"/>
  <c r="E452" i="5"/>
  <c r="F452" i="5"/>
  <c r="G452" i="5"/>
  <c r="H452" i="5"/>
  <c r="I452" i="5"/>
  <c r="J452" i="5"/>
  <c r="K452" i="5"/>
  <c r="L452" i="5"/>
  <c r="M452" i="5"/>
  <c r="N452" i="5"/>
  <c r="B215" i="5"/>
  <c r="C215" i="5"/>
  <c r="D215" i="5"/>
  <c r="E215" i="5"/>
  <c r="F215" i="5"/>
  <c r="G215" i="5"/>
  <c r="H215" i="5"/>
  <c r="I215" i="5"/>
  <c r="J215" i="5"/>
  <c r="K215" i="5"/>
  <c r="L215" i="5"/>
  <c r="M215" i="5"/>
  <c r="N215" i="5"/>
  <c r="B21" i="5"/>
  <c r="C21" i="5"/>
  <c r="D21" i="5"/>
  <c r="E21" i="5"/>
  <c r="F21" i="5"/>
  <c r="G21" i="5"/>
  <c r="H21" i="5"/>
  <c r="I21" i="5"/>
  <c r="J21" i="5"/>
  <c r="K21" i="5"/>
  <c r="L21" i="5"/>
  <c r="M21" i="5"/>
  <c r="N21" i="5"/>
  <c r="B453" i="5"/>
  <c r="C453" i="5"/>
  <c r="D453" i="5"/>
  <c r="E453" i="5"/>
  <c r="F453" i="5"/>
  <c r="G453" i="5"/>
  <c r="H453" i="5"/>
  <c r="I453" i="5"/>
  <c r="J453" i="5"/>
  <c r="K453" i="5"/>
  <c r="L453" i="5"/>
  <c r="M453" i="5"/>
  <c r="N453" i="5"/>
  <c r="B22" i="5"/>
  <c r="C22" i="5"/>
  <c r="D22" i="5"/>
  <c r="E22" i="5"/>
  <c r="F22" i="5"/>
  <c r="G22" i="5"/>
  <c r="H22" i="5"/>
  <c r="I22" i="5"/>
  <c r="J22" i="5"/>
  <c r="K22" i="5"/>
  <c r="L22" i="5"/>
  <c r="M22" i="5"/>
  <c r="N22" i="5"/>
  <c r="B216" i="5"/>
  <c r="C216" i="5"/>
  <c r="D216" i="5"/>
  <c r="E216" i="5"/>
  <c r="F216" i="5"/>
  <c r="G216" i="5"/>
  <c r="H216" i="5"/>
  <c r="I216" i="5"/>
  <c r="J216" i="5"/>
  <c r="K216" i="5"/>
  <c r="L216" i="5"/>
  <c r="M216" i="5"/>
  <c r="N216" i="5"/>
  <c r="B454" i="5"/>
  <c r="C454" i="5"/>
  <c r="D454" i="5"/>
  <c r="E454" i="5"/>
  <c r="F454" i="5"/>
  <c r="G454" i="5"/>
  <c r="H454" i="5"/>
  <c r="I454" i="5"/>
  <c r="J454" i="5"/>
  <c r="K454" i="5"/>
  <c r="L454" i="5"/>
  <c r="M454" i="5"/>
  <c r="N454" i="5"/>
  <c r="B217" i="5"/>
  <c r="C217" i="5"/>
  <c r="D217" i="5"/>
  <c r="E217" i="5"/>
  <c r="F217" i="5"/>
  <c r="G217" i="5"/>
  <c r="H217" i="5"/>
  <c r="I217" i="5"/>
  <c r="J217" i="5"/>
  <c r="K217" i="5"/>
  <c r="L217" i="5"/>
  <c r="M217" i="5"/>
  <c r="N217" i="5"/>
  <c r="B218" i="5"/>
  <c r="C218" i="5"/>
  <c r="D218" i="5"/>
  <c r="E218" i="5"/>
  <c r="F218" i="5"/>
  <c r="G218" i="5"/>
  <c r="H218" i="5"/>
  <c r="I218" i="5"/>
  <c r="J218" i="5"/>
  <c r="K218" i="5"/>
  <c r="L218" i="5"/>
  <c r="M218" i="5"/>
  <c r="N218" i="5"/>
  <c r="B455" i="5"/>
  <c r="C455" i="5"/>
  <c r="D455" i="5"/>
  <c r="E455" i="5"/>
  <c r="F455" i="5"/>
  <c r="G455" i="5"/>
  <c r="H455" i="5"/>
  <c r="I455" i="5"/>
  <c r="J455" i="5"/>
  <c r="K455" i="5"/>
  <c r="L455" i="5"/>
  <c r="M455" i="5"/>
  <c r="N455" i="5"/>
  <c r="B219" i="5"/>
  <c r="C219" i="5"/>
  <c r="D219" i="5"/>
  <c r="E219" i="5"/>
  <c r="F219" i="5"/>
  <c r="G219" i="5"/>
  <c r="H219" i="5"/>
  <c r="I219" i="5"/>
  <c r="J219" i="5"/>
  <c r="K219" i="5"/>
  <c r="L219" i="5"/>
  <c r="M219" i="5"/>
  <c r="N219" i="5"/>
  <c r="B456" i="5"/>
  <c r="C456" i="5"/>
  <c r="D456" i="5"/>
  <c r="E456" i="5"/>
  <c r="F456" i="5"/>
  <c r="G456" i="5"/>
  <c r="H456" i="5"/>
  <c r="I456" i="5"/>
  <c r="J456" i="5"/>
  <c r="K456" i="5"/>
  <c r="L456" i="5"/>
  <c r="M456" i="5"/>
  <c r="N456" i="5"/>
  <c r="B23" i="5"/>
  <c r="C23" i="5"/>
  <c r="D23" i="5"/>
  <c r="E23" i="5"/>
  <c r="F23" i="5"/>
  <c r="G23" i="5"/>
  <c r="H23" i="5"/>
  <c r="I23" i="5"/>
  <c r="J23" i="5"/>
  <c r="K23" i="5"/>
  <c r="L23" i="5"/>
  <c r="M23" i="5"/>
  <c r="N23" i="5"/>
  <c r="B24" i="5"/>
  <c r="C24" i="5"/>
  <c r="D24" i="5"/>
  <c r="E24" i="5"/>
  <c r="F24" i="5"/>
  <c r="G24" i="5"/>
  <c r="H24" i="5"/>
  <c r="I24" i="5"/>
  <c r="J24" i="5"/>
  <c r="K24" i="5"/>
  <c r="L24" i="5"/>
  <c r="M24" i="5"/>
  <c r="N24" i="5"/>
  <c r="B25" i="5"/>
  <c r="C25" i="5"/>
  <c r="D25" i="5"/>
  <c r="E25" i="5"/>
  <c r="F25" i="5"/>
  <c r="G25" i="5"/>
  <c r="H25" i="5"/>
  <c r="I25" i="5"/>
  <c r="J25" i="5"/>
  <c r="K25" i="5"/>
  <c r="L25" i="5"/>
  <c r="M25" i="5"/>
  <c r="N25" i="5"/>
  <c r="B457" i="5"/>
  <c r="C457" i="5"/>
  <c r="D457" i="5"/>
  <c r="E457" i="5"/>
  <c r="F457" i="5"/>
  <c r="G457" i="5"/>
  <c r="H457" i="5"/>
  <c r="I457" i="5"/>
  <c r="J457" i="5"/>
  <c r="K457" i="5"/>
  <c r="L457" i="5"/>
  <c r="M457" i="5"/>
  <c r="N457" i="5"/>
  <c r="B220" i="5"/>
  <c r="C220" i="5"/>
  <c r="D220" i="5"/>
  <c r="E220" i="5"/>
  <c r="F220" i="5"/>
  <c r="G220" i="5"/>
  <c r="H220" i="5"/>
  <c r="I220" i="5"/>
  <c r="J220" i="5"/>
  <c r="K220" i="5"/>
  <c r="L220" i="5"/>
  <c r="M220" i="5"/>
  <c r="N220" i="5"/>
  <c r="B458" i="5"/>
  <c r="C458" i="5"/>
  <c r="D458" i="5"/>
  <c r="E458" i="5"/>
  <c r="F458" i="5"/>
  <c r="G458" i="5"/>
  <c r="H458" i="5"/>
  <c r="I458" i="5"/>
  <c r="J458" i="5"/>
  <c r="K458" i="5"/>
  <c r="L458" i="5"/>
  <c r="M458" i="5"/>
  <c r="N458" i="5"/>
  <c r="B459" i="5"/>
  <c r="C459" i="5"/>
  <c r="D459" i="5"/>
  <c r="E459" i="5"/>
  <c r="F459" i="5"/>
  <c r="G459" i="5"/>
  <c r="H459" i="5"/>
  <c r="I459" i="5"/>
  <c r="J459" i="5"/>
  <c r="K459" i="5"/>
  <c r="L459" i="5"/>
  <c r="M459" i="5"/>
  <c r="N459" i="5"/>
  <c r="B26" i="5"/>
  <c r="C26" i="5"/>
  <c r="D26" i="5"/>
  <c r="E26" i="5"/>
  <c r="F26" i="5"/>
  <c r="G26" i="5"/>
  <c r="H26" i="5"/>
  <c r="I26" i="5"/>
  <c r="J26" i="5"/>
  <c r="K26" i="5"/>
  <c r="L26" i="5"/>
  <c r="M26" i="5"/>
  <c r="N26" i="5"/>
  <c r="B426" i="4"/>
  <c r="C426" i="4"/>
  <c r="D426" i="4"/>
  <c r="E426" i="4"/>
  <c r="F426" i="4"/>
  <c r="G426" i="4"/>
  <c r="H426" i="4"/>
  <c r="I426" i="4"/>
  <c r="J426" i="4"/>
  <c r="K426" i="4"/>
  <c r="L426" i="4"/>
  <c r="M426" i="4"/>
  <c r="N426" i="4"/>
  <c r="B427" i="4"/>
  <c r="C427" i="4"/>
  <c r="D427" i="4"/>
  <c r="E427" i="4"/>
  <c r="F427" i="4"/>
  <c r="G427" i="4"/>
  <c r="H427" i="4"/>
  <c r="I427" i="4"/>
  <c r="J427" i="4"/>
  <c r="K427" i="4"/>
  <c r="L427" i="4"/>
  <c r="M427" i="4"/>
  <c r="N427" i="4"/>
  <c r="B428" i="4"/>
  <c r="C428" i="4"/>
  <c r="D428" i="4"/>
  <c r="E428" i="4"/>
  <c r="F428" i="4"/>
  <c r="G428" i="4"/>
  <c r="H428" i="4"/>
  <c r="I428" i="4"/>
  <c r="J428" i="4"/>
  <c r="K428" i="4"/>
  <c r="L428" i="4"/>
  <c r="M428" i="4"/>
  <c r="N428" i="4"/>
  <c r="B429" i="4"/>
  <c r="C429" i="4"/>
  <c r="D429" i="4"/>
  <c r="E429" i="4"/>
  <c r="F429" i="4"/>
  <c r="G429" i="4"/>
  <c r="H429" i="4"/>
  <c r="I429" i="4"/>
  <c r="J429" i="4"/>
  <c r="K429" i="4"/>
  <c r="L429" i="4"/>
  <c r="M429" i="4"/>
  <c r="N429" i="4"/>
  <c r="B430" i="4"/>
  <c r="C430" i="4"/>
  <c r="D430" i="4"/>
  <c r="E430" i="4"/>
  <c r="F430" i="4"/>
  <c r="G430" i="4"/>
  <c r="H430" i="4"/>
  <c r="I430" i="4"/>
  <c r="J430" i="4"/>
  <c r="K430" i="4"/>
  <c r="L430" i="4"/>
  <c r="M430" i="4"/>
  <c r="N430" i="4"/>
  <c r="B431" i="4"/>
  <c r="C431" i="4"/>
  <c r="D431" i="4"/>
  <c r="E431" i="4"/>
  <c r="F431" i="4"/>
  <c r="G431" i="4"/>
  <c r="H431" i="4"/>
  <c r="I431" i="4"/>
  <c r="J431" i="4"/>
  <c r="K431" i="4"/>
  <c r="L431" i="4"/>
  <c r="M431" i="4"/>
  <c r="N431" i="4"/>
  <c r="B432" i="4"/>
  <c r="C432" i="4"/>
  <c r="D432" i="4"/>
  <c r="E432" i="4"/>
  <c r="F432" i="4"/>
  <c r="G432" i="4"/>
  <c r="H432" i="4"/>
  <c r="I432" i="4"/>
  <c r="J432" i="4"/>
  <c r="K432" i="4"/>
  <c r="L432" i="4"/>
  <c r="M432" i="4"/>
  <c r="N432" i="4"/>
  <c r="B433" i="4"/>
  <c r="C433" i="4"/>
  <c r="D433" i="4"/>
  <c r="E433" i="4"/>
  <c r="F433" i="4"/>
  <c r="G433" i="4"/>
  <c r="H433" i="4"/>
  <c r="I433" i="4"/>
  <c r="J433" i="4"/>
  <c r="K433" i="4"/>
  <c r="L433" i="4"/>
  <c r="M433" i="4"/>
  <c r="N433" i="4"/>
  <c r="B434" i="4"/>
  <c r="C434" i="4"/>
  <c r="D434" i="4"/>
  <c r="E434" i="4"/>
  <c r="F434" i="4"/>
  <c r="G434" i="4"/>
  <c r="H434" i="4"/>
  <c r="I434" i="4"/>
  <c r="J434" i="4"/>
  <c r="K434" i="4"/>
  <c r="L434" i="4"/>
  <c r="M434" i="4"/>
  <c r="N434" i="4"/>
  <c r="B435" i="4"/>
  <c r="C435" i="4"/>
  <c r="D435" i="4"/>
  <c r="E435" i="4"/>
  <c r="F435" i="4"/>
  <c r="G435" i="4"/>
  <c r="H435" i="4"/>
  <c r="I435" i="4"/>
  <c r="J435" i="4"/>
  <c r="K435" i="4"/>
  <c r="L435" i="4"/>
  <c r="M435" i="4"/>
  <c r="N435" i="4"/>
  <c r="B436" i="4"/>
  <c r="C436" i="4"/>
  <c r="D436" i="4"/>
  <c r="E436" i="4"/>
  <c r="F436" i="4"/>
  <c r="G436" i="4"/>
  <c r="H436" i="4"/>
  <c r="I436" i="4"/>
  <c r="J436" i="4"/>
  <c r="K436" i="4"/>
  <c r="L436" i="4"/>
  <c r="M436" i="4"/>
  <c r="N436" i="4"/>
  <c r="B437" i="4"/>
  <c r="C437" i="4"/>
  <c r="D437" i="4"/>
  <c r="E437" i="4"/>
  <c r="F437" i="4"/>
  <c r="G437" i="4"/>
  <c r="H437" i="4"/>
  <c r="I437" i="4"/>
  <c r="J437" i="4"/>
  <c r="K437" i="4"/>
  <c r="L437" i="4"/>
  <c r="M437" i="4"/>
  <c r="N437" i="4"/>
  <c r="B438" i="4"/>
  <c r="C438" i="4"/>
  <c r="D438" i="4"/>
  <c r="E438" i="4"/>
  <c r="F438" i="4"/>
  <c r="G438" i="4"/>
  <c r="H438" i="4"/>
  <c r="I438" i="4"/>
  <c r="J438" i="4"/>
  <c r="K438" i="4"/>
  <c r="L438" i="4"/>
  <c r="M438" i="4"/>
  <c r="N438" i="4"/>
  <c r="B439" i="4"/>
  <c r="C439" i="4"/>
  <c r="D439" i="4"/>
  <c r="E439" i="4"/>
  <c r="F439" i="4"/>
  <c r="G439" i="4"/>
  <c r="H439" i="4"/>
  <c r="I439" i="4"/>
  <c r="J439" i="4"/>
  <c r="K439" i="4"/>
  <c r="L439" i="4"/>
  <c r="M439" i="4"/>
  <c r="N439" i="4"/>
  <c r="B440" i="4"/>
  <c r="C440" i="4"/>
  <c r="D440" i="4"/>
  <c r="E440" i="4"/>
  <c r="F440" i="4"/>
  <c r="G440" i="4"/>
  <c r="H440" i="4"/>
  <c r="I440" i="4"/>
  <c r="J440" i="4"/>
  <c r="K440" i="4"/>
  <c r="L440" i="4"/>
  <c r="M440" i="4"/>
  <c r="N440" i="4"/>
  <c r="B441" i="4"/>
  <c r="C441" i="4"/>
  <c r="D441" i="4"/>
  <c r="E441" i="4"/>
  <c r="F441" i="4"/>
  <c r="G441" i="4"/>
  <c r="H441" i="4"/>
  <c r="I441" i="4"/>
  <c r="J441" i="4"/>
  <c r="K441" i="4"/>
  <c r="L441" i="4"/>
  <c r="M441" i="4"/>
  <c r="N441" i="4"/>
  <c r="B442" i="4"/>
  <c r="C442" i="4"/>
  <c r="D442" i="4"/>
  <c r="E442" i="4"/>
  <c r="F442" i="4"/>
  <c r="G442" i="4"/>
  <c r="H442" i="4"/>
  <c r="I442" i="4"/>
  <c r="J442" i="4"/>
  <c r="K442" i="4"/>
  <c r="L442" i="4"/>
  <c r="M442" i="4"/>
  <c r="N442" i="4"/>
  <c r="B443" i="4"/>
  <c r="C443" i="4"/>
  <c r="D443" i="4"/>
  <c r="E443" i="4"/>
  <c r="F443" i="4"/>
  <c r="G443" i="4"/>
  <c r="H443" i="4"/>
  <c r="I443" i="4"/>
  <c r="J443" i="4"/>
  <c r="K443" i="4"/>
  <c r="L443" i="4"/>
  <c r="M443" i="4"/>
  <c r="N443" i="4"/>
  <c r="B444" i="4"/>
  <c r="C444" i="4"/>
  <c r="D444" i="4"/>
  <c r="E444" i="4"/>
  <c r="F444" i="4"/>
  <c r="G444" i="4"/>
  <c r="H444" i="4"/>
  <c r="I444" i="4"/>
  <c r="J444" i="4"/>
  <c r="K444" i="4"/>
  <c r="L444" i="4"/>
  <c r="M444" i="4"/>
  <c r="N444" i="4"/>
  <c r="B445" i="4"/>
  <c r="C445" i="4"/>
  <c r="D445" i="4"/>
  <c r="E445" i="4"/>
  <c r="F445" i="4"/>
  <c r="G445" i="4"/>
  <c r="H445" i="4"/>
  <c r="I445" i="4"/>
  <c r="J445" i="4"/>
  <c r="K445" i="4"/>
  <c r="L445" i="4"/>
  <c r="M445" i="4"/>
  <c r="N445" i="4"/>
  <c r="B446" i="4"/>
  <c r="C446" i="4"/>
  <c r="D446" i="4"/>
  <c r="E446" i="4"/>
  <c r="F446" i="4"/>
  <c r="G446" i="4"/>
  <c r="H446" i="4"/>
  <c r="I446" i="4"/>
  <c r="J446" i="4"/>
  <c r="K446" i="4"/>
  <c r="L446" i="4"/>
  <c r="M446" i="4"/>
  <c r="N446" i="4"/>
  <c r="B447" i="4"/>
  <c r="C447" i="4"/>
  <c r="D447" i="4"/>
  <c r="E447" i="4"/>
  <c r="F447" i="4"/>
  <c r="G447" i="4"/>
  <c r="H447" i="4"/>
  <c r="I447" i="4"/>
  <c r="J447" i="4"/>
  <c r="K447" i="4"/>
  <c r="L447" i="4"/>
  <c r="M447" i="4"/>
  <c r="N447" i="4"/>
  <c r="D451" i="6"/>
  <c r="E451" i="6"/>
  <c r="F451" i="6"/>
  <c r="G451" i="6"/>
  <c r="H451" i="6"/>
  <c r="I451" i="6"/>
  <c r="D240" i="6"/>
  <c r="E240" i="6"/>
  <c r="F240" i="6"/>
  <c r="G240" i="6"/>
  <c r="H240" i="6"/>
  <c r="I240" i="6"/>
  <c r="D40" i="6"/>
  <c r="E40" i="6"/>
  <c r="F40" i="6"/>
  <c r="G40" i="6"/>
  <c r="H40" i="6"/>
  <c r="I40" i="6"/>
  <c r="D54" i="6"/>
  <c r="E54" i="6"/>
  <c r="F54" i="6"/>
  <c r="G54" i="6"/>
  <c r="H54" i="6"/>
  <c r="I54" i="6"/>
  <c r="D449" i="6"/>
  <c r="E449" i="6"/>
  <c r="F449" i="6"/>
  <c r="G449" i="6"/>
  <c r="H449" i="6"/>
  <c r="I449" i="6"/>
  <c r="D84" i="6"/>
  <c r="E84" i="6"/>
  <c r="F84" i="6"/>
  <c r="G84" i="6"/>
  <c r="H84" i="6"/>
  <c r="I84" i="6"/>
  <c r="D101" i="6"/>
  <c r="E101" i="6"/>
  <c r="F101" i="6"/>
  <c r="G101" i="6"/>
  <c r="H101" i="6"/>
  <c r="I101" i="6"/>
  <c r="D454" i="6"/>
  <c r="E454" i="6"/>
  <c r="F454" i="6"/>
  <c r="G454" i="6"/>
  <c r="H454" i="6"/>
  <c r="I454" i="6"/>
  <c r="D413" i="6"/>
  <c r="E413" i="6"/>
  <c r="F413" i="6"/>
  <c r="G413" i="6"/>
  <c r="H413" i="6"/>
  <c r="I413" i="6"/>
  <c r="D246" i="6"/>
  <c r="E246" i="6"/>
  <c r="F246" i="6"/>
  <c r="G246" i="6"/>
  <c r="H246" i="6"/>
  <c r="I246" i="6"/>
  <c r="D175" i="6"/>
  <c r="E175" i="6"/>
  <c r="F175" i="6"/>
  <c r="G175" i="6"/>
  <c r="H175" i="6"/>
  <c r="I175" i="6"/>
  <c r="D254" i="6"/>
  <c r="E254" i="6"/>
  <c r="F254" i="6"/>
  <c r="G254" i="6"/>
  <c r="H254" i="6"/>
  <c r="I254" i="6"/>
  <c r="D19" i="6"/>
  <c r="E19" i="6"/>
  <c r="F19" i="6"/>
  <c r="G19" i="6"/>
  <c r="H19" i="6"/>
  <c r="I19" i="6"/>
  <c r="D253" i="6"/>
  <c r="E253" i="6"/>
  <c r="F253" i="6"/>
  <c r="G253" i="6"/>
  <c r="H253" i="6"/>
  <c r="I253" i="6"/>
  <c r="D38" i="6"/>
  <c r="E38" i="6"/>
  <c r="F38" i="6"/>
  <c r="G38" i="6"/>
  <c r="H38" i="6"/>
  <c r="I38" i="6"/>
  <c r="D374" i="6"/>
  <c r="E374" i="6"/>
  <c r="F374" i="6"/>
  <c r="G374" i="6"/>
  <c r="H374" i="6"/>
  <c r="I374" i="6"/>
  <c r="D326" i="6"/>
  <c r="E326" i="6"/>
  <c r="F326" i="6"/>
  <c r="G326" i="6"/>
  <c r="H326" i="6"/>
  <c r="I326" i="6"/>
  <c r="D284" i="6"/>
  <c r="E284" i="6"/>
  <c r="F284" i="6"/>
  <c r="G284" i="6"/>
  <c r="H284" i="6"/>
  <c r="I284" i="6"/>
  <c r="M214" i="6"/>
  <c r="N214" i="6"/>
  <c r="O214" i="6"/>
  <c r="M215" i="6"/>
  <c r="N215" i="6"/>
  <c r="O215" i="6"/>
  <c r="M216" i="6"/>
  <c r="N216" i="6"/>
  <c r="O216" i="6"/>
  <c r="M217" i="6"/>
  <c r="N217" i="6"/>
  <c r="O217" i="6"/>
  <c r="M218" i="6"/>
  <c r="N218" i="6"/>
  <c r="O218" i="6"/>
  <c r="M219" i="6"/>
  <c r="N219" i="6"/>
  <c r="O219" i="6"/>
  <c r="M220" i="6"/>
  <c r="N220" i="6"/>
  <c r="O220" i="6"/>
  <c r="M221" i="6"/>
  <c r="N221" i="6"/>
  <c r="O221" i="6"/>
  <c r="M222" i="6"/>
  <c r="N222" i="6"/>
  <c r="O222" i="6"/>
  <c r="M223" i="6"/>
  <c r="N223" i="6"/>
  <c r="O223" i="6"/>
  <c r="M224" i="6"/>
  <c r="N224" i="6"/>
  <c r="O224" i="6"/>
  <c r="M225" i="6"/>
  <c r="N225" i="6"/>
  <c r="O225" i="6"/>
  <c r="M226" i="6"/>
  <c r="N226" i="6"/>
  <c r="O226" i="6"/>
  <c r="M227" i="6"/>
  <c r="N227" i="6"/>
  <c r="O227" i="6"/>
  <c r="M228" i="6"/>
  <c r="N228" i="6"/>
  <c r="O228" i="6"/>
  <c r="M229" i="6"/>
  <c r="N229" i="6"/>
  <c r="O229" i="6"/>
  <c r="M230" i="6"/>
  <c r="N230" i="6"/>
  <c r="O230" i="6"/>
  <c r="M231" i="6"/>
  <c r="N231" i="6"/>
  <c r="O231" i="6"/>
  <c r="M232" i="6"/>
  <c r="N232" i="6"/>
  <c r="O232" i="6"/>
  <c r="M233" i="6"/>
  <c r="N233" i="6"/>
  <c r="O233" i="6"/>
  <c r="M234" i="6"/>
  <c r="N234" i="6"/>
  <c r="O234" i="6"/>
  <c r="M235" i="6"/>
  <c r="N235" i="6"/>
  <c r="O235" i="6"/>
  <c r="M236" i="6"/>
  <c r="N236" i="6"/>
  <c r="O236" i="6"/>
  <c r="M237" i="6"/>
  <c r="N237" i="6"/>
  <c r="O237" i="6"/>
  <c r="M238" i="6"/>
  <c r="N238" i="6"/>
  <c r="O238" i="6"/>
  <c r="M239" i="6"/>
  <c r="N239" i="6"/>
  <c r="O239" i="6"/>
  <c r="M240" i="6"/>
  <c r="N240" i="6"/>
  <c r="O240" i="6"/>
  <c r="M241" i="6"/>
  <c r="N241" i="6"/>
  <c r="O241" i="6"/>
  <c r="D213" i="6"/>
  <c r="E213" i="6"/>
  <c r="F213" i="6"/>
  <c r="G213" i="6"/>
  <c r="H213" i="6"/>
  <c r="I213" i="6"/>
  <c r="D440" i="6"/>
  <c r="E440" i="6"/>
  <c r="F440" i="6"/>
  <c r="G440" i="6"/>
  <c r="H440" i="6"/>
  <c r="I440" i="6"/>
  <c r="D88" i="6"/>
  <c r="E88" i="6"/>
  <c r="F88" i="6"/>
  <c r="G88" i="6"/>
  <c r="H88" i="6"/>
  <c r="I88" i="6"/>
  <c r="D452" i="6"/>
  <c r="E452" i="6"/>
  <c r="F452" i="6"/>
  <c r="G452" i="6"/>
  <c r="H452" i="6"/>
  <c r="I452" i="6"/>
  <c r="D300" i="6"/>
  <c r="E300" i="6"/>
  <c r="F300" i="6"/>
  <c r="G300" i="6"/>
  <c r="H300" i="6"/>
  <c r="I300" i="6"/>
  <c r="D367" i="6"/>
  <c r="E367" i="6"/>
  <c r="F367" i="6"/>
  <c r="G367" i="6"/>
  <c r="H367" i="6"/>
  <c r="I367" i="6"/>
  <c r="D148" i="6"/>
  <c r="E148" i="6"/>
  <c r="F148" i="6"/>
  <c r="G148" i="6"/>
  <c r="H148" i="6"/>
  <c r="I148" i="6"/>
  <c r="D393" i="6"/>
  <c r="E393" i="6"/>
  <c r="F393" i="6"/>
  <c r="G393" i="6"/>
  <c r="H393" i="6"/>
  <c r="I393" i="6"/>
  <c r="D355" i="6"/>
  <c r="E355" i="6"/>
  <c r="F355" i="6"/>
  <c r="G355" i="6"/>
  <c r="H355" i="6"/>
  <c r="I355" i="6"/>
  <c r="D233" i="6"/>
  <c r="E233" i="6"/>
  <c r="F233" i="6"/>
  <c r="G233" i="6"/>
  <c r="H233" i="6"/>
  <c r="I233" i="6"/>
  <c r="D4" i="6"/>
  <c r="E4" i="6"/>
  <c r="F4" i="6"/>
  <c r="G4" i="6"/>
  <c r="H4" i="6"/>
  <c r="I4" i="6"/>
  <c r="D20" i="6"/>
  <c r="E20" i="6"/>
  <c r="F20" i="6"/>
  <c r="G20" i="6"/>
  <c r="H20" i="6"/>
  <c r="I20" i="6"/>
  <c r="D241" i="6"/>
  <c r="E241" i="6"/>
  <c r="F241" i="6"/>
  <c r="G241" i="6"/>
  <c r="H241" i="6"/>
  <c r="I241" i="6"/>
  <c r="D143" i="6"/>
  <c r="E143" i="6"/>
  <c r="F143" i="6"/>
  <c r="G143" i="6"/>
  <c r="H143" i="6"/>
  <c r="I143" i="6"/>
  <c r="D41" i="6"/>
  <c r="E41" i="6"/>
  <c r="F41" i="6"/>
  <c r="G41" i="6"/>
  <c r="H41" i="6"/>
  <c r="I41" i="6"/>
  <c r="D170" i="6"/>
  <c r="E170" i="6"/>
  <c r="F170" i="6"/>
  <c r="G170" i="6"/>
  <c r="H170" i="6"/>
  <c r="I170" i="6"/>
  <c r="D268" i="6"/>
  <c r="E268" i="6"/>
  <c r="F268" i="6"/>
  <c r="G268" i="6"/>
  <c r="H268" i="6"/>
  <c r="I268" i="6"/>
  <c r="D312" i="6"/>
  <c r="E312" i="6"/>
  <c r="F312" i="6"/>
  <c r="G312" i="6"/>
  <c r="H312" i="6"/>
  <c r="I312" i="6"/>
  <c r="D465" i="6"/>
  <c r="E465" i="6"/>
  <c r="F465" i="6"/>
  <c r="G465" i="6"/>
  <c r="H465" i="6"/>
  <c r="I465" i="6"/>
  <c r="D34" i="6"/>
  <c r="E34" i="6"/>
  <c r="F34" i="6"/>
  <c r="G34" i="6"/>
  <c r="H34" i="6"/>
  <c r="I34" i="6"/>
  <c r="D379" i="6"/>
  <c r="E379" i="6"/>
  <c r="F379" i="6"/>
  <c r="G379" i="6"/>
  <c r="H379" i="6"/>
  <c r="I379" i="6"/>
  <c r="D103" i="6"/>
  <c r="E103" i="6"/>
  <c r="F103" i="6"/>
  <c r="G103" i="6"/>
  <c r="H103" i="6"/>
  <c r="I103" i="6"/>
  <c r="D344" i="6"/>
  <c r="E344" i="6"/>
  <c r="F344" i="6"/>
  <c r="G344" i="6"/>
  <c r="H344" i="6"/>
  <c r="I344" i="6"/>
  <c r="D343" i="6"/>
  <c r="E343" i="6"/>
  <c r="F343" i="6"/>
  <c r="G343" i="6"/>
  <c r="H343" i="6"/>
  <c r="I343" i="6"/>
  <c r="D274" i="6"/>
  <c r="E274" i="6"/>
  <c r="F274" i="6"/>
  <c r="G274" i="6"/>
  <c r="H274" i="6"/>
  <c r="I274" i="6"/>
  <c r="D113" i="6"/>
  <c r="E113" i="6"/>
  <c r="F113" i="6"/>
  <c r="G113" i="6"/>
  <c r="H113" i="6"/>
  <c r="I113" i="6"/>
  <c r="D227" i="6"/>
  <c r="E227" i="6"/>
  <c r="F227" i="6"/>
  <c r="G227" i="6"/>
  <c r="H227" i="6"/>
  <c r="I227" i="6"/>
  <c r="D407" i="6"/>
  <c r="E407" i="6"/>
  <c r="F407" i="6"/>
  <c r="G407" i="6"/>
  <c r="H407" i="6"/>
  <c r="I407" i="6"/>
  <c r="D456" i="6"/>
  <c r="E456" i="6"/>
  <c r="F456" i="6"/>
  <c r="G456" i="6"/>
  <c r="H456" i="6"/>
  <c r="I456" i="6"/>
  <c r="D94" i="6"/>
  <c r="E94" i="6"/>
  <c r="F94" i="6"/>
  <c r="G94" i="6"/>
  <c r="H94" i="6"/>
  <c r="I94" i="6"/>
  <c r="B198" i="4"/>
  <c r="C198" i="4"/>
  <c r="D198" i="4"/>
  <c r="E198" i="4"/>
  <c r="F198" i="4"/>
  <c r="G198" i="4"/>
  <c r="H198" i="4"/>
  <c r="I198" i="4"/>
  <c r="J198" i="4"/>
  <c r="K198" i="4"/>
  <c r="L198" i="4"/>
  <c r="M198" i="4"/>
  <c r="N198" i="4"/>
  <c r="B237" i="4"/>
  <c r="C237" i="4"/>
  <c r="D237" i="4"/>
  <c r="E237" i="4"/>
  <c r="F237" i="4"/>
  <c r="G237" i="4"/>
  <c r="H237" i="4"/>
  <c r="I237" i="4"/>
  <c r="J237" i="4"/>
  <c r="K237" i="4"/>
  <c r="L237" i="4"/>
  <c r="M237" i="4"/>
  <c r="N237" i="4"/>
  <c r="B238" i="4"/>
  <c r="C238" i="4"/>
  <c r="D238" i="4"/>
  <c r="E238" i="4"/>
  <c r="F238" i="4"/>
  <c r="G238" i="4"/>
  <c r="H238" i="4"/>
  <c r="I238" i="4"/>
  <c r="J238" i="4"/>
  <c r="K238" i="4"/>
  <c r="L238" i="4"/>
  <c r="M238" i="4"/>
  <c r="N238" i="4"/>
  <c r="B239" i="4"/>
  <c r="C239" i="4"/>
  <c r="D239" i="4"/>
  <c r="E239" i="4"/>
  <c r="F239" i="4"/>
  <c r="G239" i="4"/>
  <c r="H239" i="4"/>
  <c r="I239" i="4"/>
  <c r="J239" i="4"/>
  <c r="K239" i="4"/>
  <c r="L239" i="4"/>
  <c r="M239" i="4"/>
  <c r="N239" i="4"/>
  <c r="B240" i="4"/>
  <c r="C240" i="4"/>
  <c r="D240" i="4"/>
  <c r="E240" i="4"/>
  <c r="F240" i="4"/>
  <c r="G240" i="4"/>
  <c r="H240" i="4"/>
  <c r="I240" i="4"/>
  <c r="J240" i="4"/>
  <c r="K240" i="4"/>
  <c r="L240" i="4"/>
  <c r="M240" i="4"/>
  <c r="N240" i="4"/>
  <c r="B246" i="4"/>
  <c r="C246" i="4"/>
  <c r="D246" i="4"/>
  <c r="E246" i="4"/>
  <c r="F246" i="4"/>
  <c r="G246" i="4"/>
  <c r="H246" i="4"/>
  <c r="I246" i="4"/>
  <c r="J246" i="4"/>
  <c r="K246" i="4"/>
  <c r="L246" i="4"/>
  <c r="M246" i="4"/>
  <c r="N246" i="4"/>
  <c r="B288" i="4"/>
  <c r="C288" i="4"/>
  <c r="D288" i="4"/>
  <c r="E288" i="4"/>
  <c r="F288" i="4"/>
  <c r="G288" i="4"/>
  <c r="H288" i="4"/>
  <c r="I288" i="4"/>
  <c r="J288" i="4"/>
  <c r="K288" i="4"/>
  <c r="L288" i="4"/>
  <c r="M288" i="4"/>
  <c r="N288" i="4"/>
  <c r="B289" i="4"/>
  <c r="C289" i="4"/>
  <c r="D289" i="4"/>
  <c r="E289" i="4"/>
  <c r="F289" i="4"/>
  <c r="G289" i="4"/>
  <c r="H289" i="4"/>
  <c r="I289" i="4"/>
  <c r="J289" i="4"/>
  <c r="K289" i="4"/>
  <c r="L289" i="4"/>
  <c r="M289" i="4"/>
  <c r="N289" i="4"/>
  <c r="B19" i="4"/>
  <c r="C19" i="4"/>
  <c r="D19" i="4"/>
  <c r="E19" i="4"/>
  <c r="F19" i="4"/>
  <c r="G19" i="4"/>
  <c r="H19" i="4"/>
  <c r="I19" i="4"/>
  <c r="J19" i="4"/>
  <c r="K19" i="4"/>
  <c r="L19" i="4"/>
  <c r="M19" i="4"/>
  <c r="N19" i="4"/>
  <c r="B257" i="4"/>
  <c r="C257" i="4"/>
  <c r="D257" i="4"/>
  <c r="E257" i="4"/>
  <c r="F257" i="4"/>
  <c r="G257" i="4"/>
  <c r="H257" i="4"/>
  <c r="I257" i="4"/>
  <c r="J257" i="4"/>
  <c r="K257" i="4"/>
  <c r="L257" i="4"/>
  <c r="M257" i="4"/>
  <c r="N257" i="4"/>
  <c r="B258" i="4"/>
  <c r="C258" i="4"/>
  <c r="D258" i="4"/>
  <c r="E258" i="4"/>
  <c r="F258" i="4"/>
  <c r="G258" i="4"/>
  <c r="H258" i="4"/>
  <c r="I258" i="4"/>
  <c r="J258" i="4"/>
  <c r="K258" i="4"/>
  <c r="L258" i="4"/>
  <c r="M258" i="4"/>
  <c r="N258" i="4"/>
  <c r="B55" i="4"/>
  <c r="C55" i="4"/>
  <c r="D55" i="4"/>
  <c r="E55" i="4"/>
  <c r="F55" i="4"/>
  <c r="G55" i="4"/>
  <c r="H55" i="4"/>
  <c r="I55" i="4"/>
  <c r="J55" i="4"/>
  <c r="K55" i="4"/>
  <c r="L55" i="4"/>
  <c r="M55" i="4"/>
  <c r="N55" i="4"/>
  <c r="B56" i="4"/>
  <c r="C56" i="4"/>
  <c r="D56" i="4"/>
  <c r="E56" i="4"/>
  <c r="F56" i="4"/>
  <c r="G56" i="4"/>
  <c r="H56" i="4"/>
  <c r="I56" i="4"/>
  <c r="J56" i="4"/>
  <c r="K56" i="4"/>
  <c r="L56" i="4"/>
  <c r="M56" i="4"/>
  <c r="N56" i="4"/>
  <c r="B187" i="4"/>
  <c r="C187" i="4"/>
  <c r="D187" i="4"/>
  <c r="E187" i="4"/>
  <c r="F187" i="4"/>
  <c r="G187" i="4"/>
  <c r="H187" i="4"/>
  <c r="I187" i="4"/>
  <c r="J187" i="4"/>
  <c r="K187" i="4"/>
  <c r="L187" i="4"/>
  <c r="M187" i="4"/>
  <c r="N187" i="4"/>
  <c r="B204" i="4"/>
  <c r="C204" i="4"/>
  <c r="D204" i="4"/>
  <c r="E204" i="4"/>
  <c r="F204" i="4"/>
  <c r="G204" i="4"/>
  <c r="H204" i="4"/>
  <c r="I204" i="4"/>
  <c r="J204" i="4"/>
  <c r="K204" i="4"/>
  <c r="L204" i="4"/>
  <c r="M204" i="4"/>
  <c r="N204" i="4"/>
  <c r="B205" i="4"/>
  <c r="C205" i="4"/>
  <c r="D205" i="4"/>
  <c r="E205" i="4"/>
  <c r="F205" i="4"/>
  <c r="G205" i="4"/>
  <c r="H205" i="4"/>
  <c r="I205" i="4"/>
  <c r="J205" i="4"/>
  <c r="K205" i="4"/>
  <c r="L205" i="4"/>
  <c r="M205" i="4"/>
  <c r="N205" i="4"/>
  <c r="B188" i="4"/>
  <c r="C188" i="4"/>
  <c r="D188" i="4"/>
  <c r="E188" i="4"/>
  <c r="F188" i="4"/>
  <c r="G188" i="4"/>
  <c r="H188" i="4"/>
  <c r="I188" i="4"/>
  <c r="J188" i="4"/>
  <c r="K188" i="4"/>
  <c r="L188" i="4"/>
  <c r="M188" i="4"/>
  <c r="N188" i="4"/>
  <c r="B145" i="4"/>
  <c r="C145" i="4"/>
  <c r="D145" i="4"/>
  <c r="E145" i="4"/>
  <c r="F145" i="4"/>
  <c r="G145" i="4"/>
  <c r="H145" i="4"/>
  <c r="I145" i="4"/>
  <c r="J145" i="4"/>
  <c r="K145" i="4"/>
  <c r="L145" i="4"/>
  <c r="M145" i="4"/>
  <c r="N145" i="4"/>
  <c r="B206" i="4"/>
  <c r="C206" i="4"/>
  <c r="D206" i="4"/>
  <c r="E206" i="4"/>
  <c r="F206" i="4"/>
  <c r="G206" i="4"/>
  <c r="H206" i="4"/>
  <c r="I206" i="4"/>
  <c r="J206" i="4"/>
  <c r="K206" i="4"/>
  <c r="L206" i="4"/>
  <c r="M206" i="4"/>
  <c r="N206" i="4"/>
  <c r="B354" i="4"/>
  <c r="C354" i="4"/>
  <c r="D354" i="4"/>
  <c r="E354" i="4"/>
  <c r="F354" i="4"/>
  <c r="G354" i="4"/>
  <c r="H354" i="4"/>
  <c r="I354" i="4"/>
  <c r="J354" i="4"/>
  <c r="K354" i="4"/>
  <c r="L354" i="4"/>
  <c r="M354" i="4"/>
  <c r="N354" i="4"/>
  <c r="B355" i="4"/>
  <c r="C355" i="4"/>
  <c r="D355" i="4"/>
  <c r="E355" i="4"/>
  <c r="F355" i="4"/>
  <c r="G355" i="4"/>
  <c r="H355" i="4"/>
  <c r="I355" i="4"/>
  <c r="J355" i="4"/>
  <c r="K355" i="4"/>
  <c r="L355" i="4"/>
  <c r="M355" i="4"/>
  <c r="N355" i="4"/>
  <c r="B250" i="4"/>
  <c r="C250" i="4"/>
  <c r="D250" i="4"/>
  <c r="E250" i="4"/>
  <c r="F250" i="4"/>
  <c r="G250" i="4"/>
  <c r="H250" i="4"/>
  <c r="I250" i="4"/>
  <c r="J250" i="4"/>
  <c r="K250" i="4"/>
  <c r="L250" i="4"/>
  <c r="M250" i="4"/>
  <c r="N250" i="4"/>
  <c r="B356" i="4"/>
  <c r="C356" i="4"/>
  <c r="D356" i="4"/>
  <c r="E356" i="4"/>
  <c r="F356" i="4"/>
  <c r="G356" i="4"/>
  <c r="H356" i="4"/>
  <c r="I356" i="4"/>
  <c r="J356" i="4"/>
  <c r="K356" i="4"/>
  <c r="L356" i="4"/>
  <c r="M356" i="4"/>
  <c r="N356" i="4"/>
  <c r="B413" i="4"/>
  <c r="C413" i="4"/>
  <c r="D413" i="4"/>
  <c r="E413" i="4"/>
  <c r="F413" i="4"/>
  <c r="G413" i="4"/>
  <c r="H413" i="4"/>
  <c r="I413" i="4"/>
  <c r="J413" i="4"/>
  <c r="K413" i="4"/>
  <c r="L413" i="4"/>
  <c r="M413" i="4"/>
  <c r="N413" i="4"/>
  <c r="B414" i="4"/>
  <c r="C414" i="4"/>
  <c r="D414" i="4"/>
  <c r="E414" i="4"/>
  <c r="F414" i="4"/>
  <c r="G414" i="4"/>
  <c r="H414" i="4"/>
  <c r="I414" i="4"/>
  <c r="J414" i="4"/>
  <c r="K414" i="4"/>
  <c r="L414" i="4"/>
  <c r="M414" i="4"/>
  <c r="N414" i="4"/>
  <c r="B415" i="4"/>
  <c r="C415" i="4"/>
  <c r="D415" i="4"/>
  <c r="E415" i="4"/>
  <c r="F415" i="4"/>
  <c r="G415" i="4"/>
  <c r="H415" i="4"/>
  <c r="I415" i="4"/>
  <c r="J415" i="4"/>
  <c r="K415" i="4"/>
  <c r="L415" i="4"/>
  <c r="M415" i="4"/>
  <c r="N415" i="4"/>
  <c r="B416" i="4"/>
  <c r="C416" i="4"/>
  <c r="D416" i="4"/>
  <c r="E416" i="4"/>
  <c r="F416" i="4"/>
  <c r="G416" i="4"/>
  <c r="H416" i="4"/>
  <c r="I416" i="4"/>
  <c r="J416" i="4"/>
  <c r="K416" i="4"/>
  <c r="L416" i="4"/>
  <c r="M416" i="4"/>
  <c r="N416" i="4"/>
  <c r="B417" i="4"/>
  <c r="C417" i="4"/>
  <c r="D417" i="4"/>
  <c r="E417" i="4"/>
  <c r="F417" i="4"/>
  <c r="G417" i="4"/>
  <c r="H417" i="4"/>
  <c r="I417" i="4"/>
  <c r="J417" i="4"/>
  <c r="K417" i="4"/>
  <c r="L417" i="4"/>
  <c r="M417" i="4"/>
  <c r="N417" i="4"/>
  <c r="B418" i="4"/>
  <c r="C418" i="4"/>
  <c r="D418" i="4"/>
  <c r="E418" i="4"/>
  <c r="F418" i="4"/>
  <c r="G418" i="4"/>
  <c r="H418" i="4"/>
  <c r="I418" i="4"/>
  <c r="J418" i="4"/>
  <c r="K418" i="4"/>
  <c r="L418" i="4"/>
  <c r="M418" i="4"/>
  <c r="N418" i="4"/>
  <c r="B419" i="4"/>
  <c r="C419" i="4"/>
  <c r="D419" i="4"/>
  <c r="E419" i="4"/>
  <c r="F419" i="4"/>
  <c r="G419" i="4"/>
  <c r="H419" i="4"/>
  <c r="I419" i="4"/>
  <c r="J419" i="4"/>
  <c r="K419" i="4"/>
  <c r="L419" i="4"/>
  <c r="M419" i="4"/>
  <c r="N419" i="4"/>
  <c r="B420" i="4"/>
  <c r="C420" i="4"/>
  <c r="D420" i="4"/>
  <c r="E420" i="4"/>
  <c r="F420" i="4"/>
  <c r="G420" i="4"/>
  <c r="H420" i="4"/>
  <c r="I420" i="4"/>
  <c r="J420" i="4"/>
  <c r="K420" i="4"/>
  <c r="L420" i="4"/>
  <c r="M420" i="4"/>
  <c r="N420" i="4"/>
  <c r="B421" i="4"/>
  <c r="C421" i="4"/>
  <c r="D421" i="4"/>
  <c r="E421" i="4"/>
  <c r="F421" i="4"/>
  <c r="G421" i="4"/>
  <c r="H421" i="4"/>
  <c r="I421" i="4"/>
  <c r="J421" i="4"/>
  <c r="K421" i="4"/>
  <c r="L421" i="4"/>
  <c r="M421" i="4"/>
  <c r="N421" i="4"/>
  <c r="B422" i="4"/>
  <c r="C422" i="4"/>
  <c r="D422" i="4"/>
  <c r="E422" i="4"/>
  <c r="F422" i="4"/>
  <c r="G422" i="4"/>
  <c r="H422" i="4"/>
  <c r="I422" i="4"/>
  <c r="J422" i="4"/>
  <c r="K422" i="4"/>
  <c r="L422" i="4"/>
  <c r="M422" i="4"/>
  <c r="N422" i="4"/>
  <c r="B423" i="4"/>
  <c r="C423" i="4"/>
  <c r="D423" i="4"/>
  <c r="E423" i="4"/>
  <c r="F423" i="4"/>
  <c r="G423" i="4"/>
  <c r="H423" i="4"/>
  <c r="I423" i="4"/>
  <c r="J423" i="4"/>
  <c r="K423" i="4"/>
  <c r="L423" i="4"/>
  <c r="M423" i="4"/>
  <c r="N423" i="4"/>
  <c r="B424" i="4"/>
  <c r="C424" i="4"/>
  <c r="D424" i="4"/>
  <c r="E424" i="4"/>
  <c r="F424" i="4"/>
  <c r="G424" i="4"/>
  <c r="H424" i="4"/>
  <c r="I424" i="4"/>
  <c r="J424" i="4"/>
  <c r="K424" i="4"/>
  <c r="L424" i="4"/>
  <c r="M424" i="4"/>
  <c r="N424" i="4"/>
  <c r="B425" i="4"/>
  <c r="C425" i="4"/>
  <c r="D425" i="4"/>
  <c r="E425" i="4"/>
  <c r="F425" i="4"/>
  <c r="G425" i="4"/>
  <c r="H425" i="4"/>
  <c r="I425" i="4"/>
  <c r="J425" i="4"/>
  <c r="K425" i="4"/>
  <c r="L425" i="4"/>
  <c r="M425" i="4"/>
  <c r="N425" i="4"/>
  <c r="B53" i="5"/>
  <c r="C53" i="5"/>
  <c r="D53" i="5"/>
  <c r="E53" i="5"/>
  <c r="F53" i="5"/>
  <c r="G53" i="5"/>
  <c r="H53" i="5"/>
  <c r="I53" i="5"/>
  <c r="J53" i="5"/>
  <c r="K53" i="5"/>
  <c r="L53" i="5"/>
  <c r="M53" i="5"/>
  <c r="N53" i="5"/>
  <c r="B274" i="5"/>
  <c r="C274" i="5"/>
  <c r="D274" i="5"/>
  <c r="E274" i="5"/>
  <c r="F274" i="5"/>
  <c r="G274" i="5"/>
  <c r="H274" i="5"/>
  <c r="I274" i="5"/>
  <c r="J274" i="5"/>
  <c r="K274" i="5"/>
  <c r="L274" i="5"/>
  <c r="M274" i="5"/>
  <c r="N274" i="5"/>
  <c r="B349" i="5"/>
  <c r="C349" i="5"/>
  <c r="D349" i="5"/>
  <c r="E349" i="5"/>
  <c r="F349" i="5"/>
  <c r="G349" i="5"/>
  <c r="H349" i="5"/>
  <c r="I349" i="5"/>
  <c r="J349" i="5"/>
  <c r="K349" i="5"/>
  <c r="L349" i="5"/>
  <c r="M349" i="5"/>
  <c r="N349" i="5"/>
  <c r="B213" i="5"/>
  <c r="C213" i="5"/>
  <c r="D213" i="5"/>
  <c r="E213" i="5"/>
  <c r="F213" i="5"/>
  <c r="G213" i="5"/>
  <c r="H213" i="5"/>
  <c r="I213" i="5"/>
  <c r="J213" i="5"/>
  <c r="K213" i="5"/>
  <c r="L213" i="5"/>
  <c r="M213" i="5"/>
  <c r="N213" i="5"/>
  <c r="B202" i="5"/>
  <c r="C202" i="5"/>
  <c r="D202" i="5"/>
  <c r="E202" i="5"/>
  <c r="F202" i="5"/>
  <c r="G202" i="5"/>
  <c r="H202" i="5"/>
  <c r="I202" i="5"/>
  <c r="J202" i="5"/>
  <c r="K202" i="5"/>
  <c r="L202" i="5"/>
  <c r="M202" i="5"/>
  <c r="N202" i="5"/>
  <c r="B50" i="5"/>
  <c r="C50" i="5"/>
  <c r="D50" i="5"/>
  <c r="E50" i="5"/>
  <c r="F50" i="5"/>
  <c r="G50" i="5"/>
  <c r="H50" i="5"/>
  <c r="I50" i="5"/>
  <c r="J50" i="5"/>
  <c r="K50" i="5"/>
  <c r="L50" i="5"/>
  <c r="M50" i="5"/>
  <c r="N50" i="5"/>
  <c r="B447" i="5"/>
  <c r="C447" i="5"/>
  <c r="D447" i="5"/>
  <c r="E447" i="5"/>
  <c r="F447" i="5"/>
  <c r="G447" i="5"/>
  <c r="H447" i="5"/>
  <c r="I447" i="5"/>
  <c r="J447" i="5"/>
  <c r="K447" i="5"/>
  <c r="L447" i="5"/>
  <c r="M447" i="5"/>
  <c r="N447" i="5"/>
  <c r="B410" i="5"/>
  <c r="C410" i="5"/>
  <c r="D410" i="5"/>
  <c r="E410" i="5"/>
  <c r="F410" i="5"/>
  <c r="G410" i="5"/>
  <c r="H410" i="5"/>
  <c r="I410" i="5"/>
  <c r="J410" i="5"/>
  <c r="K410" i="5"/>
  <c r="L410" i="5"/>
  <c r="M410" i="5"/>
  <c r="N410" i="5"/>
  <c r="B448" i="5"/>
  <c r="C448" i="5"/>
  <c r="D448" i="5"/>
  <c r="E448" i="5"/>
  <c r="F448" i="5"/>
  <c r="G448" i="5"/>
  <c r="H448" i="5"/>
  <c r="I448" i="5"/>
  <c r="J448" i="5"/>
  <c r="K448" i="5"/>
  <c r="L448" i="5"/>
  <c r="M448" i="5"/>
  <c r="N448" i="5"/>
  <c r="B203" i="5"/>
  <c r="C203" i="5"/>
  <c r="D203" i="5"/>
  <c r="E203" i="5"/>
  <c r="F203" i="5"/>
  <c r="G203" i="5"/>
  <c r="H203" i="5"/>
  <c r="I203" i="5"/>
  <c r="J203" i="5"/>
  <c r="K203" i="5"/>
  <c r="L203" i="5"/>
  <c r="M203" i="5"/>
  <c r="N203" i="5"/>
  <c r="B348" i="5"/>
  <c r="C348" i="5"/>
  <c r="D348" i="5"/>
  <c r="E348" i="5"/>
  <c r="F348" i="5"/>
  <c r="G348" i="5"/>
  <c r="H348" i="5"/>
  <c r="I348" i="5"/>
  <c r="J348" i="5"/>
  <c r="K348" i="5"/>
  <c r="L348" i="5"/>
  <c r="M348" i="5"/>
  <c r="N348" i="5"/>
  <c r="B411" i="5"/>
  <c r="C411" i="5"/>
  <c r="D411" i="5"/>
  <c r="E411" i="5"/>
  <c r="F411" i="5"/>
  <c r="G411" i="5"/>
  <c r="H411" i="5"/>
  <c r="I411" i="5"/>
  <c r="J411" i="5"/>
  <c r="K411" i="5"/>
  <c r="L411" i="5"/>
  <c r="M411" i="5"/>
  <c r="N411" i="5"/>
  <c r="B204" i="5"/>
  <c r="C204" i="5"/>
  <c r="D204" i="5"/>
  <c r="E204" i="5"/>
  <c r="F204" i="5"/>
  <c r="G204" i="5"/>
  <c r="H204" i="5"/>
  <c r="I204" i="5"/>
  <c r="J204" i="5"/>
  <c r="K204" i="5"/>
  <c r="L204" i="5"/>
  <c r="M204" i="5"/>
  <c r="N204" i="5"/>
  <c r="B205" i="5"/>
  <c r="C205" i="5"/>
  <c r="D205" i="5"/>
  <c r="E205" i="5"/>
  <c r="F205" i="5"/>
  <c r="G205" i="5"/>
  <c r="H205" i="5"/>
  <c r="I205" i="5"/>
  <c r="J205" i="5"/>
  <c r="K205" i="5"/>
  <c r="L205" i="5"/>
  <c r="M205" i="5"/>
  <c r="N205" i="5"/>
  <c r="B16" i="5"/>
  <c r="C16" i="5"/>
  <c r="D16" i="5"/>
  <c r="E16" i="5"/>
  <c r="F16" i="5"/>
  <c r="G16" i="5"/>
  <c r="H16" i="5"/>
  <c r="I16" i="5"/>
  <c r="J16" i="5"/>
  <c r="K16" i="5"/>
  <c r="L16" i="5"/>
  <c r="M16" i="5"/>
  <c r="N16" i="5"/>
  <c r="B206" i="5"/>
  <c r="C206" i="5"/>
  <c r="D206" i="5"/>
  <c r="E206" i="5"/>
  <c r="F206" i="5"/>
  <c r="G206" i="5"/>
  <c r="H206" i="5"/>
  <c r="I206" i="5"/>
  <c r="J206" i="5"/>
  <c r="K206" i="5"/>
  <c r="L206" i="5"/>
  <c r="M206" i="5"/>
  <c r="N206" i="5"/>
  <c r="B17" i="5"/>
  <c r="C17" i="5"/>
  <c r="D17" i="5"/>
  <c r="E17" i="5"/>
  <c r="F17" i="5"/>
  <c r="G17" i="5"/>
  <c r="H17" i="5"/>
  <c r="I17" i="5"/>
  <c r="J17" i="5"/>
  <c r="K17" i="5"/>
  <c r="L17" i="5"/>
  <c r="M17" i="5"/>
  <c r="N17" i="5"/>
  <c r="B51" i="5"/>
  <c r="C51" i="5"/>
  <c r="D51" i="5"/>
  <c r="E51" i="5"/>
  <c r="F51" i="5"/>
  <c r="G51" i="5"/>
  <c r="H51" i="5"/>
  <c r="I51" i="5"/>
  <c r="J51" i="5"/>
  <c r="K51" i="5"/>
  <c r="L51" i="5"/>
  <c r="M51" i="5"/>
  <c r="N51" i="5"/>
  <c r="B423" i="5"/>
  <c r="C423" i="5"/>
  <c r="D423" i="5"/>
  <c r="E423" i="5"/>
  <c r="F423" i="5"/>
  <c r="G423" i="5"/>
  <c r="H423" i="5"/>
  <c r="I423" i="5"/>
  <c r="J423" i="5"/>
  <c r="K423" i="5"/>
  <c r="L423" i="5"/>
  <c r="M423" i="5"/>
  <c r="N423" i="5"/>
  <c r="B449" i="5"/>
  <c r="C449" i="5"/>
  <c r="D449" i="5"/>
  <c r="E449" i="5"/>
  <c r="F449" i="5"/>
  <c r="G449" i="5"/>
  <c r="H449" i="5"/>
  <c r="I449" i="5"/>
  <c r="J449" i="5"/>
  <c r="K449" i="5"/>
  <c r="L449" i="5"/>
  <c r="M449" i="5"/>
  <c r="N449" i="5"/>
  <c r="B52" i="5"/>
  <c r="C52" i="5"/>
  <c r="D52" i="5"/>
  <c r="E52" i="5"/>
  <c r="F52" i="5"/>
  <c r="G52" i="5"/>
  <c r="H52" i="5"/>
  <c r="I52" i="5"/>
  <c r="J52" i="5"/>
  <c r="K52" i="5"/>
  <c r="L52" i="5"/>
  <c r="M52" i="5"/>
  <c r="N52" i="5"/>
  <c r="B207" i="5"/>
  <c r="C207" i="5"/>
  <c r="D207" i="5"/>
  <c r="E207" i="5"/>
  <c r="F207" i="5"/>
  <c r="G207" i="5"/>
  <c r="H207" i="5"/>
  <c r="I207" i="5"/>
  <c r="J207" i="5"/>
  <c r="K207" i="5"/>
  <c r="L207" i="5"/>
  <c r="M207" i="5"/>
  <c r="N207" i="5"/>
  <c r="B322" i="5"/>
  <c r="C322" i="5"/>
  <c r="D322" i="5"/>
  <c r="E322" i="5"/>
  <c r="F322" i="5"/>
  <c r="G322" i="5"/>
  <c r="H322" i="5"/>
  <c r="I322" i="5"/>
  <c r="J322" i="5"/>
  <c r="K322" i="5"/>
  <c r="L322" i="5"/>
  <c r="M322" i="5"/>
  <c r="N322" i="5"/>
  <c r="B208" i="5"/>
  <c r="C208" i="5"/>
  <c r="D208" i="5"/>
  <c r="E208" i="5"/>
  <c r="F208" i="5"/>
  <c r="G208" i="5"/>
  <c r="H208" i="5"/>
  <c r="I208" i="5"/>
  <c r="J208" i="5"/>
  <c r="K208" i="5"/>
  <c r="L208" i="5"/>
  <c r="M208" i="5"/>
  <c r="N208" i="5"/>
  <c r="B18" i="5"/>
  <c r="C18" i="5"/>
  <c r="D18" i="5"/>
  <c r="E18" i="5"/>
  <c r="F18" i="5"/>
  <c r="G18" i="5"/>
  <c r="H18" i="5"/>
  <c r="I18" i="5"/>
  <c r="J18" i="5"/>
  <c r="K18" i="5"/>
  <c r="L18" i="5"/>
  <c r="M18" i="5"/>
  <c r="N18" i="5"/>
  <c r="B450" i="5"/>
  <c r="C450" i="5"/>
  <c r="D450" i="5"/>
  <c r="E450" i="5"/>
  <c r="F450" i="5"/>
  <c r="G450" i="5"/>
  <c r="H450" i="5"/>
  <c r="I450" i="5"/>
  <c r="J450" i="5"/>
  <c r="K450" i="5"/>
  <c r="L450" i="5"/>
  <c r="M450" i="5"/>
  <c r="N450" i="5"/>
  <c r="B424" i="5"/>
  <c r="C424" i="5"/>
  <c r="D424" i="5"/>
  <c r="E424" i="5"/>
  <c r="F424" i="5"/>
  <c r="G424" i="5"/>
  <c r="H424" i="5"/>
  <c r="I424" i="5"/>
  <c r="J424" i="5"/>
  <c r="K424" i="5"/>
  <c r="L424" i="5"/>
  <c r="M424" i="5"/>
  <c r="N424" i="5"/>
  <c r="B412" i="5"/>
  <c r="C412" i="5"/>
  <c r="D412" i="5"/>
  <c r="E412" i="5"/>
  <c r="F412" i="5"/>
  <c r="G412" i="5"/>
  <c r="H412" i="5"/>
  <c r="I412" i="5"/>
  <c r="J412" i="5"/>
  <c r="K412" i="5"/>
  <c r="L412" i="5"/>
  <c r="M412" i="5"/>
  <c r="N412" i="5"/>
  <c r="B451" i="5"/>
  <c r="C451" i="5"/>
  <c r="D451" i="5"/>
  <c r="E451" i="5"/>
  <c r="F451" i="5"/>
  <c r="G451" i="5"/>
  <c r="H451" i="5"/>
  <c r="I451" i="5"/>
  <c r="J451" i="5"/>
  <c r="K451" i="5"/>
  <c r="L451" i="5"/>
  <c r="M451" i="5"/>
  <c r="N451" i="5"/>
  <c r="B85" i="5"/>
  <c r="C85" i="5"/>
  <c r="D85" i="5"/>
  <c r="E85" i="5"/>
  <c r="F85" i="5"/>
  <c r="G85" i="5"/>
  <c r="H85" i="5"/>
  <c r="I85" i="5"/>
  <c r="J85" i="5"/>
  <c r="K85" i="5"/>
  <c r="L85" i="5"/>
  <c r="M85" i="5"/>
  <c r="N85" i="5"/>
  <c r="B209" i="5"/>
  <c r="C209" i="5"/>
  <c r="D209" i="5"/>
  <c r="E209" i="5"/>
  <c r="F209" i="5"/>
  <c r="G209" i="5"/>
  <c r="H209" i="5"/>
  <c r="I209" i="5"/>
  <c r="J209" i="5"/>
  <c r="K209" i="5"/>
  <c r="L209" i="5"/>
  <c r="M209" i="5"/>
  <c r="N209" i="5"/>
  <c r="B19" i="5"/>
  <c r="C19" i="5"/>
  <c r="D19" i="5"/>
  <c r="E19" i="5"/>
  <c r="F19" i="5"/>
  <c r="G19" i="5"/>
  <c r="H19" i="5"/>
  <c r="I19" i="5"/>
  <c r="J19" i="5"/>
  <c r="K19" i="5"/>
  <c r="L19" i="5"/>
  <c r="M19" i="5"/>
  <c r="N19" i="5"/>
  <c r="B20" i="5"/>
  <c r="C20" i="5"/>
  <c r="D20" i="5"/>
  <c r="E20" i="5"/>
  <c r="F20" i="5"/>
  <c r="G20" i="5"/>
  <c r="H20" i="5"/>
  <c r="I20" i="5"/>
  <c r="J20" i="5"/>
  <c r="K20" i="5"/>
  <c r="L20" i="5"/>
  <c r="M20" i="5"/>
  <c r="N20" i="5"/>
  <c r="B210" i="5"/>
  <c r="C210" i="5"/>
  <c r="D210" i="5"/>
  <c r="E210" i="5"/>
  <c r="F210" i="5"/>
  <c r="G210" i="5"/>
  <c r="H210" i="5"/>
  <c r="I210" i="5"/>
  <c r="J210" i="5"/>
  <c r="K210" i="5"/>
  <c r="L210" i="5"/>
  <c r="M210" i="5"/>
  <c r="N210" i="5"/>
  <c r="B211" i="5"/>
  <c r="C211" i="5"/>
  <c r="D211" i="5"/>
  <c r="E211" i="5"/>
  <c r="F211" i="5"/>
  <c r="G211" i="5"/>
  <c r="H211" i="5"/>
  <c r="I211" i="5"/>
  <c r="J211" i="5"/>
  <c r="K211" i="5"/>
  <c r="L211" i="5"/>
  <c r="M211" i="5"/>
  <c r="N211" i="5"/>
  <c r="B212" i="5"/>
  <c r="C212" i="5"/>
  <c r="D212" i="5"/>
  <c r="E212" i="5"/>
  <c r="F212" i="5"/>
  <c r="G212" i="5"/>
  <c r="H212" i="5"/>
  <c r="I212" i="5"/>
  <c r="J212" i="5"/>
  <c r="K212" i="5"/>
  <c r="L212" i="5"/>
  <c r="M212" i="5"/>
  <c r="N212" i="5"/>
  <c r="D450" i="6"/>
  <c r="E450" i="6"/>
  <c r="F450" i="6"/>
  <c r="G450" i="6"/>
  <c r="H450" i="6"/>
  <c r="I450" i="6"/>
  <c r="D65" i="6"/>
  <c r="E65" i="6"/>
  <c r="F65" i="6"/>
  <c r="G65" i="6"/>
  <c r="H65" i="6"/>
  <c r="I65" i="6"/>
  <c r="D237" i="6"/>
  <c r="E237" i="6"/>
  <c r="F237" i="6"/>
  <c r="G237" i="6"/>
  <c r="H237" i="6"/>
  <c r="I237" i="6"/>
  <c r="D397" i="6"/>
  <c r="E397" i="6"/>
  <c r="F397" i="6"/>
  <c r="G397" i="6"/>
  <c r="H397" i="6"/>
  <c r="I397" i="6"/>
  <c r="D210" i="6"/>
  <c r="E210" i="6"/>
  <c r="F210" i="6"/>
  <c r="G210" i="6"/>
  <c r="H210" i="6"/>
  <c r="I210" i="6"/>
  <c r="D317" i="6"/>
  <c r="E317" i="6"/>
  <c r="F317" i="6"/>
  <c r="G317" i="6"/>
  <c r="H317" i="6"/>
  <c r="I317" i="6"/>
  <c r="D380" i="6"/>
  <c r="E380" i="6"/>
  <c r="F380" i="6"/>
  <c r="G380" i="6"/>
  <c r="H380" i="6"/>
  <c r="I380" i="6"/>
  <c r="D49" i="6"/>
  <c r="E49" i="6"/>
  <c r="F49" i="6"/>
  <c r="G49" i="6"/>
  <c r="H49" i="6"/>
  <c r="I49" i="6"/>
  <c r="D341" i="6"/>
  <c r="E341" i="6"/>
  <c r="F341" i="6"/>
  <c r="G341" i="6"/>
  <c r="H341" i="6"/>
  <c r="I341" i="6"/>
  <c r="D158" i="6"/>
  <c r="E158" i="6"/>
  <c r="F158" i="6"/>
  <c r="G158" i="6"/>
  <c r="H158" i="6"/>
  <c r="I158" i="6"/>
  <c r="D411" i="6"/>
  <c r="E411" i="6"/>
  <c r="F411" i="6"/>
  <c r="G411" i="6"/>
  <c r="H411" i="6"/>
  <c r="I411" i="6"/>
  <c r="D472" i="6"/>
  <c r="E472" i="6"/>
  <c r="F472" i="6"/>
  <c r="G472" i="6"/>
  <c r="H472" i="6"/>
  <c r="I472" i="6"/>
  <c r="D441" i="6"/>
  <c r="E441" i="6"/>
  <c r="F441" i="6"/>
  <c r="G441" i="6"/>
  <c r="H441" i="6"/>
  <c r="I441" i="6"/>
  <c r="D432" i="6"/>
  <c r="E432" i="6"/>
  <c r="F432" i="6"/>
  <c r="G432" i="6"/>
  <c r="H432" i="6"/>
  <c r="I432" i="6"/>
  <c r="D430" i="6"/>
  <c r="E430" i="6"/>
  <c r="F430" i="6"/>
  <c r="G430" i="6"/>
  <c r="H430" i="6"/>
  <c r="I430" i="6"/>
  <c r="D477" i="6"/>
  <c r="E477" i="6"/>
  <c r="F477" i="6"/>
  <c r="G477" i="6"/>
  <c r="H477" i="6"/>
  <c r="I477" i="6"/>
  <c r="B190" i="5"/>
  <c r="C190" i="5"/>
  <c r="D190" i="5"/>
  <c r="E190" i="5"/>
  <c r="F190" i="5"/>
  <c r="G190" i="5"/>
  <c r="H190" i="5"/>
  <c r="I190" i="5"/>
  <c r="J190" i="5"/>
  <c r="K190" i="5"/>
  <c r="L190" i="5"/>
  <c r="M190" i="5"/>
  <c r="N190" i="5"/>
  <c r="B191" i="5"/>
  <c r="C191" i="5"/>
  <c r="D191" i="5"/>
  <c r="E191" i="5"/>
  <c r="F191" i="5"/>
  <c r="G191" i="5"/>
  <c r="H191" i="5"/>
  <c r="I191" i="5"/>
  <c r="J191" i="5"/>
  <c r="K191" i="5"/>
  <c r="L191" i="5"/>
  <c r="M191" i="5"/>
  <c r="N191" i="5"/>
  <c r="B441" i="5"/>
  <c r="C441" i="5"/>
  <c r="D441" i="5"/>
  <c r="E441" i="5"/>
  <c r="F441" i="5"/>
  <c r="G441" i="5"/>
  <c r="H441" i="5"/>
  <c r="I441" i="5"/>
  <c r="J441" i="5"/>
  <c r="K441" i="5"/>
  <c r="L441" i="5"/>
  <c r="M441" i="5"/>
  <c r="N441" i="5"/>
  <c r="B442" i="5"/>
  <c r="C442" i="5"/>
  <c r="D442" i="5"/>
  <c r="E442" i="5"/>
  <c r="F442" i="5"/>
  <c r="G442" i="5"/>
  <c r="H442" i="5"/>
  <c r="I442" i="5"/>
  <c r="J442" i="5"/>
  <c r="K442" i="5"/>
  <c r="L442" i="5"/>
  <c r="M442" i="5"/>
  <c r="N442" i="5"/>
  <c r="B443" i="5"/>
  <c r="C443" i="5"/>
  <c r="D443" i="5"/>
  <c r="E443" i="5"/>
  <c r="F443" i="5"/>
  <c r="G443" i="5"/>
  <c r="H443" i="5"/>
  <c r="I443" i="5"/>
  <c r="J443" i="5"/>
  <c r="K443" i="5"/>
  <c r="L443" i="5"/>
  <c r="M443" i="5"/>
  <c r="N443" i="5"/>
  <c r="B192" i="5"/>
  <c r="C192" i="5"/>
  <c r="D192" i="5"/>
  <c r="E192" i="5"/>
  <c r="F192" i="5"/>
  <c r="G192" i="5"/>
  <c r="H192" i="5"/>
  <c r="I192" i="5"/>
  <c r="J192" i="5"/>
  <c r="K192" i="5"/>
  <c r="L192" i="5"/>
  <c r="M192" i="5"/>
  <c r="N192" i="5"/>
  <c r="B193" i="5"/>
  <c r="C193" i="5"/>
  <c r="D193" i="5"/>
  <c r="E193" i="5"/>
  <c r="F193" i="5"/>
  <c r="G193" i="5"/>
  <c r="H193" i="5"/>
  <c r="I193" i="5"/>
  <c r="J193" i="5"/>
  <c r="K193" i="5"/>
  <c r="L193" i="5"/>
  <c r="M193" i="5"/>
  <c r="N193" i="5"/>
  <c r="B194" i="5"/>
  <c r="C194" i="5"/>
  <c r="D194" i="5"/>
  <c r="E194" i="5"/>
  <c r="F194" i="5"/>
  <c r="G194" i="5"/>
  <c r="H194" i="5"/>
  <c r="I194" i="5"/>
  <c r="J194" i="5"/>
  <c r="K194" i="5"/>
  <c r="L194" i="5"/>
  <c r="M194" i="5"/>
  <c r="N194" i="5"/>
  <c r="B195" i="5"/>
  <c r="C195" i="5"/>
  <c r="D195" i="5"/>
  <c r="E195" i="5"/>
  <c r="F195" i="5"/>
  <c r="G195" i="5"/>
  <c r="H195" i="5"/>
  <c r="I195" i="5"/>
  <c r="J195" i="5"/>
  <c r="K195" i="5"/>
  <c r="L195" i="5"/>
  <c r="M195" i="5"/>
  <c r="N195" i="5"/>
  <c r="B444" i="5"/>
  <c r="C444" i="5"/>
  <c r="D444" i="5"/>
  <c r="E444" i="5"/>
  <c r="F444" i="5"/>
  <c r="G444" i="5"/>
  <c r="H444" i="5"/>
  <c r="I444" i="5"/>
  <c r="J444" i="5"/>
  <c r="K444" i="5"/>
  <c r="L444" i="5"/>
  <c r="M444" i="5"/>
  <c r="N444" i="5"/>
  <c r="B14" i="5"/>
  <c r="C14" i="5"/>
  <c r="D14" i="5"/>
  <c r="E14" i="5"/>
  <c r="F14" i="5"/>
  <c r="G14" i="5"/>
  <c r="H14" i="5"/>
  <c r="I14" i="5"/>
  <c r="J14" i="5"/>
  <c r="K14" i="5"/>
  <c r="L14" i="5"/>
  <c r="M14" i="5"/>
  <c r="N14" i="5"/>
  <c r="B15" i="5"/>
  <c r="C15" i="5"/>
  <c r="D15" i="5"/>
  <c r="E15" i="5"/>
  <c r="F15" i="5"/>
  <c r="G15" i="5"/>
  <c r="H15" i="5"/>
  <c r="I15" i="5"/>
  <c r="J15" i="5"/>
  <c r="K15" i="5"/>
  <c r="L15" i="5"/>
  <c r="M15" i="5"/>
  <c r="N15" i="5"/>
  <c r="B196" i="5"/>
  <c r="C196" i="5"/>
  <c r="D196" i="5"/>
  <c r="E196" i="5"/>
  <c r="F196" i="5"/>
  <c r="G196" i="5"/>
  <c r="H196" i="5"/>
  <c r="I196" i="5"/>
  <c r="J196" i="5"/>
  <c r="K196" i="5"/>
  <c r="L196" i="5"/>
  <c r="M196" i="5"/>
  <c r="N196" i="5"/>
  <c r="B197" i="5"/>
  <c r="C197" i="5"/>
  <c r="D197" i="5"/>
  <c r="E197" i="5"/>
  <c r="F197" i="5"/>
  <c r="G197" i="5"/>
  <c r="H197" i="5"/>
  <c r="I197" i="5"/>
  <c r="J197" i="5"/>
  <c r="K197" i="5"/>
  <c r="L197" i="5"/>
  <c r="M197" i="5"/>
  <c r="N197" i="5"/>
  <c r="B198" i="5"/>
  <c r="C198" i="5"/>
  <c r="D198" i="5"/>
  <c r="E198" i="5"/>
  <c r="F198" i="5"/>
  <c r="G198" i="5"/>
  <c r="H198" i="5"/>
  <c r="I198" i="5"/>
  <c r="J198" i="5"/>
  <c r="K198" i="5"/>
  <c r="L198" i="5"/>
  <c r="M198" i="5"/>
  <c r="N198" i="5"/>
  <c r="B199" i="5"/>
  <c r="C199" i="5"/>
  <c r="D199" i="5"/>
  <c r="E199" i="5"/>
  <c r="F199" i="5"/>
  <c r="G199" i="5"/>
  <c r="H199" i="5"/>
  <c r="I199" i="5"/>
  <c r="J199" i="5"/>
  <c r="K199" i="5"/>
  <c r="L199" i="5"/>
  <c r="M199" i="5"/>
  <c r="N199" i="5"/>
  <c r="B445" i="5"/>
  <c r="C445" i="5"/>
  <c r="D445" i="5"/>
  <c r="E445" i="5"/>
  <c r="F445" i="5"/>
  <c r="G445" i="5"/>
  <c r="H445" i="5"/>
  <c r="I445" i="5"/>
  <c r="J445" i="5"/>
  <c r="K445" i="5"/>
  <c r="L445" i="5"/>
  <c r="M445" i="5"/>
  <c r="N445" i="5"/>
  <c r="B446" i="5"/>
  <c r="C446" i="5"/>
  <c r="D446" i="5"/>
  <c r="E446" i="5"/>
  <c r="F446" i="5"/>
  <c r="G446" i="5"/>
  <c r="H446" i="5"/>
  <c r="I446" i="5"/>
  <c r="J446" i="5"/>
  <c r="K446" i="5"/>
  <c r="L446" i="5"/>
  <c r="M446" i="5"/>
  <c r="N446" i="5"/>
  <c r="B200" i="5"/>
  <c r="C200" i="5"/>
  <c r="D200" i="5"/>
  <c r="E200" i="5"/>
  <c r="F200" i="5"/>
  <c r="G200" i="5"/>
  <c r="H200" i="5"/>
  <c r="I200" i="5"/>
  <c r="J200" i="5"/>
  <c r="K200" i="5"/>
  <c r="L200" i="5"/>
  <c r="M200" i="5"/>
  <c r="N200" i="5"/>
  <c r="B201" i="5"/>
  <c r="C201" i="5"/>
  <c r="D201" i="5"/>
  <c r="E201" i="5"/>
  <c r="F201" i="5"/>
  <c r="G201" i="5"/>
  <c r="H201" i="5"/>
  <c r="I201" i="5"/>
  <c r="J201" i="5"/>
  <c r="K201" i="5"/>
  <c r="L201" i="5"/>
  <c r="M201" i="5"/>
  <c r="N201" i="5"/>
  <c r="B395" i="4"/>
  <c r="C395" i="4"/>
  <c r="D395" i="4"/>
  <c r="E395" i="4"/>
  <c r="F395" i="4"/>
  <c r="G395" i="4"/>
  <c r="H395" i="4"/>
  <c r="I395" i="4"/>
  <c r="J395" i="4"/>
  <c r="K395" i="4"/>
  <c r="L395" i="4"/>
  <c r="M395" i="4"/>
  <c r="N395" i="4"/>
  <c r="B396" i="4"/>
  <c r="C396" i="4"/>
  <c r="D396" i="4"/>
  <c r="E396" i="4"/>
  <c r="F396" i="4"/>
  <c r="G396" i="4"/>
  <c r="H396" i="4"/>
  <c r="I396" i="4"/>
  <c r="J396" i="4"/>
  <c r="K396" i="4"/>
  <c r="L396" i="4"/>
  <c r="M396" i="4"/>
  <c r="N396" i="4"/>
  <c r="B397" i="4"/>
  <c r="C397" i="4"/>
  <c r="D397" i="4"/>
  <c r="E397" i="4"/>
  <c r="F397" i="4"/>
  <c r="G397" i="4"/>
  <c r="H397" i="4"/>
  <c r="I397" i="4"/>
  <c r="J397" i="4"/>
  <c r="K397" i="4"/>
  <c r="L397" i="4"/>
  <c r="M397" i="4"/>
  <c r="N397" i="4"/>
  <c r="B398" i="4"/>
  <c r="C398" i="4"/>
  <c r="D398" i="4"/>
  <c r="E398" i="4"/>
  <c r="F398" i="4"/>
  <c r="G398" i="4"/>
  <c r="H398" i="4"/>
  <c r="I398" i="4"/>
  <c r="J398" i="4"/>
  <c r="K398" i="4"/>
  <c r="L398" i="4"/>
  <c r="M398" i="4"/>
  <c r="N398" i="4"/>
  <c r="B399" i="4"/>
  <c r="C399" i="4"/>
  <c r="D399" i="4"/>
  <c r="E399" i="4"/>
  <c r="F399" i="4"/>
  <c r="G399" i="4"/>
  <c r="H399" i="4"/>
  <c r="I399" i="4"/>
  <c r="J399" i="4"/>
  <c r="K399" i="4"/>
  <c r="L399" i="4"/>
  <c r="M399" i="4"/>
  <c r="N399" i="4"/>
  <c r="B400" i="4"/>
  <c r="C400" i="4"/>
  <c r="D400" i="4"/>
  <c r="E400" i="4"/>
  <c r="F400" i="4"/>
  <c r="G400" i="4"/>
  <c r="H400" i="4"/>
  <c r="I400" i="4"/>
  <c r="J400" i="4"/>
  <c r="K400" i="4"/>
  <c r="L400" i="4"/>
  <c r="M400" i="4"/>
  <c r="N400" i="4"/>
  <c r="B401" i="4"/>
  <c r="C401" i="4"/>
  <c r="D401" i="4"/>
  <c r="E401" i="4"/>
  <c r="F401" i="4"/>
  <c r="G401" i="4"/>
  <c r="H401" i="4"/>
  <c r="I401" i="4"/>
  <c r="J401" i="4"/>
  <c r="K401" i="4"/>
  <c r="L401" i="4"/>
  <c r="M401" i="4"/>
  <c r="N401" i="4"/>
  <c r="B402" i="4"/>
  <c r="C402" i="4"/>
  <c r="D402" i="4"/>
  <c r="E402" i="4"/>
  <c r="F402" i="4"/>
  <c r="G402" i="4"/>
  <c r="H402" i="4"/>
  <c r="I402" i="4"/>
  <c r="J402" i="4"/>
  <c r="K402" i="4"/>
  <c r="L402" i="4"/>
  <c r="M402" i="4"/>
  <c r="N402" i="4"/>
  <c r="B403" i="4"/>
  <c r="C403" i="4"/>
  <c r="D403" i="4"/>
  <c r="E403" i="4"/>
  <c r="F403" i="4"/>
  <c r="G403" i="4"/>
  <c r="H403" i="4"/>
  <c r="I403" i="4"/>
  <c r="J403" i="4"/>
  <c r="K403" i="4"/>
  <c r="L403" i="4"/>
  <c r="M403" i="4"/>
  <c r="N403" i="4"/>
  <c r="B404" i="4"/>
  <c r="C404" i="4"/>
  <c r="D404" i="4"/>
  <c r="E404" i="4"/>
  <c r="F404" i="4"/>
  <c r="G404" i="4"/>
  <c r="H404" i="4"/>
  <c r="I404" i="4"/>
  <c r="J404" i="4"/>
  <c r="K404" i="4"/>
  <c r="L404" i="4"/>
  <c r="M404" i="4"/>
  <c r="N404" i="4"/>
  <c r="B222" i="4"/>
  <c r="C222" i="4"/>
  <c r="D222" i="4"/>
  <c r="E222" i="4"/>
  <c r="F222" i="4"/>
  <c r="G222" i="4"/>
  <c r="H222" i="4"/>
  <c r="I222" i="4"/>
  <c r="J222" i="4"/>
  <c r="K222" i="4"/>
  <c r="L222" i="4"/>
  <c r="M222" i="4"/>
  <c r="N222" i="4"/>
  <c r="B236" i="4"/>
  <c r="C236" i="4"/>
  <c r="D236" i="4"/>
  <c r="E236" i="4"/>
  <c r="F236" i="4"/>
  <c r="G236" i="4"/>
  <c r="H236" i="4"/>
  <c r="I236" i="4"/>
  <c r="J236" i="4"/>
  <c r="K236" i="4"/>
  <c r="L236" i="4"/>
  <c r="M236" i="4"/>
  <c r="N236" i="4"/>
  <c r="B405" i="4"/>
  <c r="C405" i="4"/>
  <c r="D405" i="4"/>
  <c r="E405" i="4"/>
  <c r="F405" i="4"/>
  <c r="G405" i="4"/>
  <c r="H405" i="4"/>
  <c r="I405" i="4"/>
  <c r="J405" i="4"/>
  <c r="K405" i="4"/>
  <c r="L405" i="4"/>
  <c r="M405" i="4"/>
  <c r="N405" i="4"/>
  <c r="B406" i="4"/>
  <c r="C406" i="4"/>
  <c r="D406" i="4"/>
  <c r="E406" i="4"/>
  <c r="F406" i="4"/>
  <c r="G406" i="4"/>
  <c r="H406" i="4"/>
  <c r="I406" i="4"/>
  <c r="J406" i="4"/>
  <c r="K406" i="4"/>
  <c r="L406" i="4"/>
  <c r="M406" i="4"/>
  <c r="N406" i="4"/>
  <c r="B407" i="4"/>
  <c r="C407" i="4"/>
  <c r="D407" i="4"/>
  <c r="E407" i="4"/>
  <c r="F407" i="4"/>
  <c r="G407" i="4"/>
  <c r="H407" i="4"/>
  <c r="I407" i="4"/>
  <c r="J407" i="4"/>
  <c r="K407" i="4"/>
  <c r="L407" i="4"/>
  <c r="M407" i="4"/>
  <c r="N407" i="4"/>
  <c r="B408" i="4"/>
  <c r="C408" i="4"/>
  <c r="D408" i="4"/>
  <c r="E408" i="4"/>
  <c r="F408" i="4"/>
  <c r="G408" i="4"/>
  <c r="H408" i="4"/>
  <c r="I408" i="4"/>
  <c r="J408" i="4"/>
  <c r="K408" i="4"/>
  <c r="L408" i="4"/>
  <c r="M408" i="4"/>
  <c r="N408" i="4"/>
  <c r="B409" i="4"/>
  <c r="C409" i="4"/>
  <c r="D409" i="4"/>
  <c r="E409" i="4"/>
  <c r="F409" i="4"/>
  <c r="G409" i="4"/>
  <c r="H409" i="4"/>
  <c r="I409" i="4"/>
  <c r="J409" i="4"/>
  <c r="K409" i="4"/>
  <c r="L409" i="4"/>
  <c r="M409" i="4"/>
  <c r="N409" i="4"/>
  <c r="B410" i="4"/>
  <c r="C410" i="4"/>
  <c r="D410" i="4"/>
  <c r="E410" i="4"/>
  <c r="F410" i="4"/>
  <c r="G410" i="4"/>
  <c r="H410" i="4"/>
  <c r="I410" i="4"/>
  <c r="J410" i="4"/>
  <c r="K410" i="4"/>
  <c r="L410" i="4"/>
  <c r="M410" i="4"/>
  <c r="N410" i="4"/>
  <c r="B411" i="4"/>
  <c r="C411" i="4"/>
  <c r="D411" i="4"/>
  <c r="E411" i="4"/>
  <c r="F411" i="4"/>
  <c r="G411" i="4"/>
  <c r="H411" i="4"/>
  <c r="I411" i="4"/>
  <c r="J411" i="4"/>
  <c r="K411" i="4"/>
  <c r="L411" i="4"/>
  <c r="M411" i="4"/>
  <c r="N411" i="4"/>
  <c r="B412" i="4"/>
  <c r="C412" i="4"/>
  <c r="D412" i="4"/>
  <c r="E412" i="4"/>
  <c r="F412" i="4"/>
  <c r="G412" i="4"/>
  <c r="H412" i="4"/>
  <c r="I412" i="4"/>
  <c r="J412" i="4"/>
  <c r="K412" i="4"/>
  <c r="L412" i="4"/>
  <c r="M412" i="4"/>
  <c r="N412" i="4"/>
  <c r="P241" i="6" l="1"/>
  <c r="S241" i="6"/>
  <c r="L239" i="6"/>
  <c r="R239" i="6"/>
  <c r="P237" i="6"/>
  <c r="S237" i="6"/>
  <c r="L235" i="6"/>
  <c r="R235" i="6"/>
  <c r="P233" i="6"/>
  <c r="S233" i="6"/>
  <c r="L231" i="6"/>
  <c r="R231" i="6"/>
  <c r="P229" i="6"/>
  <c r="S229" i="6"/>
  <c r="L227" i="6"/>
  <c r="R227" i="6"/>
  <c r="P225" i="6"/>
  <c r="S225" i="6"/>
  <c r="L223" i="6"/>
  <c r="R223" i="6"/>
  <c r="P221" i="6"/>
  <c r="S221" i="6"/>
  <c r="L219" i="6"/>
  <c r="R219" i="6"/>
  <c r="P217" i="6"/>
  <c r="S217" i="6"/>
  <c r="L215" i="6"/>
  <c r="R215" i="6"/>
  <c r="J240" i="6"/>
  <c r="R240" i="6"/>
  <c r="P238" i="6"/>
  <c r="S238" i="6"/>
  <c r="J236" i="6"/>
  <c r="R236" i="6"/>
  <c r="P234" i="6"/>
  <c r="S234" i="6"/>
  <c r="J232" i="6"/>
  <c r="R232" i="6"/>
  <c r="P230" i="6"/>
  <c r="S230" i="6"/>
  <c r="J228" i="6"/>
  <c r="R228" i="6"/>
  <c r="P226" i="6"/>
  <c r="S226" i="6"/>
  <c r="J224" i="6"/>
  <c r="R224" i="6"/>
  <c r="P222" i="6"/>
  <c r="S222" i="6"/>
  <c r="J220" i="6"/>
  <c r="R220" i="6"/>
  <c r="P218" i="6"/>
  <c r="S218" i="6"/>
  <c r="J216" i="6"/>
  <c r="R216" i="6"/>
  <c r="P214" i="6"/>
  <c r="S214" i="6"/>
  <c r="L241" i="6"/>
  <c r="R241" i="6"/>
  <c r="P239" i="6"/>
  <c r="S239" i="6"/>
  <c r="L237" i="6"/>
  <c r="T237" i="6" s="1"/>
  <c r="R237" i="6"/>
  <c r="P235" i="6"/>
  <c r="S235" i="6"/>
  <c r="L233" i="6"/>
  <c r="T233" i="6" s="1"/>
  <c r="R233" i="6"/>
  <c r="P231" i="6"/>
  <c r="T231" i="6" s="1"/>
  <c r="S231" i="6"/>
  <c r="L229" i="6"/>
  <c r="T229" i="6" s="1"/>
  <c r="R229" i="6"/>
  <c r="P227" i="6"/>
  <c r="S227" i="6"/>
  <c r="L225" i="6"/>
  <c r="T225" i="6" s="1"/>
  <c r="R225" i="6"/>
  <c r="P223" i="6"/>
  <c r="S223" i="6"/>
  <c r="L221" i="6"/>
  <c r="T221" i="6" s="1"/>
  <c r="R221" i="6"/>
  <c r="P219" i="6"/>
  <c r="S219" i="6"/>
  <c r="L217" i="6"/>
  <c r="T217" i="6" s="1"/>
  <c r="R217" i="6"/>
  <c r="P215" i="6"/>
  <c r="S215" i="6"/>
  <c r="P240" i="6"/>
  <c r="S240" i="6"/>
  <c r="J238" i="6"/>
  <c r="R238" i="6"/>
  <c r="P236" i="6"/>
  <c r="S236" i="6"/>
  <c r="J234" i="6"/>
  <c r="R234" i="6"/>
  <c r="P232" i="6"/>
  <c r="S232" i="6"/>
  <c r="J230" i="6"/>
  <c r="R230" i="6"/>
  <c r="P228" i="6"/>
  <c r="S228" i="6"/>
  <c r="J226" i="6"/>
  <c r="R226" i="6"/>
  <c r="P224" i="6"/>
  <c r="S224" i="6"/>
  <c r="J222" i="6"/>
  <c r="R222" i="6"/>
  <c r="P220" i="6"/>
  <c r="S220" i="6"/>
  <c r="J218" i="6"/>
  <c r="R218" i="6"/>
  <c r="P216" i="6"/>
  <c r="S216" i="6"/>
  <c r="J214" i="6"/>
  <c r="R214" i="6"/>
  <c r="T241" i="6"/>
  <c r="K225" i="6"/>
  <c r="K233" i="6"/>
  <c r="K227" i="6"/>
  <c r="K241" i="6"/>
  <c r="Q232" i="6"/>
  <c r="K231" i="6"/>
  <c r="Q224" i="6"/>
  <c r="Q236" i="6"/>
  <c r="Q226" i="6"/>
  <c r="Q240" i="6"/>
  <c r="K239" i="6"/>
  <c r="Q230" i="6"/>
  <c r="K229" i="6"/>
  <c r="Q238" i="6"/>
  <c r="K237" i="6"/>
  <c r="Q228" i="6"/>
  <c r="K235" i="6"/>
  <c r="Q222" i="6"/>
  <c r="K221" i="6"/>
  <c r="Q218" i="6"/>
  <c r="K217" i="6"/>
  <c r="Q214" i="6"/>
  <c r="Q234" i="6"/>
  <c r="K223" i="6"/>
  <c r="Q220" i="6"/>
  <c r="K219" i="6"/>
  <c r="Q216" i="6"/>
  <c r="K215" i="6"/>
  <c r="J241" i="6"/>
  <c r="L240" i="6"/>
  <c r="T240" i="6" s="1"/>
  <c r="J239" i="6"/>
  <c r="L238" i="6"/>
  <c r="J237" i="6"/>
  <c r="L236" i="6"/>
  <c r="T236" i="6" s="1"/>
  <c r="J235" i="6"/>
  <c r="L234" i="6"/>
  <c r="J233" i="6"/>
  <c r="L232" i="6"/>
  <c r="J231" i="6"/>
  <c r="L230" i="6"/>
  <c r="J229" i="6"/>
  <c r="L228" i="6"/>
  <c r="J227" i="6"/>
  <c r="L226" i="6"/>
  <c r="J225" i="6"/>
  <c r="L224" i="6"/>
  <c r="J223" i="6"/>
  <c r="L222" i="6"/>
  <c r="J221" i="6"/>
  <c r="L220" i="6"/>
  <c r="J219" i="6"/>
  <c r="L218" i="6"/>
  <c r="J217" i="6"/>
  <c r="L216" i="6"/>
  <c r="J215" i="6"/>
  <c r="L214" i="6"/>
  <c r="Q241" i="6"/>
  <c r="K240" i="6"/>
  <c r="Q239" i="6"/>
  <c r="K238" i="6"/>
  <c r="Q237" i="6"/>
  <c r="K236" i="6"/>
  <c r="Q235" i="6"/>
  <c r="K234" i="6"/>
  <c r="Q233" i="6"/>
  <c r="K232" i="6"/>
  <c r="Q231" i="6"/>
  <c r="K230" i="6"/>
  <c r="Q229" i="6"/>
  <c r="K228" i="6"/>
  <c r="Q227" i="6"/>
  <c r="K226" i="6"/>
  <c r="Q225" i="6"/>
  <c r="K224" i="6"/>
  <c r="Q223" i="6"/>
  <c r="K222" i="6"/>
  <c r="Q221" i="6"/>
  <c r="K220" i="6"/>
  <c r="Q219" i="6"/>
  <c r="K218" i="6"/>
  <c r="Q217" i="6"/>
  <c r="K216" i="6"/>
  <c r="Q215" i="6"/>
  <c r="K214" i="6"/>
  <c r="B319" i="5"/>
  <c r="C319" i="5"/>
  <c r="D319" i="5"/>
  <c r="E319" i="5"/>
  <c r="F319" i="5"/>
  <c r="G319" i="5"/>
  <c r="H319" i="5"/>
  <c r="I319" i="5"/>
  <c r="J319" i="5"/>
  <c r="K319" i="5"/>
  <c r="L319" i="5"/>
  <c r="M319" i="5"/>
  <c r="N319" i="5"/>
  <c r="B183" i="5"/>
  <c r="C183" i="5"/>
  <c r="D183" i="5"/>
  <c r="E183" i="5"/>
  <c r="F183" i="5"/>
  <c r="G183" i="5"/>
  <c r="H183" i="5"/>
  <c r="I183" i="5"/>
  <c r="J183" i="5"/>
  <c r="K183" i="5"/>
  <c r="L183" i="5"/>
  <c r="M183" i="5"/>
  <c r="N183" i="5"/>
  <c r="B409" i="5"/>
  <c r="C409" i="5"/>
  <c r="D409" i="5"/>
  <c r="E409" i="5"/>
  <c r="F409" i="5"/>
  <c r="G409" i="5"/>
  <c r="H409" i="5"/>
  <c r="I409" i="5"/>
  <c r="J409" i="5"/>
  <c r="K409" i="5"/>
  <c r="L409" i="5"/>
  <c r="M409" i="5"/>
  <c r="N409" i="5"/>
  <c r="B419" i="5"/>
  <c r="C419" i="5"/>
  <c r="D419" i="5"/>
  <c r="E419" i="5"/>
  <c r="F419" i="5"/>
  <c r="G419" i="5"/>
  <c r="H419" i="5"/>
  <c r="I419" i="5"/>
  <c r="J419" i="5"/>
  <c r="K419" i="5"/>
  <c r="L419" i="5"/>
  <c r="M419" i="5"/>
  <c r="N419" i="5"/>
  <c r="B13" i="5"/>
  <c r="C13" i="5"/>
  <c r="D13" i="5"/>
  <c r="E13" i="5"/>
  <c r="F13" i="5"/>
  <c r="G13" i="5"/>
  <c r="H13" i="5"/>
  <c r="I13" i="5"/>
  <c r="J13" i="5"/>
  <c r="K13" i="5"/>
  <c r="L13" i="5"/>
  <c r="M13" i="5"/>
  <c r="N13" i="5"/>
  <c r="B184" i="5"/>
  <c r="C184" i="5"/>
  <c r="D184" i="5"/>
  <c r="E184" i="5"/>
  <c r="F184" i="5"/>
  <c r="G184" i="5"/>
  <c r="H184" i="5"/>
  <c r="I184" i="5"/>
  <c r="J184" i="5"/>
  <c r="K184" i="5"/>
  <c r="L184" i="5"/>
  <c r="M184" i="5"/>
  <c r="N184" i="5"/>
  <c r="B185" i="5"/>
  <c r="C185" i="5"/>
  <c r="D185" i="5"/>
  <c r="E185" i="5"/>
  <c r="F185" i="5"/>
  <c r="G185" i="5"/>
  <c r="H185" i="5"/>
  <c r="I185" i="5"/>
  <c r="J185" i="5"/>
  <c r="K185" i="5"/>
  <c r="L185" i="5"/>
  <c r="M185" i="5"/>
  <c r="N185" i="5"/>
  <c r="B440" i="5"/>
  <c r="C440" i="5"/>
  <c r="D440" i="5"/>
  <c r="E440" i="5"/>
  <c r="F440" i="5"/>
  <c r="G440" i="5"/>
  <c r="H440" i="5"/>
  <c r="I440" i="5"/>
  <c r="J440" i="5"/>
  <c r="K440" i="5"/>
  <c r="L440" i="5"/>
  <c r="M440" i="5"/>
  <c r="N440" i="5"/>
  <c r="B186" i="5"/>
  <c r="C186" i="5"/>
  <c r="D186" i="5"/>
  <c r="E186" i="5"/>
  <c r="F186" i="5"/>
  <c r="G186" i="5"/>
  <c r="H186" i="5"/>
  <c r="I186" i="5"/>
  <c r="J186" i="5"/>
  <c r="K186" i="5"/>
  <c r="L186" i="5"/>
  <c r="M186" i="5"/>
  <c r="N186" i="5"/>
  <c r="B187" i="5"/>
  <c r="C187" i="5"/>
  <c r="D187" i="5"/>
  <c r="E187" i="5"/>
  <c r="F187" i="5"/>
  <c r="G187" i="5"/>
  <c r="H187" i="5"/>
  <c r="I187" i="5"/>
  <c r="J187" i="5"/>
  <c r="K187" i="5"/>
  <c r="L187" i="5"/>
  <c r="M187" i="5"/>
  <c r="N187" i="5"/>
  <c r="B119" i="5"/>
  <c r="C119" i="5"/>
  <c r="D119" i="5"/>
  <c r="E119" i="5"/>
  <c r="F119" i="5"/>
  <c r="G119" i="5"/>
  <c r="H119" i="5"/>
  <c r="I119" i="5"/>
  <c r="J119" i="5"/>
  <c r="K119" i="5"/>
  <c r="L119" i="5"/>
  <c r="M119" i="5"/>
  <c r="N119" i="5"/>
  <c r="B278" i="5"/>
  <c r="C278" i="5"/>
  <c r="D278" i="5"/>
  <c r="E278" i="5"/>
  <c r="F278" i="5"/>
  <c r="G278" i="5"/>
  <c r="H278" i="5"/>
  <c r="I278" i="5"/>
  <c r="J278" i="5"/>
  <c r="K278" i="5"/>
  <c r="L278" i="5"/>
  <c r="M278" i="5"/>
  <c r="N278" i="5"/>
  <c r="B320" i="5"/>
  <c r="C320" i="5"/>
  <c r="D320" i="5"/>
  <c r="E320" i="5"/>
  <c r="F320" i="5"/>
  <c r="G320" i="5"/>
  <c r="H320" i="5"/>
  <c r="I320" i="5"/>
  <c r="J320" i="5"/>
  <c r="K320" i="5"/>
  <c r="L320" i="5"/>
  <c r="M320" i="5"/>
  <c r="N320" i="5"/>
  <c r="B188" i="5"/>
  <c r="C188" i="5"/>
  <c r="D188" i="5"/>
  <c r="E188" i="5"/>
  <c r="F188" i="5"/>
  <c r="G188" i="5"/>
  <c r="H188" i="5"/>
  <c r="I188" i="5"/>
  <c r="J188" i="5"/>
  <c r="K188" i="5"/>
  <c r="L188" i="5"/>
  <c r="M188" i="5"/>
  <c r="N188" i="5"/>
  <c r="B413" i="5"/>
  <c r="C413" i="5"/>
  <c r="D413" i="5"/>
  <c r="E413" i="5"/>
  <c r="F413" i="5"/>
  <c r="G413" i="5"/>
  <c r="H413" i="5"/>
  <c r="I413" i="5"/>
  <c r="J413" i="5"/>
  <c r="K413" i="5"/>
  <c r="L413" i="5"/>
  <c r="M413" i="5"/>
  <c r="N413" i="5"/>
  <c r="B189" i="5"/>
  <c r="C189" i="5"/>
  <c r="D189" i="5"/>
  <c r="E189" i="5"/>
  <c r="F189" i="5"/>
  <c r="G189" i="5"/>
  <c r="H189" i="5"/>
  <c r="I189" i="5"/>
  <c r="J189" i="5"/>
  <c r="K189" i="5"/>
  <c r="L189" i="5"/>
  <c r="M189" i="5"/>
  <c r="N189" i="5"/>
  <c r="B120" i="5"/>
  <c r="C120" i="5"/>
  <c r="D120" i="5"/>
  <c r="E120" i="5"/>
  <c r="F120" i="5"/>
  <c r="G120" i="5"/>
  <c r="H120" i="5"/>
  <c r="I120" i="5"/>
  <c r="J120" i="5"/>
  <c r="K120" i="5"/>
  <c r="L120" i="5"/>
  <c r="M120" i="5"/>
  <c r="N120" i="5"/>
  <c r="B101" i="5"/>
  <c r="C101" i="5"/>
  <c r="D101" i="5"/>
  <c r="E101" i="5"/>
  <c r="F101" i="5"/>
  <c r="G101" i="5"/>
  <c r="H101" i="5"/>
  <c r="I101" i="5"/>
  <c r="J101" i="5"/>
  <c r="K101" i="5"/>
  <c r="L101" i="5"/>
  <c r="M101" i="5"/>
  <c r="N101" i="5"/>
  <c r="B63" i="5"/>
  <c r="C63" i="5"/>
  <c r="D63" i="5"/>
  <c r="E63" i="5"/>
  <c r="F63" i="5"/>
  <c r="G63" i="5"/>
  <c r="H63" i="5"/>
  <c r="I63" i="5"/>
  <c r="J63" i="5"/>
  <c r="K63" i="5"/>
  <c r="L63" i="5"/>
  <c r="M63" i="5"/>
  <c r="N63" i="5"/>
  <c r="B415" i="5"/>
  <c r="C415" i="5"/>
  <c r="D415" i="5"/>
  <c r="E415" i="5"/>
  <c r="F415" i="5"/>
  <c r="G415" i="5"/>
  <c r="H415" i="5"/>
  <c r="I415" i="5"/>
  <c r="J415" i="5"/>
  <c r="K415" i="5"/>
  <c r="L415" i="5"/>
  <c r="M415" i="5"/>
  <c r="N415" i="5"/>
  <c r="B108" i="5"/>
  <c r="C108" i="5"/>
  <c r="D108" i="5"/>
  <c r="E108" i="5"/>
  <c r="F108" i="5"/>
  <c r="G108" i="5"/>
  <c r="H108" i="5"/>
  <c r="I108" i="5"/>
  <c r="J108" i="5"/>
  <c r="K108" i="5"/>
  <c r="L108" i="5"/>
  <c r="M108" i="5"/>
  <c r="N108" i="5"/>
  <c r="B375" i="5"/>
  <c r="C375" i="5"/>
  <c r="D375" i="5"/>
  <c r="E375" i="5"/>
  <c r="F375" i="5"/>
  <c r="G375" i="5"/>
  <c r="H375" i="5"/>
  <c r="I375" i="5"/>
  <c r="J375" i="5"/>
  <c r="K375" i="5"/>
  <c r="L375" i="5"/>
  <c r="M375" i="5"/>
  <c r="N375" i="5"/>
  <c r="B376" i="5"/>
  <c r="C376" i="5"/>
  <c r="D376" i="5"/>
  <c r="E376" i="5"/>
  <c r="F376" i="5"/>
  <c r="G376" i="5"/>
  <c r="H376" i="5"/>
  <c r="I376" i="5"/>
  <c r="J376" i="5"/>
  <c r="K376" i="5"/>
  <c r="L376" i="5"/>
  <c r="M376" i="5"/>
  <c r="N376" i="5"/>
  <c r="B295" i="5"/>
  <c r="C295" i="5"/>
  <c r="D295" i="5"/>
  <c r="E295" i="5"/>
  <c r="F295" i="5"/>
  <c r="G295" i="5"/>
  <c r="H295" i="5"/>
  <c r="I295" i="5"/>
  <c r="J295" i="5"/>
  <c r="K295" i="5"/>
  <c r="L295" i="5"/>
  <c r="M295" i="5"/>
  <c r="N295" i="5"/>
  <c r="B321" i="5"/>
  <c r="C321" i="5"/>
  <c r="D321" i="5"/>
  <c r="E321" i="5"/>
  <c r="F321" i="5"/>
  <c r="G321" i="5"/>
  <c r="H321" i="5"/>
  <c r="I321" i="5"/>
  <c r="J321" i="5"/>
  <c r="K321" i="5"/>
  <c r="L321" i="5"/>
  <c r="M321" i="5"/>
  <c r="N321" i="5"/>
  <c r="B134" i="5"/>
  <c r="C134" i="5"/>
  <c r="D134" i="5"/>
  <c r="E134" i="5"/>
  <c r="F134" i="5"/>
  <c r="G134" i="5"/>
  <c r="H134" i="5"/>
  <c r="I134" i="5"/>
  <c r="J134" i="5"/>
  <c r="K134" i="5"/>
  <c r="L134" i="5"/>
  <c r="M134" i="5"/>
  <c r="N134" i="5"/>
  <c r="B197" i="4"/>
  <c r="C197" i="4"/>
  <c r="D197" i="4"/>
  <c r="E197" i="4"/>
  <c r="F197" i="4"/>
  <c r="G197" i="4"/>
  <c r="H197" i="4"/>
  <c r="I197" i="4"/>
  <c r="J197" i="4"/>
  <c r="K197" i="4"/>
  <c r="L197" i="4"/>
  <c r="M197" i="4"/>
  <c r="N197" i="4"/>
  <c r="B235" i="4"/>
  <c r="C235" i="4"/>
  <c r="D235" i="4"/>
  <c r="E235" i="4"/>
  <c r="F235" i="4"/>
  <c r="G235" i="4"/>
  <c r="H235" i="4"/>
  <c r="I235" i="4"/>
  <c r="J235" i="4"/>
  <c r="K235" i="4"/>
  <c r="L235" i="4"/>
  <c r="M235" i="4"/>
  <c r="N235" i="4"/>
  <c r="B220" i="4"/>
  <c r="C220" i="4"/>
  <c r="D220" i="4"/>
  <c r="E220" i="4"/>
  <c r="F220" i="4"/>
  <c r="G220" i="4"/>
  <c r="H220" i="4"/>
  <c r="I220" i="4"/>
  <c r="J220" i="4"/>
  <c r="K220" i="4"/>
  <c r="L220" i="4"/>
  <c r="M220" i="4"/>
  <c r="N220" i="4"/>
  <c r="B221" i="4"/>
  <c r="C221" i="4"/>
  <c r="D221" i="4"/>
  <c r="E221" i="4"/>
  <c r="F221" i="4"/>
  <c r="G221" i="4"/>
  <c r="H221" i="4"/>
  <c r="I221" i="4"/>
  <c r="J221" i="4"/>
  <c r="K221" i="4"/>
  <c r="L221" i="4"/>
  <c r="M221" i="4"/>
  <c r="N221" i="4"/>
  <c r="B2" i="4"/>
  <c r="C2" i="4"/>
  <c r="D2" i="4"/>
  <c r="E2" i="4"/>
  <c r="F2" i="4"/>
  <c r="G2" i="4"/>
  <c r="H2" i="4"/>
  <c r="I2" i="4"/>
  <c r="J2" i="4"/>
  <c r="K2" i="4"/>
  <c r="L2" i="4"/>
  <c r="M2" i="4"/>
  <c r="N2" i="4"/>
  <c r="B5" i="4"/>
  <c r="C5" i="4"/>
  <c r="D5" i="4"/>
  <c r="E5" i="4"/>
  <c r="F5" i="4"/>
  <c r="G5" i="4"/>
  <c r="H5" i="4"/>
  <c r="I5" i="4"/>
  <c r="J5" i="4"/>
  <c r="K5" i="4"/>
  <c r="L5" i="4"/>
  <c r="M5" i="4"/>
  <c r="N5" i="4"/>
  <c r="B54" i="4"/>
  <c r="C54" i="4"/>
  <c r="D54" i="4"/>
  <c r="E54" i="4"/>
  <c r="F54" i="4"/>
  <c r="G54" i="4"/>
  <c r="H54" i="4"/>
  <c r="I54" i="4"/>
  <c r="J54" i="4"/>
  <c r="K54" i="4"/>
  <c r="L54" i="4"/>
  <c r="M54" i="4"/>
  <c r="N54" i="4"/>
  <c r="B392" i="4"/>
  <c r="C392" i="4"/>
  <c r="D392" i="4"/>
  <c r="E392" i="4"/>
  <c r="F392" i="4"/>
  <c r="G392" i="4"/>
  <c r="H392" i="4"/>
  <c r="I392" i="4"/>
  <c r="J392" i="4"/>
  <c r="K392" i="4"/>
  <c r="L392" i="4"/>
  <c r="M392" i="4"/>
  <c r="N392" i="4"/>
  <c r="B393" i="4"/>
  <c r="C393" i="4"/>
  <c r="D393" i="4"/>
  <c r="E393" i="4"/>
  <c r="F393" i="4"/>
  <c r="G393" i="4"/>
  <c r="H393" i="4"/>
  <c r="I393" i="4"/>
  <c r="J393" i="4"/>
  <c r="K393" i="4"/>
  <c r="L393" i="4"/>
  <c r="M393" i="4"/>
  <c r="N393" i="4"/>
  <c r="B394" i="4"/>
  <c r="C394" i="4"/>
  <c r="D394" i="4"/>
  <c r="E394" i="4"/>
  <c r="F394" i="4"/>
  <c r="G394" i="4"/>
  <c r="H394" i="4"/>
  <c r="I394" i="4"/>
  <c r="J394" i="4"/>
  <c r="K394" i="4"/>
  <c r="L394" i="4"/>
  <c r="M394" i="4"/>
  <c r="N394" i="4"/>
  <c r="B23" i="4"/>
  <c r="C23" i="4"/>
  <c r="D23" i="4"/>
  <c r="E23" i="4"/>
  <c r="F23" i="4"/>
  <c r="G23" i="4"/>
  <c r="H23" i="4"/>
  <c r="I23" i="4"/>
  <c r="J23" i="4"/>
  <c r="K23" i="4"/>
  <c r="L23" i="4"/>
  <c r="M23" i="4"/>
  <c r="N23" i="4"/>
  <c r="B241" i="4"/>
  <c r="C241" i="4"/>
  <c r="D241" i="4"/>
  <c r="E241" i="4"/>
  <c r="F241" i="4"/>
  <c r="G241" i="4"/>
  <c r="H241" i="4"/>
  <c r="I241" i="4"/>
  <c r="J241" i="4"/>
  <c r="K241" i="4"/>
  <c r="L241" i="4"/>
  <c r="M241" i="4"/>
  <c r="N241" i="4"/>
  <c r="B61" i="4"/>
  <c r="C61" i="4"/>
  <c r="D61" i="4"/>
  <c r="E61" i="4"/>
  <c r="F61" i="4"/>
  <c r="G61" i="4"/>
  <c r="H61" i="4"/>
  <c r="I61" i="4"/>
  <c r="J61" i="4"/>
  <c r="K61" i="4"/>
  <c r="L61" i="4"/>
  <c r="M61" i="4"/>
  <c r="N61" i="4"/>
  <c r="B110" i="4"/>
  <c r="C110" i="4"/>
  <c r="D110" i="4"/>
  <c r="E110" i="4"/>
  <c r="F110" i="4"/>
  <c r="G110" i="4"/>
  <c r="H110" i="4"/>
  <c r="I110" i="4"/>
  <c r="J110" i="4"/>
  <c r="K110" i="4"/>
  <c r="L110" i="4"/>
  <c r="M110" i="4"/>
  <c r="N110" i="4"/>
  <c r="B186" i="4"/>
  <c r="C186" i="4"/>
  <c r="D186" i="4"/>
  <c r="E186" i="4"/>
  <c r="F186" i="4"/>
  <c r="G186" i="4"/>
  <c r="H186" i="4"/>
  <c r="I186" i="4"/>
  <c r="J186" i="4"/>
  <c r="K186" i="4"/>
  <c r="L186" i="4"/>
  <c r="M186" i="4"/>
  <c r="N186" i="4"/>
  <c r="B270" i="4"/>
  <c r="C270" i="4"/>
  <c r="D270" i="4"/>
  <c r="E270" i="4"/>
  <c r="F270" i="4"/>
  <c r="G270" i="4"/>
  <c r="H270" i="4"/>
  <c r="I270" i="4"/>
  <c r="J270" i="4"/>
  <c r="K270" i="4"/>
  <c r="L270" i="4"/>
  <c r="M270" i="4"/>
  <c r="N270" i="4"/>
  <c r="B359" i="4"/>
  <c r="C359" i="4"/>
  <c r="D359" i="4"/>
  <c r="E359" i="4"/>
  <c r="F359" i="4"/>
  <c r="G359" i="4"/>
  <c r="H359" i="4"/>
  <c r="I359" i="4"/>
  <c r="J359" i="4"/>
  <c r="K359" i="4"/>
  <c r="L359" i="4"/>
  <c r="M359" i="4"/>
  <c r="N359" i="4"/>
  <c r="B361" i="4"/>
  <c r="C361" i="4"/>
  <c r="D361" i="4"/>
  <c r="E361" i="4"/>
  <c r="F361" i="4"/>
  <c r="G361" i="4"/>
  <c r="H361" i="4"/>
  <c r="I361" i="4"/>
  <c r="J361" i="4"/>
  <c r="K361" i="4"/>
  <c r="L361" i="4"/>
  <c r="M361" i="4"/>
  <c r="N361" i="4"/>
  <c r="B254" i="4"/>
  <c r="C254" i="4"/>
  <c r="D254" i="4"/>
  <c r="E254" i="4"/>
  <c r="F254" i="4"/>
  <c r="G254" i="4"/>
  <c r="H254" i="4"/>
  <c r="I254" i="4"/>
  <c r="J254" i="4"/>
  <c r="K254" i="4"/>
  <c r="L254" i="4"/>
  <c r="M254" i="4"/>
  <c r="N254" i="4"/>
  <c r="B219" i="4"/>
  <c r="C219" i="4"/>
  <c r="D219" i="4"/>
  <c r="E219" i="4"/>
  <c r="F219" i="4"/>
  <c r="G219" i="4"/>
  <c r="H219" i="4"/>
  <c r="I219" i="4"/>
  <c r="J219" i="4"/>
  <c r="K219" i="4"/>
  <c r="L219" i="4"/>
  <c r="M219" i="4"/>
  <c r="N219" i="4"/>
  <c r="B255" i="4"/>
  <c r="C255" i="4"/>
  <c r="D255" i="4"/>
  <c r="E255" i="4"/>
  <c r="F255" i="4"/>
  <c r="G255" i="4"/>
  <c r="H255" i="4"/>
  <c r="I255" i="4"/>
  <c r="J255" i="4"/>
  <c r="K255" i="4"/>
  <c r="L255" i="4"/>
  <c r="M255" i="4"/>
  <c r="N255" i="4"/>
  <c r="B367" i="4"/>
  <c r="C367" i="4"/>
  <c r="D367" i="4"/>
  <c r="E367" i="4"/>
  <c r="F367" i="4"/>
  <c r="G367" i="4"/>
  <c r="H367" i="4"/>
  <c r="I367" i="4"/>
  <c r="J367" i="4"/>
  <c r="K367" i="4"/>
  <c r="L367" i="4"/>
  <c r="M367" i="4"/>
  <c r="N367" i="4"/>
  <c r="B366" i="4"/>
  <c r="C366" i="4"/>
  <c r="D366" i="4"/>
  <c r="E366" i="4"/>
  <c r="F366" i="4"/>
  <c r="G366" i="4"/>
  <c r="H366" i="4"/>
  <c r="I366" i="4"/>
  <c r="J366" i="4"/>
  <c r="K366" i="4"/>
  <c r="L366" i="4"/>
  <c r="M366" i="4"/>
  <c r="N366" i="4"/>
  <c r="B299" i="4"/>
  <c r="C299" i="4"/>
  <c r="D299" i="4"/>
  <c r="E299" i="4"/>
  <c r="F299" i="4"/>
  <c r="G299" i="4"/>
  <c r="H299" i="4"/>
  <c r="I299" i="4"/>
  <c r="J299" i="4"/>
  <c r="K299" i="4"/>
  <c r="L299" i="4"/>
  <c r="M299" i="4"/>
  <c r="N299" i="4"/>
  <c r="B300" i="4"/>
  <c r="C300" i="4"/>
  <c r="D300" i="4"/>
  <c r="E300" i="4"/>
  <c r="F300" i="4"/>
  <c r="G300" i="4"/>
  <c r="H300" i="4"/>
  <c r="I300" i="4"/>
  <c r="J300" i="4"/>
  <c r="K300" i="4"/>
  <c r="L300" i="4"/>
  <c r="M300" i="4"/>
  <c r="N300" i="4"/>
  <c r="B301" i="4"/>
  <c r="C301" i="4"/>
  <c r="D301" i="4"/>
  <c r="E301" i="4"/>
  <c r="F301" i="4"/>
  <c r="G301" i="4"/>
  <c r="H301" i="4"/>
  <c r="I301" i="4"/>
  <c r="J301" i="4"/>
  <c r="K301" i="4"/>
  <c r="L301" i="4"/>
  <c r="M301" i="4"/>
  <c r="N301" i="4"/>
  <c r="D215" i="6"/>
  <c r="E215" i="6"/>
  <c r="F215" i="6"/>
  <c r="G215" i="6"/>
  <c r="H215" i="6"/>
  <c r="I215" i="6"/>
  <c r="D368" i="6"/>
  <c r="E368" i="6"/>
  <c r="F368" i="6"/>
  <c r="G368" i="6"/>
  <c r="H368" i="6"/>
  <c r="I368" i="6"/>
  <c r="D387" i="6"/>
  <c r="E387" i="6"/>
  <c r="F387" i="6"/>
  <c r="G387" i="6"/>
  <c r="H387" i="6"/>
  <c r="I387" i="6"/>
  <c r="D100" i="6"/>
  <c r="E100" i="6"/>
  <c r="F100" i="6"/>
  <c r="G100" i="6"/>
  <c r="H100" i="6"/>
  <c r="I100" i="6"/>
  <c r="D231" i="6"/>
  <c r="E231" i="6"/>
  <c r="F231" i="6"/>
  <c r="G231" i="6"/>
  <c r="H231" i="6"/>
  <c r="I231" i="6"/>
  <c r="D427" i="6"/>
  <c r="E427" i="6"/>
  <c r="F427" i="6"/>
  <c r="G427" i="6"/>
  <c r="H427" i="6"/>
  <c r="I427" i="6"/>
  <c r="D358" i="6"/>
  <c r="E358" i="6"/>
  <c r="F358" i="6"/>
  <c r="G358" i="6"/>
  <c r="H358" i="6"/>
  <c r="I358" i="6"/>
  <c r="D365" i="6"/>
  <c r="E365" i="6"/>
  <c r="F365" i="6"/>
  <c r="G365" i="6"/>
  <c r="H365" i="6"/>
  <c r="I365" i="6"/>
  <c r="D225" i="6"/>
  <c r="E225" i="6"/>
  <c r="F225" i="6"/>
  <c r="G225" i="6"/>
  <c r="H225" i="6"/>
  <c r="I225" i="6"/>
  <c r="D320" i="6"/>
  <c r="E320" i="6"/>
  <c r="F320" i="6"/>
  <c r="G320" i="6"/>
  <c r="H320" i="6"/>
  <c r="I320" i="6"/>
  <c r="D44" i="6"/>
  <c r="E44" i="6"/>
  <c r="F44" i="6"/>
  <c r="G44" i="6"/>
  <c r="H44" i="6"/>
  <c r="I44" i="6"/>
  <c r="D264" i="6"/>
  <c r="E264" i="6"/>
  <c r="F264" i="6"/>
  <c r="G264" i="6"/>
  <c r="H264" i="6"/>
  <c r="I264" i="6"/>
  <c r="D473" i="6"/>
  <c r="E473" i="6"/>
  <c r="F473" i="6"/>
  <c r="G473" i="6"/>
  <c r="H473" i="6"/>
  <c r="I473" i="6"/>
  <c r="D348" i="6"/>
  <c r="E348" i="6"/>
  <c r="F348" i="6"/>
  <c r="G348" i="6"/>
  <c r="H348" i="6"/>
  <c r="I348" i="6"/>
  <c r="D389" i="6"/>
  <c r="E389" i="6"/>
  <c r="F389" i="6"/>
  <c r="G389" i="6"/>
  <c r="H389" i="6"/>
  <c r="I389" i="6"/>
  <c r="D460" i="6"/>
  <c r="E460" i="6"/>
  <c r="F460" i="6"/>
  <c r="G460" i="6"/>
  <c r="H460" i="6"/>
  <c r="I460" i="6"/>
  <c r="D356" i="6"/>
  <c r="E356" i="6"/>
  <c r="F356" i="6"/>
  <c r="G356" i="6"/>
  <c r="H356" i="6"/>
  <c r="I356" i="6"/>
  <c r="D319" i="6"/>
  <c r="E319" i="6"/>
  <c r="F319" i="6"/>
  <c r="G319" i="6"/>
  <c r="H319" i="6"/>
  <c r="I319" i="6"/>
  <c r="D395" i="6"/>
  <c r="E395" i="6"/>
  <c r="F395" i="6"/>
  <c r="G395" i="6"/>
  <c r="H395" i="6"/>
  <c r="I395" i="6"/>
  <c r="D154" i="6"/>
  <c r="E154" i="6"/>
  <c r="F154" i="6"/>
  <c r="G154" i="6"/>
  <c r="H154" i="6"/>
  <c r="I154" i="6"/>
  <c r="D249" i="6"/>
  <c r="E249" i="6"/>
  <c r="F249" i="6"/>
  <c r="G249" i="6"/>
  <c r="H249" i="6"/>
  <c r="I249" i="6"/>
  <c r="T216" i="6" l="1"/>
  <c r="T220" i="6"/>
  <c r="T224" i="6"/>
  <c r="T228" i="6"/>
  <c r="T232" i="6"/>
  <c r="T214" i="6"/>
  <c r="T218" i="6"/>
  <c r="T222" i="6"/>
  <c r="T226" i="6"/>
  <c r="T230" i="6"/>
  <c r="T234" i="6"/>
  <c r="T238" i="6"/>
  <c r="T227" i="6"/>
  <c r="T215" i="6"/>
  <c r="T219" i="6"/>
  <c r="T223" i="6"/>
  <c r="T235" i="6"/>
  <c r="T239" i="6"/>
  <c r="B189" i="4"/>
  <c r="C189" i="4"/>
  <c r="D189" i="4"/>
  <c r="E189" i="4"/>
  <c r="F189" i="4"/>
  <c r="G189" i="4"/>
  <c r="H189" i="4"/>
  <c r="I189" i="4"/>
  <c r="J189" i="4"/>
  <c r="K189" i="4"/>
  <c r="L189" i="4"/>
  <c r="M189" i="4"/>
  <c r="N189" i="4"/>
  <c r="B108" i="4"/>
  <c r="C108" i="4"/>
  <c r="D108" i="4"/>
  <c r="E108" i="4"/>
  <c r="F108" i="4"/>
  <c r="G108" i="4"/>
  <c r="H108" i="4"/>
  <c r="I108" i="4"/>
  <c r="J108" i="4"/>
  <c r="K108" i="4"/>
  <c r="L108" i="4"/>
  <c r="M108" i="4"/>
  <c r="N108" i="4"/>
  <c r="B386" i="4"/>
  <c r="C386" i="4"/>
  <c r="D386" i="4"/>
  <c r="E386" i="4"/>
  <c r="F386" i="4"/>
  <c r="G386" i="4"/>
  <c r="H386" i="4"/>
  <c r="I386" i="4"/>
  <c r="J386" i="4"/>
  <c r="K386" i="4"/>
  <c r="L386" i="4"/>
  <c r="M386" i="4"/>
  <c r="N386" i="4"/>
  <c r="B259" i="4"/>
  <c r="C259" i="4"/>
  <c r="D259" i="4"/>
  <c r="E259" i="4"/>
  <c r="F259" i="4"/>
  <c r="G259" i="4"/>
  <c r="H259" i="4"/>
  <c r="I259" i="4"/>
  <c r="J259" i="4"/>
  <c r="K259" i="4"/>
  <c r="L259" i="4"/>
  <c r="M259" i="4"/>
  <c r="N259" i="4"/>
  <c r="B155" i="4"/>
  <c r="C155" i="4"/>
  <c r="D155" i="4"/>
  <c r="E155" i="4"/>
  <c r="F155" i="4"/>
  <c r="G155" i="4"/>
  <c r="H155" i="4"/>
  <c r="I155" i="4"/>
  <c r="J155" i="4"/>
  <c r="K155" i="4"/>
  <c r="L155" i="4"/>
  <c r="M155" i="4"/>
  <c r="N155" i="4"/>
  <c r="B387" i="4"/>
  <c r="C387" i="4"/>
  <c r="D387" i="4"/>
  <c r="E387" i="4"/>
  <c r="F387" i="4"/>
  <c r="G387" i="4"/>
  <c r="H387" i="4"/>
  <c r="I387" i="4"/>
  <c r="J387" i="4"/>
  <c r="K387" i="4"/>
  <c r="L387" i="4"/>
  <c r="M387" i="4"/>
  <c r="N387" i="4"/>
  <c r="B135" i="4"/>
  <c r="C135" i="4"/>
  <c r="D135" i="4"/>
  <c r="E135" i="4"/>
  <c r="F135" i="4"/>
  <c r="G135" i="4"/>
  <c r="H135" i="4"/>
  <c r="I135" i="4"/>
  <c r="J135" i="4"/>
  <c r="K135" i="4"/>
  <c r="L135" i="4"/>
  <c r="M135" i="4"/>
  <c r="N135" i="4"/>
  <c r="B388" i="4"/>
  <c r="C388" i="4"/>
  <c r="D388" i="4"/>
  <c r="E388" i="4"/>
  <c r="F388" i="4"/>
  <c r="G388" i="4"/>
  <c r="H388" i="4"/>
  <c r="I388" i="4"/>
  <c r="J388" i="4"/>
  <c r="K388" i="4"/>
  <c r="L388" i="4"/>
  <c r="M388" i="4"/>
  <c r="N388" i="4"/>
  <c r="B14" i="4"/>
  <c r="C14" i="4"/>
  <c r="D14" i="4"/>
  <c r="E14" i="4"/>
  <c r="F14" i="4"/>
  <c r="G14" i="4"/>
  <c r="H14" i="4"/>
  <c r="I14" i="4"/>
  <c r="J14" i="4"/>
  <c r="K14" i="4"/>
  <c r="L14" i="4"/>
  <c r="M14" i="4"/>
  <c r="N14" i="4"/>
  <c r="B196" i="4"/>
  <c r="C196" i="4"/>
  <c r="D196" i="4"/>
  <c r="E196" i="4"/>
  <c r="F196" i="4"/>
  <c r="G196" i="4"/>
  <c r="H196" i="4"/>
  <c r="I196" i="4"/>
  <c r="J196" i="4"/>
  <c r="K196" i="4"/>
  <c r="L196" i="4"/>
  <c r="M196" i="4"/>
  <c r="N196" i="4"/>
  <c r="B277" i="4"/>
  <c r="C277" i="4"/>
  <c r="D277" i="4"/>
  <c r="E277" i="4"/>
  <c r="F277" i="4"/>
  <c r="G277" i="4"/>
  <c r="H277" i="4"/>
  <c r="I277" i="4"/>
  <c r="J277" i="4"/>
  <c r="K277" i="4"/>
  <c r="L277" i="4"/>
  <c r="M277" i="4"/>
  <c r="N277" i="4"/>
  <c r="B168" i="4"/>
  <c r="C168" i="4"/>
  <c r="D168" i="4"/>
  <c r="E168" i="4"/>
  <c r="F168" i="4"/>
  <c r="G168" i="4"/>
  <c r="H168" i="4"/>
  <c r="I168" i="4"/>
  <c r="J168" i="4"/>
  <c r="K168" i="4"/>
  <c r="L168" i="4"/>
  <c r="M168" i="4"/>
  <c r="N168" i="4"/>
  <c r="B134" i="4"/>
  <c r="C134" i="4"/>
  <c r="D134" i="4"/>
  <c r="E134" i="4"/>
  <c r="F134" i="4"/>
  <c r="G134" i="4"/>
  <c r="H134" i="4"/>
  <c r="I134" i="4"/>
  <c r="J134" i="4"/>
  <c r="K134" i="4"/>
  <c r="L134" i="4"/>
  <c r="M134" i="4"/>
  <c r="N134" i="4"/>
  <c r="B389" i="4"/>
  <c r="C389" i="4"/>
  <c r="D389" i="4"/>
  <c r="E389" i="4"/>
  <c r="F389" i="4"/>
  <c r="G389" i="4"/>
  <c r="H389" i="4"/>
  <c r="I389" i="4"/>
  <c r="J389" i="4"/>
  <c r="K389" i="4"/>
  <c r="L389" i="4"/>
  <c r="M389" i="4"/>
  <c r="N389" i="4"/>
  <c r="B390" i="4"/>
  <c r="C390" i="4"/>
  <c r="D390" i="4"/>
  <c r="E390" i="4"/>
  <c r="F390" i="4"/>
  <c r="G390" i="4"/>
  <c r="H390" i="4"/>
  <c r="I390" i="4"/>
  <c r="J390" i="4"/>
  <c r="K390" i="4"/>
  <c r="L390" i="4"/>
  <c r="M390" i="4"/>
  <c r="N390" i="4"/>
  <c r="B391" i="4"/>
  <c r="C391" i="4"/>
  <c r="D391" i="4"/>
  <c r="E391" i="4"/>
  <c r="F391" i="4"/>
  <c r="G391" i="4"/>
  <c r="H391" i="4"/>
  <c r="I391" i="4"/>
  <c r="J391" i="4"/>
  <c r="K391" i="4"/>
  <c r="L391" i="4"/>
  <c r="M391" i="4"/>
  <c r="N391" i="4"/>
  <c r="D128" i="6"/>
  <c r="E128" i="6"/>
  <c r="F128" i="6"/>
  <c r="G128" i="6"/>
  <c r="H128" i="6"/>
  <c r="I128" i="6"/>
  <c r="D239" i="6"/>
  <c r="E239" i="6"/>
  <c r="F239" i="6"/>
  <c r="G239" i="6"/>
  <c r="H239" i="6"/>
  <c r="I239" i="6"/>
  <c r="D2" i="6"/>
  <c r="E2" i="6"/>
  <c r="F2" i="6"/>
  <c r="G2" i="6"/>
  <c r="H2" i="6"/>
  <c r="I2" i="6"/>
  <c r="D70" i="6"/>
  <c r="E70" i="6"/>
  <c r="F70" i="6"/>
  <c r="G70" i="6"/>
  <c r="H70" i="6"/>
  <c r="I70" i="6"/>
  <c r="D425" i="6"/>
  <c r="E425" i="6"/>
  <c r="F425" i="6"/>
  <c r="G425" i="6"/>
  <c r="H425" i="6"/>
  <c r="I425" i="6"/>
  <c r="D313" i="6"/>
  <c r="E313" i="6"/>
  <c r="F313" i="6"/>
  <c r="G313" i="6"/>
  <c r="H313" i="6"/>
  <c r="I313" i="6"/>
  <c r="D375" i="6"/>
  <c r="E375" i="6"/>
  <c r="F375" i="6"/>
  <c r="G375" i="6"/>
  <c r="H375" i="6"/>
  <c r="I375" i="6"/>
  <c r="D126" i="6"/>
  <c r="E126" i="6"/>
  <c r="F126" i="6"/>
  <c r="G126" i="6"/>
  <c r="H126" i="6"/>
  <c r="I126" i="6"/>
  <c r="D163" i="6"/>
  <c r="E163" i="6"/>
  <c r="F163" i="6"/>
  <c r="G163" i="6"/>
  <c r="H163" i="6"/>
  <c r="I163" i="6"/>
  <c r="D186" i="6"/>
  <c r="E186" i="6"/>
  <c r="F186" i="6"/>
  <c r="G186" i="6"/>
  <c r="H186" i="6"/>
  <c r="I186" i="6"/>
  <c r="D327" i="6"/>
  <c r="E327" i="6"/>
  <c r="F327" i="6"/>
  <c r="G327" i="6"/>
  <c r="H327" i="6"/>
  <c r="I327" i="6"/>
  <c r="D123" i="6"/>
  <c r="E123" i="6"/>
  <c r="F123" i="6"/>
  <c r="G123" i="6"/>
  <c r="H123" i="6"/>
  <c r="I123" i="6"/>
  <c r="D336" i="6"/>
  <c r="E336" i="6"/>
  <c r="F336" i="6"/>
  <c r="G336" i="6"/>
  <c r="H336" i="6"/>
  <c r="I336" i="6"/>
  <c r="D247" i="6"/>
  <c r="E247" i="6"/>
  <c r="F247" i="6"/>
  <c r="G247" i="6"/>
  <c r="H247" i="6"/>
  <c r="I247" i="6"/>
  <c r="D89" i="6"/>
  <c r="E89" i="6"/>
  <c r="F89" i="6"/>
  <c r="G89" i="6"/>
  <c r="H89" i="6"/>
  <c r="I89" i="6"/>
  <c r="D141" i="6"/>
  <c r="E141" i="6"/>
  <c r="F141" i="6"/>
  <c r="G141" i="6"/>
  <c r="H141" i="6"/>
  <c r="I141" i="6"/>
  <c r="B438" i="5"/>
  <c r="C438" i="5"/>
  <c r="D438" i="5"/>
  <c r="E438" i="5"/>
  <c r="F438" i="5"/>
  <c r="G438" i="5"/>
  <c r="H438" i="5"/>
  <c r="I438" i="5"/>
  <c r="J438" i="5"/>
  <c r="K438" i="5"/>
  <c r="L438" i="5"/>
  <c r="M438" i="5"/>
  <c r="N438" i="5"/>
  <c r="B318" i="5"/>
  <c r="C318" i="5"/>
  <c r="D318" i="5"/>
  <c r="E318" i="5"/>
  <c r="F318" i="5"/>
  <c r="G318" i="5"/>
  <c r="H318" i="5"/>
  <c r="I318" i="5"/>
  <c r="J318" i="5"/>
  <c r="K318" i="5"/>
  <c r="L318" i="5"/>
  <c r="M318" i="5"/>
  <c r="N318" i="5"/>
  <c r="B428" i="5"/>
  <c r="C428" i="5"/>
  <c r="D428" i="5"/>
  <c r="E428" i="5"/>
  <c r="F428" i="5"/>
  <c r="G428" i="5"/>
  <c r="H428" i="5"/>
  <c r="I428" i="5"/>
  <c r="J428" i="5"/>
  <c r="K428" i="5"/>
  <c r="L428" i="5"/>
  <c r="M428" i="5"/>
  <c r="N428" i="5"/>
  <c r="B48" i="5"/>
  <c r="C48" i="5"/>
  <c r="D48" i="5"/>
  <c r="E48" i="5"/>
  <c r="F48" i="5"/>
  <c r="G48" i="5"/>
  <c r="H48" i="5"/>
  <c r="I48" i="5"/>
  <c r="J48" i="5"/>
  <c r="K48" i="5"/>
  <c r="L48" i="5"/>
  <c r="M48" i="5"/>
  <c r="N48" i="5"/>
  <c r="B369" i="5"/>
  <c r="C369" i="5"/>
  <c r="D369" i="5"/>
  <c r="E369" i="5"/>
  <c r="F369" i="5"/>
  <c r="G369" i="5"/>
  <c r="H369" i="5"/>
  <c r="I369" i="5"/>
  <c r="J369" i="5"/>
  <c r="K369" i="5"/>
  <c r="L369" i="5"/>
  <c r="M369" i="5"/>
  <c r="N369" i="5"/>
  <c r="B180" i="5"/>
  <c r="C180" i="5"/>
  <c r="D180" i="5"/>
  <c r="E180" i="5"/>
  <c r="F180" i="5"/>
  <c r="G180" i="5"/>
  <c r="H180" i="5"/>
  <c r="I180" i="5"/>
  <c r="J180" i="5"/>
  <c r="K180" i="5"/>
  <c r="L180" i="5"/>
  <c r="M180" i="5"/>
  <c r="N180" i="5"/>
  <c r="B49" i="5"/>
  <c r="C49" i="5"/>
  <c r="D49" i="5"/>
  <c r="E49" i="5"/>
  <c r="F49" i="5"/>
  <c r="G49" i="5"/>
  <c r="H49" i="5"/>
  <c r="I49" i="5"/>
  <c r="J49" i="5"/>
  <c r="K49" i="5"/>
  <c r="L49" i="5"/>
  <c r="M49" i="5"/>
  <c r="N49" i="5"/>
  <c r="B12" i="5"/>
  <c r="C12" i="5"/>
  <c r="D12" i="5"/>
  <c r="E12" i="5"/>
  <c r="F12" i="5"/>
  <c r="G12" i="5"/>
  <c r="H12" i="5"/>
  <c r="I12" i="5"/>
  <c r="J12" i="5"/>
  <c r="K12" i="5"/>
  <c r="L12" i="5"/>
  <c r="M12" i="5"/>
  <c r="N12" i="5"/>
  <c r="B344" i="5"/>
  <c r="C344" i="5"/>
  <c r="D344" i="5"/>
  <c r="E344" i="5"/>
  <c r="F344" i="5"/>
  <c r="G344" i="5"/>
  <c r="H344" i="5"/>
  <c r="I344" i="5"/>
  <c r="J344" i="5"/>
  <c r="K344" i="5"/>
  <c r="L344" i="5"/>
  <c r="M344" i="5"/>
  <c r="N344" i="5"/>
  <c r="B439" i="5"/>
  <c r="C439" i="5"/>
  <c r="D439" i="5"/>
  <c r="E439" i="5"/>
  <c r="F439" i="5"/>
  <c r="G439" i="5"/>
  <c r="H439" i="5"/>
  <c r="I439" i="5"/>
  <c r="J439" i="5"/>
  <c r="K439" i="5"/>
  <c r="L439" i="5"/>
  <c r="M439" i="5"/>
  <c r="N439" i="5"/>
  <c r="B39" i="5"/>
  <c r="C39" i="5"/>
  <c r="D39" i="5"/>
  <c r="E39" i="5"/>
  <c r="F39" i="5"/>
  <c r="G39" i="5"/>
  <c r="H39" i="5"/>
  <c r="I39" i="5"/>
  <c r="J39" i="5"/>
  <c r="K39" i="5"/>
  <c r="L39" i="5"/>
  <c r="M39" i="5"/>
  <c r="N39" i="5"/>
  <c r="B263" i="5"/>
  <c r="C263" i="5"/>
  <c r="D263" i="5"/>
  <c r="E263" i="5"/>
  <c r="F263" i="5"/>
  <c r="G263" i="5"/>
  <c r="H263" i="5"/>
  <c r="I263" i="5"/>
  <c r="J263" i="5"/>
  <c r="K263" i="5"/>
  <c r="L263" i="5"/>
  <c r="M263" i="5"/>
  <c r="N263" i="5"/>
  <c r="B408" i="5"/>
  <c r="C408" i="5"/>
  <c r="D408" i="5"/>
  <c r="E408" i="5"/>
  <c r="F408" i="5"/>
  <c r="G408" i="5"/>
  <c r="H408" i="5"/>
  <c r="I408" i="5"/>
  <c r="J408" i="5"/>
  <c r="K408" i="5"/>
  <c r="L408" i="5"/>
  <c r="M408" i="5"/>
  <c r="N408" i="5"/>
  <c r="B181" i="5"/>
  <c r="C181" i="5"/>
  <c r="D181" i="5"/>
  <c r="E181" i="5"/>
  <c r="F181" i="5"/>
  <c r="G181" i="5"/>
  <c r="H181" i="5"/>
  <c r="I181" i="5"/>
  <c r="J181" i="5"/>
  <c r="K181" i="5"/>
  <c r="L181" i="5"/>
  <c r="M181" i="5"/>
  <c r="N181" i="5"/>
  <c r="B182" i="5"/>
  <c r="C182" i="5"/>
  <c r="D182" i="5"/>
  <c r="E182" i="5"/>
  <c r="F182" i="5"/>
  <c r="G182" i="5"/>
  <c r="H182" i="5"/>
  <c r="I182" i="5"/>
  <c r="J182" i="5"/>
  <c r="K182" i="5"/>
  <c r="L182" i="5"/>
  <c r="M182" i="5"/>
  <c r="N182" i="5"/>
  <c r="B40" i="5"/>
  <c r="C40" i="5"/>
  <c r="D40" i="5"/>
  <c r="E40" i="5"/>
  <c r="F40" i="5"/>
  <c r="G40" i="5"/>
  <c r="H40" i="5"/>
  <c r="I40" i="5"/>
  <c r="J40" i="5"/>
  <c r="K40" i="5"/>
  <c r="L40" i="5"/>
  <c r="M40" i="5"/>
  <c r="N40" i="5"/>
  <c r="D164" i="6"/>
  <c r="E164" i="6"/>
  <c r="F164" i="6"/>
  <c r="G164" i="6"/>
  <c r="H164" i="6"/>
  <c r="I164" i="6"/>
  <c r="D255" i="6"/>
  <c r="E255" i="6"/>
  <c r="F255" i="6"/>
  <c r="G255" i="6"/>
  <c r="H255" i="6"/>
  <c r="I255" i="6"/>
  <c r="D288" i="6"/>
  <c r="E288" i="6"/>
  <c r="F288" i="6"/>
  <c r="G288" i="6"/>
  <c r="H288" i="6"/>
  <c r="I288" i="6"/>
  <c r="D85" i="6"/>
  <c r="E85" i="6"/>
  <c r="F85" i="6"/>
  <c r="G85" i="6"/>
  <c r="H85" i="6"/>
  <c r="I85" i="6"/>
  <c r="D248" i="6"/>
  <c r="E248" i="6"/>
  <c r="F248" i="6"/>
  <c r="G248" i="6"/>
  <c r="H248" i="6"/>
  <c r="I248" i="6"/>
  <c r="D325" i="6"/>
  <c r="E325" i="6"/>
  <c r="F325" i="6"/>
  <c r="G325" i="6"/>
  <c r="H325" i="6"/>
  <c r="I325" i="6"/>
  <c r="D12" i="6"/>
  <c r="E12" i="6"/>
  <c r="F12" i="6"/>
  <c r="G12" i="6"/>
  <c r="H12" i="6"/>
  <c r="I12" i="6"/>
  <c r="D157" i="6"/>
  <c r="E157" i="6"/>
  <c r="F157" i="6"/>
  <c r="G157" i="6"/>
  <c r="H157" i="6"/>
  <c r="I157" i="6"/>
  <c r="D209" i="6"/>
  <c r="E209" i="6"/>
  <c r="F209" i="6"/>
  <c r="G209" i="6"/>
  <c r="H209" i="6"/>
  <c r="I209" i="6"/>
  <c r="D146" i="6"/>
  <c r="E146" i="6"/>
  <c r="F146" i="6"/>
  <c r="G146" i="6"/>
  <c r="H146" i="6"/>
  <c r="I146" i="6"/>
  <c r="D322" i="6"/>
  <c r="E322" i="6"/>
  <c r="F322" i="6"/>
  <c r="G322" i="6"/>
  <c r="H322" i="6"/>
  <c r="I322" i="6"/>
  <c r="D179" i="6"/>
  <c r="E179" i="6"/>
  <c r="F179" i="6"/>
  <c r="G179" i="6"/>
  <c r="H179" i="6"/>
  <c r="I179" i="6"/>
  <c r="D205" i="6"/>
  <c r="E205" i="6"/>
  <c r="F205" i="6"/>
  <c r="G205" i="6"/>
  <c r="H205" i="6"/>
  <c r="I205" i="6"/>
  <c r="D18" i="6"/>
  <c r="E18" i="6"/>
  <c r="F18" i="6"/>
  <c r="G18" i="6"/>
  <c r="H18" i="6"/>
  <c r="I18" i="6"/>
  <c r="D306" i="6"/>
  <c r="E306" i="6"/>
  <c r="F306" i="6"/>
  <c r="G306" i="6"/>
  <c r="H306" i="6"/>
  <c r="I306" i="6"/>
  <c r="D140" i="6"/>
  <c r="E140" i="6"/>
  <c r="F140" i="6"/>
  <c r="G140" i="6"/>
  <c r="H140" i="6"/>
  <c r="I140" i="6"/>
  <c r="D167" i="6"/>
  <c r="E167" i="6"/>
  <c r="F167" i="6"/>
  <c r="G167" i="6"/>
  <c r="H167" i="6"/>
  <c r="I167" i="6"/>
  <c r="D194" i="6"/>
  <c r="E194" i="6"/>
  <c r="F194" i="6"/>
  <c r="G194" i="6"/>
  <c r="H194" i="6"/>
  <c r="I194" i="6"/>
  <c r="D203" i="6"/>
  <c r="E203" i="6"/>
  <c r="F203" i="6"/>
  <c r="G203" i="6"/>
  <c r="H203" i="6"/>
  <c r="I203" i="6"/>
  <c r="D172" i="6"/>
  <c r="E172" i="6"/>
  <c r="F172" i="6"/>
  <c r="G172" i="6"/>
  <c r="H172" i="6"/>
  <c r="I172" i="6"/>
  <c r="B243" i="4"/>
  <c r="C243" i="4"/>
  <c r="D243" i="4"/>
  <c r="E243" i="4"/>
  <c r="F243" i="4"/>
  <c r="G243" i="4"/>
  <c r="H243" i="4"/>
  <c r="I243" i="4"/>
  <c r="J243" i="4"/>
  <c r="K243" i="4"/>
  <c r="L243" i="4"/>
  <c r="M243" i="4"/>
  <c r="N243" i="4"/>
  <c r="B83" i="4"/>
  <c r="C83" i="4"/>
  <c r="D83" i="4"/>
  <c r="E83" i="4"/>
  <c r="F83" i="4"/>
  <c r="G83" i="4"/>
  <c r="H83" i="4"/>
  <c r="I83" i="4"/>
  <c r="J83" i="4"/>
  <c r="K83" i="4"/>
  <c r="L83" i="4"/>
  <c r="M83" i="4"/>
  <c r="N83" i="4"/>
  <c r="B85" i="4"/>
  <c r="C85" i="4"/>
  <c r="D85" i="4"/>
  <c r="E85" i="4"/>
  <c r="F85" i="4"/>
  <c r="G85" i="4"/>
  <c r="H85" i="4"/>
  <c r="I85" i="4"/>
  <c r="J85" i="4"/>
  <c r="K85" i="4"/>
  <c r="L85" i="4"/>
  <c r="M85" i="4"/>
  <c r="N85" i="4"/>
  <c r="B192" i="4"/>
  <c r="C192" i="4"/>
  <c r="D192" i="4"/>
  <c r="E192" i="4"/>
  <c r="F192" i="4"/>
  <c r="G192" i="4"/>
  <c r="H192" i="4"/>
  <c r="I192" i="4"/>
  <c r="J192" i="4"/>
  <c r="K192" i="4"/>
  <c r="L192" i="4"/>
  <c r="M192" i="4"/>
  <c r="N192" i="4"/>
  <c r="B119" i="4"/>
  <c r="C119" i="4"/>
  <c r="D119" i="4"/>
  <c r="E119" i="4"/>
  <c r="F119" i="4"/>
  <c r="G119" i="4"/>
  <c r="H119" i="4"/>
  <c r="I119" i="4"/>
  <c r="J119" i="4"/>
  <c r="K119" i="4"/>
  <c r="L119" i="4"/>
  <c r="M119" i="4"/>
  <c r="N119" i="4"/>
  <c r="B120" i="4"/>
  <c r="C120" i="4"/>
  <c r="D120" i="4"/>
  <c r="E120" i="4"/>
  <c r="F120" i="4"/>
  <c r="G120" i="4"/>
  <c r="H120" i="4"/>
  <c r="I120" i="4"/>
  <c r="J120" i="4"/>
  <c r="K120" i="4"/>
  <c r="L120" i="4"/>
  <c r="M120" i="4"/>
  <c r="N120" i="4"/>
  <c r="B101" i="4"/>
  <c r="C101" i="4"/>
  <c r="D101" i="4"/>
  <c r="E101" i="4"/>
  <c r="F101" i="4"/>
  <c r="G101" i="4"/>
  <c r="H101" i="4"/>
  <c r="I101" i="4"/>
  <c r="J101" i="4"/>
  <c r="K101" i="4"/>
  <c r="L101" i="4"/>
  <c r="M101" i="4"/>
  <c r="N101" i="4"/>
  <c r="B338" i="4"/>
  <c r="C338" i="4"/>
  <c r="D338" i="4"/>
  <c r="E338" i="4"/>
  <c r="F338" i="4"/>
  <c r="G338" i="4"/>
  <c r="H338" i="4"/>
  <c r="I338" i="4"/>
  <c r="J338" i="4"/>
  <c r="K338" i="4"/>
  <c r="L338" i="4"/>
  <c r="M338" i="4"/>
  <c r="N338" i="4"/>
  <c r="B73" i="4"/>
  <c r="C73" i="4"/>
  <c r="D73" i="4"/>
  <c r="E73" i="4"/>
  <c r="F73" i="4"/>
  <c r="G73" i="4"/>
  <c r="H73" i="4"/>
  <c r="I73" i="4"/>
  <c r="J73" i="4"/>
  <c r="K73" i="4"/>
  <c r="L73" i="4"/>
  <c r="M73" i="4"/>
  <c r="N73" i="4"/>
  <c r="B102" i="4"/>
  <c r="C102" i="4"/>
  <c r="D102" i="4"/>
  <c r="E102" i="4"/>
  <c r="F102" i="4"/>
  <c r="G102" i="4"/>
  <c r="H102" i="4"/>
  <c r="I102" i="4"/>
  <c r="J102" i="4"/>
  <c r="K102" i="4"/>
  <c r="L102" i="4"/>
  <c r="M102" i="4"/>
  <c r="N102" i="4"/>
  <c r="B275" i="4"/>
  <c r="C275" i="4"/>
  <c r="D275" i="4"/>
  <c r="E275" i="4"/>
  <c r="F275" i="4"/>
  <c r="G275" i="4"/>
  <c r="H275" i="4"/>
  <c r="I275" i="4"/>
  <c r="J275" i="4"/>
  <c r="K275" i="4"/>
  <c r="L275" i="4"/>
  <c r="M275" i="4"/>
  <c r="N275" i="4"/>
  <c r="B216" i="4"/>
  <c r="C216" i="4"/>
  <c r="D216" i="4"/>
  <c r="E216" i="4"/>
  <c r="F216" i="4"/>
  <c r="G216" i="4"/>
  <c r="H216" i="4"/>
  <c r="I216" i="4"/>
  <c r="J216" i="4"/>
  <c r="K216" i="4"/>
  <c r="L216" i="4"/>
  <c r="M216" i="4"/>
  <c r="N216" i="4"/>
  <c r="B384" i="4"/>
  <c r="C384" i="4"/>
  <c r="D384" i="4"/>
  <c r="E384" i="4"/>
  <c r="F384" i="4"/>
  <c r="G384" i="4"/>
  <c r="H384" i="4"/>
  <c r="I384" i="4"/>
  <c r="J384" i="4"/>
  <c r="K384" i="4"/>
  <c r="L384" i="4"/>
  <c r="M384" i="4"/>
  <c r="N384" i="4"/>
  <c r="B377" i="4"/>
  <c r="C377" i="4"/>
  <c r="D377" i="4"/>
  <c r="E377" i="4"/>
  <c r="F377" i="4"/>
  <c r="G377" i="4"/>
  <c r="H377" i="4"/>
  <c r="I377" i="4"/>
  <c r="J377" i="4"/>
  <c r="K377" i="4"/>
  <c r="L377" i="4"/>
  <c r="M377" i="4"/>
  <c r="N377" i="4"/>
  <c r="B376" i="4"/>
  <c r="C376" i="4"/>
  <c r="D376" i="4"/>
  <c r="E376" i="4"/>
  <c r="F376" i="4"/>
  <c r="G376" i="4"/>
  <c r="H376" i="4"/>
  <c r="I376" i="4"/>
  <c r="J376" i="4"/>
  <c r="K376" i="4"/>
  <c r="L376" i="4"/>
  <c r="M376" i="4"/>
  <c r="N376" i="4"/>
  <c r="B261" i="4"/>
  <c r="C261" i="4"/>
  <c r="D261" i="4"/>
  <c r="E261" i="4"/>
  <c r="F261" i="4"/>
  <c r="G261" i="4"/>
  <c r="H261" i="4"/>
  <c r="I261" i="4"/>
  <c r="J261" i="4"/>
  <c r="K261" i="4"/>
  <c r="L261" i="4"/>
  <c r="M261" i="4"/>
  <c r="N261" i="4"/>
  <c r="B375" i="4"/>
  <c r="C375" i="4"/>
  <c r="D375" i="4"/>
  <c r="E375" i="4"/>
  <c r="F375" i="4"/>
  <c r="G375" i="4"/>
  <c r="H375" i="4"/>
  <c r="I375" i="4"/>
  <c r="J375" i="4"/>
  <c r="K375" i="4"/>
  <c r="L375" i="4"/>
  <c r="M375" i="4"/>
  <c r="N375" i="4"/>
  <c r="B53" i="4"/>
  <c r="C53" i="4"/>
  <c r="D53" i="4"/>
  <c r="E53" i="4"/>
  <c r="F53" i="4"/>
  <c r="G53" i="4"/>
  <c r="H53" i="4"/>
  <c r="I53" i="4"/>
  <c r="J53" i="4"/>
  <c r="K53" i="4"/>
  <c r="L53" i="4"/>
  <c r="M53" i="4"/>
  <c r="N53" i="4"/>
  <c r="B385" i="4"/>
  <c r="C385" i="4"/>
  <c r="D385" i="4"/>
  <c r="E385" i="4"/>
  <c r="F385" i="4"/>
  <c r="G385" i="4"/>
  <c r="H385" i="4"/>
  <c r="I385" i="4"/>
  <c r="J385" i="4"/>
  <c r="K385" i="4"/>
  <c r="L385" i="4"/>
  <c r="M385" i="4"/>
  <c r="N385" i="4"/>
  <c r="B217" i="4"/>
  <c r="C217" i="4"/>
  <c r="D217" i="4"/>
  <c r="E217" i="4"/>
  <c r="F217" i="4"/>
  <c r="G217" i="4"/>
  <c r="H217" i="4"/>
  <c r="I217" i="4"/>
  <c r="J217" i="4"/>
  <c r="K217" i="4"/>
  <c r="L217" i="4"/>
  <c r="M217" i="4"/>
  <c r="N217" i="4"/>
  <c r="B231" i="4"/>
  <c r="C231" i="4"/>
  <c r="D231" i="4"/>
  <c r="E231" i="4"/>
  <c r="F231" i="4"/>
  <c r="G231" i="4"/>
  <c r="H231" i="4"/>
  <c r="I231" i="4"/>
  <c r="J231" i="4"/>
  <c r="K231" i="4"/>
  <c r="L231" i="4"/>
  <c r="M231" i="4"/>
  <c r="N231" i="4"/>
  <c r="B269" i="4"/>
  <c r="C269" i="4"/>
  <c r="D269" i="4"/>
  <c r="E269" i="4"/>
  <c r="F269" i="4"/>
  <c r="G269" i="4"/>
  <c r="H269" i="4"/>
  <c r="I269" i="4"/>
  <c r="J269" i="4"/>
  <c r="K269" i="4"/>
  <c r="L269" i="4"/>
  <c r="M269" i="4"/>
  <c r="N269" i="4"/>
  <c r="B31" i="5"/>
  <c r="C31" i="5"/>
  <c r="D31" i="5"/>
  <c r="E31" i="5"/>
  <c r="F31" i="5"/>
  <c r="G31" i="5"/>
  <c r="H31" i="5"/>
  <c r="I31" i="5"/>
  <c r="J31" i="5"/>
  <c r="K31" i="5"/>
  <c r="L31" i="5"/>
  <c r="M31" i="5"/>
  <c r="N31" i="5"/>
  <c r="B37" i="5"/>
  <c r="C37" i="5"/>
  <c r="D37" i="5"/>
  <c r="E37" i="5"/>
  <c r="F37" i="5"/>
  <c r="G37" i="5"/>
  <c r="H37" i="5"/>
  <c r="I37" i="5"/>
  <c r="J37" i="5"/>
  <c r="K37" i="5"/>
  <c r="L37" i="5"/>
  <c r="M37" i="5"/>
  <c r="N37" i="5"/>
  <c r="B143" i="5"/>
  <c r="C143" i="5"/>
  <c r="D143" i="5"/>
  <c r="E143" i="5"/>
  <c r="F143" i="5"/>
  <c r="G143" i="5"/>
  <c r="H143" i="5"/>
  <c r="I143" i="5"/>
  <c r="J143" i="5"/>
  <c r="K143" i="5"/>
  <c r="L143" i="5"/>
  <c r="M143" i="5"/>
  <c r="N143" i="5"/>
  <c r="B2" i="5"/>
  <c r="C2" i="5"/>
  <c r="D2" i="5"/>
  <c r="E2" i="5"/>
  <c r="F2" i="5"/>
  <c r="G2" i="5"/>
  <c r="H2" i="5"/>
  <c r="I2" i="5"/>
  <c r="J2" i="5"/>
  <c r="K2" i="5"/>
  <c r="L2" i="5"/>
  <c r="M2" i="5"/>
  <c r="N2" i="5"/>
  <c r="B38" i="5"/>
  <c r="C38" i="5"/>
  <c r="D38" i="5"/>
  <c r="E38" i="5"/>
  <c r="F38" i="5"/>
  <c r="G38" i="5"/>
  <c r="H38" i="5"/>
  <c r="I38" i="5"/>
  <c r="J38" i="5"/>
  <c r="K38" i="5"/>
  <c r="L38" i="5"/>
  <c r="M38" i="5"/>
  <c r="N38" i="5"/>
  <c r="B229" i="5"/>
  <c r="C229" i="5"/>
  <c r="D229" i="5"/>
  <c r="E229" i="5"/>
  <c r="F229" i="5"/>
  <c r="G229" i="5"/>
  <c r="H229" i="5"/>
  <c r="I229" i="5"/>
  <c r="J229" i="5"/>
  <c r="K229" i="5"/>
  <c r="L229" i="5"/>
  <c r="M229" i="5"/>
  <c r="N229" i="5"/>
  <c r="B67" i="5"/>
  <c r="C67" i="5"/>
  <c r="D67" i="5"/>
  <c r="E67" i="5"/>
  <c r="F67" i="5"/>
  <c r="G67" i="5"/>
  <c r="H67" i="5"/>
  <c r="I67" i="5"/>
  <c r="J67" i="5"/>
  <c r="K67" i="5"/>
  <c r="L67" i="5"/>
  <c r="M67" i="5"/>
  <c r="N67" i="5"/>
  <c r="B315" i="5"/>
  <c r="C315" i="5"/>
  <c r="D315" i="5"/>
  <c r="E315" i="5"/>
  <c r="F315" i="5"/>
  <c r="G315" i="5"/>
  <c r="H315" i="5"/>
  <c r="I315" i="5"/>
  <c r="J315" i="5"/>
  <c r="K315" i="5"/>
  <c r="L315" i="5"/>
  <c r="M315" i="5"/>
  <c r="N315" i="5"/>
  <c r="B144" i="5"/>
  <c r="C144" i="5"/>
  <c r="D144" i="5"/>
  <c r="E144" i="5"/>
  <c r="F144" i="5"/>
  <c r="G144" i="5"/>
  <c r="H144" i="5"/>
  <c r="I144" i="5"/>
  <c r="J144" i="5"/>
  <c r="K144" i="5"/>
  <c r="L144" i="5"/>
  <c r="M144" i="5"/>
  <c r="N144" i="5"/>
  <c r="B407" i="5"/>
  <c r="C407" i="5"/>
  <c r="D407" i="5"/>
  <c r="E407" i="5"/>
  <c r="F407" i="5"/>
  <c r="G407" i="5"/>
  <c r="H407" i="5"/>
  <c r="I407" i="5"/>
  <c r="J407" i="5"/>
  <c r="K407" i="5"/>
  <c r="L407" i="5"/>
  <c r="M407" i="5"/>
  <c r="N407" i="5"/>
  <c r="B178" i="5"/>
  <c r="C178" i="5"/>
  <c r="D178" i="5"/>
  <c r="E178" i="5"/>
  <c r="F178" i="5"/>
  <c r="G178" i="5"/>
  <c r="H178" i="5"/>
  <c r="I178" i="5"/>
  <c r="J178" i="5"/>
  <c r="K178" i="5"/>
  <c r="L178" i="5"/>
  <c r="M178" i="5"/>
  <c r="N178" i="5"/>
  <c r="B179" i="5"/>
  <c r="C179" i="5"/>
  <c r="D179" i="5"/>
  <c r="E179" i="5"/>
  <c r="F179" i="5"/>
  <c r="G179" i="5"/>
  <c r="H179" i="5"/>
  <c r="I179" i="5"/>
  <c r="J179" i="5"/>
  <c r="K179" i="5"/>
  <c r="L179" i="5"/>
  <c r="M179" i="5"/>
  <c r="N179" i="5"/>
  <c r="B389" i="5"/>
  <c r="C389" i="5"/>
  <c r="D389" i="5"/>
  <c r="E389" i="5"/>
  <c r="F389" i="5"/>
  <c r="G389" i="5"/>
  <c r="H389" i="5"/>
  <c r="I389" i="5"/>
  <c r="J389" i="5"/>
  <c r="K389" i="5"/>
  <c r="L389" i="5"/>
  <c r="M389" i="5"/>
  <c r="N389" i="5"/>
  <c r="B316" i="5"/>
  <c r="C316" i="5"/>
  <c r="D316" i="5"/>
  <c r="E316" i="5"/>
  <c r="F316" i="5"/>
  <c r="G316" i="5"/>
  <c r="H316" i="5"/>
  <c r="I316" i="5"/>
  <c r="J316" i="5"/>
  <c r="K316" i="5"/>
  <c r="L316" i="5"/>
  <c r="M316" i="5"/>
  <c r="N316" i="5"/>
  <c r="B437" i="5"/>
  <c r="C437" i="5"/>
  <c r="D437" i="5"/>
  <c r="E437" i="5"/>
  <c r="F437" i="5"/>
  <c r="G437" i="5"/>
  <c r="H437" i="5"/>
  <c r="I437" i="5"/>
  <c r="J437" i="5"/>
  <c r="K437" i="5"/>
  <c r="L437" i="5"/>
  <c r="M437" i="5"/>
  <c r="N437" i="5"/>
  <c r="B305" i="5"/>
  <c r="C305" i="5"/>
  <c r="D305" i="5"/>
  <c r="E305" i="5"/>
  <c r="F305" i="5"/>
  <c r="G305" i="5"/>
  <c r="H305" i="5"/>
  <c r="I305" i="5"/>
  <c r="J305" i="5"/>
  <c r="K305" i="5"/>
  <c r="L305" i="5"/>
  <c r="M305" i="5"/>
  <c r="N305" i="5"/>
  <c r="B317" i="5"/>
  <c r="C317" i="5"/>
  <c r="D317" i="5"/>
  <c r="E317" i="5"/>
  <c r="F317" i="5"/>
  <c r="G317" i="5"/>
  <c r="H317" i="5"/>
  <c r="I317" i="5"/>
  <c r="J317" i="5"/>
  <c r="K317" i="5"/>
  <c r="L317" i="5"/>
  <c r="M317" i="5"/>
  <c r="N317" i="5"/>
  <c r="B130" i="5"/>
  <c r="C130" i="5"/>
  <c r="D130" i="5"/>
  <c r="E130" i="5"/>
  <c r="F130" i="5"/>
  <c r="G130" i="5"/>
  <c r="H130" i="5"/>
  <c r="I130" i="5"/>
  <c r="J130" i="5"/>
  <c r="K130" i="5"/>
  <c r="L130" i="5"/>
  <c r="M130" i="5"/>
  <c r="N130" i="5"/>
  <c r="B427" i="5"/>
  <c r="C427" i="5"/>
  <c r="D427" i="5"/>
  <c r="E427" i="5"/>
  <c r="F427" i="5"/>
  <c r="G427" i="5"/>
  <c r="H427" i="5"/>
  <c r="I427" i="5"/>
  <c r="J427" i="5"/>
  <c r="K427" i="5"/>
  <c r="L427" i="5"/>
  <c r="M427" i="5"/>
  <c r="N427" i="5"/>
  <c r="B339" i="5"/>
  <c r="C339" i="5"/>
  <c r="D339" i="5"/>
  <c r="E339" i="5"/>
  <c r="F339" i="5"/>
  <c r="G339" i="5"/>
  <c r="H339" i="5"/>
  <c r="I339" i="5"/>
  <c r="J339" i="5"/>
  <c r="K339" i="5"/>
  <c r="L339" i="5"/>
  <c r="M339" i="5"/>
  <c r="N339" i="5"/>
  <c r="B3" i="5"/>
  <c r="C3" i="5"/>
  <c r="D3" i="5"/>
  <c r="E3" i="5"/>
  <c r="F3" i="5"/>
  <c r="G3" i="5"/>
  <c r="H3" i="5"/>
  <c r="I3" i="5"/>
  <c r="J3" i="5"/>
  <c r="K3" i="5"/>
  <c r="L3" i="5"/>
  <c r="M3" i="5"/>
  <c r="N3" i="5"/>
  <c r="B359" i="5"/>
  <c r="C359" i="5"/>
  <c r="D359" i="5"/>
  <c r="E359" i="5"/>
  <c r="F359" i="5"/>
  <c r="G359" i="5"/>
  <c r="H359" i="5"/>
  <c r="I359" i="5"/>
  <c r="J359" i="5"/>
  <c r="K359" i="5"/>
  <c r="L359" i="5"/>
  <c r="M359" i="5"/>
  <c r="N359" i="5"/>
  <c r="D296" i="6" l="1"/>
  <c r="E296" i="6"/>
  <c r="F296" i="6"/>
  <c r="G296" i="6"/>
  <c r="H296" i="6"/>
  <c r="I296" i="6"/>
  <c r="D431" i="6"/>
  <c r="E431" i="6"/>
  <c r="F431" i="6"/>
  <c r="G431" i="6"/>
  <c r="H431" i="6"/>
  <c r="I431" i="6"/>
  <c r="D196" i="6"/>
  <c r="E196" i="6"/>
  <c r="F196" i="6"/>
  <c r="G196" i="6"/>
  <c r="H196" i="6"/>
  <c r="I196" i="6"/>
  <c r="D191" i="6"/>
  <c r="E191" i="6"/>
  <c r="F191" i="6"/>
  <c r="G191" i="6"/>
  <c r="H191" i="6"/>
  <c r="I191" i="6"/>
  <c r="D423" i="6"/>
  <c r="E423" i="6"/>
  <c r="F423" i="6"/>
  <c r="G423" i="6"/>
  <c r="H423" i="6"/>
  <c r="I423" i="6"/>
  <c r="D466" i="6"/>
  <c r="E466" i="6"/>
  <c r="F466" i="6"/>
  <c r="G466" i="6"/>
  <c r="H466" i="6"/>
  <c r="I466" i="6"/>
  <c r="D235" i="6"/>
  <c r="E235" i="6"/>
  <c r="F235" i="6"/>
  <c r="G235" i="6"/>
  <c r="H235" i="6"/>
  <c r="I235" i="6"/>
  <c r="D259" i="6"/>
  <c r="E259" i="6"/>
  <c r="F259" i="6"/>
  <c r="G259" i="6"/>
  <c r="H259" i="6"/>
  <c r="I259" i="6"/>
  <c r="D278" i="6"/>
  <c r="E278" i="6"/>
  <c r="F278" i="6"/>
  <c r="G278" i="6"/>
  <c r="H278" i="6"/>
  <c r="I278" i="6"/>
  <c r="D79" i="6"/>
  <c r="E79" i="6"/>
  <c r="F79" i="6"/>
  <c r="G79" i="6"/>
  <c r="H79" i="6"/>
  <c r="I79" i="6"/>
  <c r="D204" i="6"/>
  <c r="E204" i="6"/>
  <c r="F204" i="6"/>
  <c r="G204" i="6"/>
  <c r="H204" i="6"/>
  <c r="I204" i="6"/>
  <c r="D271" i="6"/>
  <c r="E271" i="6"/>
  <c r="F271" i="6"/>
  <c r="G271" i="6"/>
  <c r="H271" i="6"/>
  <c r="I271" i="6"/>
  <c r="D160" i="6"/>
  <c r="E160" i="6"/>
  <c r="F160" i="6"/>
  <c r="G160" i="6"/>
  <c r="H160" i="6"/>
  <c r="I160" i="6"/>
  <c r="D114" i="6"/>
  <c r="E114" i="6"/>
  <c r="F114" i="6"/>
  <c r="G114" i="6"/>
  <c r="H114" i="6"/>
  <c r="I114" i="6"/>
  <c r="D226" i="6"/>
  <c r="E226" i="6"/>
  <c r="F226" i="6"/>
  <c r="G226" i="6"/>
  <c r="H226" i="6"/>
  <c r="I226" i="6"/>
  <c r="B349" i="4"/>
  <c r="C349" i="4"/>
  <c r="D349" i="4"/>
  <c r="E349" i="4"/>
  <c r="F349" i="4"/>
  <c r="G349" i="4"/>
  <c r="H349" i="4"/>
  <c r="I349" i="4"/>
  <c r="J349" i="4"/>
  <c r="K349" i="4"/>
  <c r="L349" i="4"/>
  <c r="M349" i="4"/>
  <c r="N349" i="4"/>
  <c r="B153" i="4"/>
  <c r="C153" i="4"/>
  <c r="D153" i="4"/>
  <c r="E153" i="4"/>
  <c r="F153" i="4"/>
  <c r="G153" i="4"/>
  <c r="H153" i="4"/>
  <c r="I153" i="4"/>
  <c r="J153" i="4"/>
  <c r="K153" i="4"/>
  <c r="L153" i="4"/>
  <c r="M153" i="4"/>
  <c r="N153" i="4"/>
  <c r="B225" i="4"/>
  <c r="C225" i="4"/>
  <c r="D225" i="4"/>
  <c r="E225" i="4"/>
  <c r="F225" i="4"/>
  <c r="G225" i="4"/>
  <c r="H225" i="4"/>
  <c r="I225" i="4"/>
  <c r="J225" i="4"/>
  <c r="K225" i="4"/>
  <c r="L225" i="4"/>
  <c r="M225" i="4"/>
  <c r="N225" i="4"/>
  <c r="B65" i="4"/>
  <c r="C65" i="4"/>
  <c r="D65" i="4"/>
  <c r="E65" i="4"/>
  <c r="F65" i="4"/>
  <c r="G65" i="4"/>
  <c r="H65" i="4"/>
  <c r="I65" i="4"/>
  <c r="J65" i="4"/>
  <c r="K65" i="4"/>
  <c r="L65" i="4"/>
  <c r="M65" i="4"/>
  <c r="N65" i="4"/>
  <c r="B316" i="4"/>
  <c r="C316" i="4"/>
  <c r="D316" i="4"/>
  <c r="E316" i="4"/>
  <c r="F316" i="4"/>
  <c r="G316" i="4"/>
  <c r="H316" i="4"/>
  <c r="I316" i="4"/>
  <c r="J316" i="4"/>
  <c r="K316" i="4"/>
  <c r="L316" i="4"/>
  <c r="M316" i="4"/>
  <c r="N316" i="4"/>
  <c r="B25" i="4"/>
  <c r="C25" i="4"/>
  <c r="D25" i="4"/>
  <c r="E25" i="4"/>
  <c r="F25" i="4"/>
  <c r="G25" i="4"/>
  <c r="H25" i="4"/>
  <c r="I25" i="4"/>
  <c r="J25" i="4"/>
  <c r="K25" i="4"/>
  <c r="L25" i="4"/>
  <c r="M25" i="4"/>
  <c r="N25" i="4"/>
  <c r="B232" i="4"/>
  <c r="C232" i="4"/>
  <c r="D232" i="4"/>
  <c r="E232" i="4"/>
  <c r="F232" i="4"/>
  <c r="G232" i="4"/>
  <c r="H232" i="4"/>
  <c r="I232" i="4"/>
  <c r="J232" i="4"/>
  <c r="K232" i="4"/>
  <c r="L232" i="4"/>
  <c r="M232" i="4"/>
  <c r="N232" i="4"/>
  <c r="B218" i="4"/>
  <c r="C218" i="4"/>
  <c r="D218" i="4"/>
  <c r="E218" i="4"/>
  <c r="F218" i="4"/>
  <c r="G218" i="4"/>
  <c r="H218" i="4"/>
  <c r="I218" i="4"/>
  <c r="J218" i="4"/>
  <c r="K218" i="4"/>
  <c r="L218" i="4"/>
  <c r="M218" i="4"/>
  <c r="N218" i="4"/>
  <c r="B175" i="4"/>
  <c r="C175" i="4"/>
  <c r="D175" i="4"/>
  <c r="E175" i="4"/>
  <c r="F175" i="4"/>
  <c r="G175" i="4"/>
  <c r="H175" i="4"/>
  <c r="I175" i="4"/>
  <c r="J175" i="4"/>
  <c r="K175" i="4"/>
  <c r="L175" i="4"/>
  <c r="M175" i="4"/>
  <c r="N175" i="4"/>
  <c r="B372" i="4"/>
  <c r="C372" i="4"/>
  <c r="D372" i="4"/>
  <c r="E372" i="4"/>
  <c r="F372" i="4"/>
  <c r="G372" i="4"/>
  <c r="H372" i="4"/>
  <c r="I372" i="4"/>
  <c r="J372" i="4"/>
  <c r="K372" i="4"/>
  <c r="L372" i="4"/>
  <c r="M372" i="4"/>
  <c r="N372" i="4"/>
  <c r="B373" i="4"/>
  <c r="C373" i="4"/>
  <c r="D373" i="4"/>
  <c r="E373" i="4"/>
  <c r="F373" i="4"/>
  <c r="G373" i="4"/>
  <c r="H373" i="4"/>
  <c r="I373" i="4"/>
  <c r="J373" i="4"/>
  <c r="K373" i="4"/>
  <c r="L373" i="4"/>
  <c r="M373" i="4"/>
  <c r="N373" i="4"/>
  <c r="B263" i="4"/>
  <c r="C263" i="4"/>
  <c r="D263" i="4"/>
  <c r="E263" i="4"/>
  <c r="F263" i="4"/>
  <c r="G263" i="4"/>
  <c r="H263" i="4"/>
  <c r="I263" i="4"/>
  <c r="J263" i="4"/>
  <c r="K263" i="4"/>
  <c r="L263" i="4"/>
  <c r="M263" i="4"/>
  <c r="N263" i="4"/>
  <c r="B374" i="4"/>
  <c r="C374" i="4"/>
  <c r="D374" i="4"/>
  <c r="E374" i="4"/>
  <c r="F374" i="4"/>
  <c r="G374" i="4"/>
  <c r="H374" i="4"/>
  <c r="I374" i="4"/>
  <c r="J374" i="4"/>
  <c r="K374" i="4"/>
  <c r="L374" i="4"/>
  <c r="M374" i="4"/>
  <c r="N374" i="4"/>
  <c r="B212" i="4"/>
  <c r="C212" i="4"/>
  <c r="D212" i="4"/>
  <c r="E212" i="4"/>
  <c r="F212" i="4"/>
  <c r="G212" i="4"/>
  <c r="H212" i="4"/>
  <c r="I212" i="4"/>
  <c r="J212" i="4"/>
  <c r="K212" i="4"/>
  <c r="L212" i="4"/>
  <c r="M212" i="4"/>
  <c r="N212" i="4"/>
  <c r="B383" i="4"/>
  <c r="C383" i="4"/>
  <c r="D383" i="4"/>
  <c r="E383" i="4"/>
  <c r="F383" i="4"/>
  <c r="G383" i="4"/>
  <c r="H383" i="4"/>
  <c r="I383" i="4"/>
  <c r="J383" i="4"/>
  <c r="K383" i="4"/>
  <c r="L383" i="4"/>
  <c r="M383" i="4"/>
  <c r="N383" i="4"/>
  <c r="B154" i="4"/>
  <c r="C154" i="4"/>
  <c r="D154" i="4"/>
  <c r="E154" i="4"/>
  <c r="F154" i="4"/>
  <c r="G154" i="4"/>
  <c r="H154" i="4"/>
  <c r="I154" i="4"/>
  <c r="J154" i="4"/>
  <c r="K154" i="4"/>
  <c r="L154" i="4"/>
  <c r="M154" i="4"/>
  <c r="N154" i="4"/>
  <c r="B104" i="5"/>
  <c r="C104" i="5"/>
  <c r="D104" i="5"/>
  <c r="E104" i="5"/>
  <c r="F104" i="5"/>
  <c r="G104" i="5"/>
  <c r="H104" i="5"/>
  <c r="I104" i="5"/>
  <c r="J104" i="5"/>
  <c r="K104" i="5"/>
  <c r="L104" i="5"/>
  <c r="M104" i="5"/>
  <c r="N104" i="5"/>
  <c r="B142" i="5"/>
  <c r="C142" i="5"/>
  <c r="D142" i="5"/>
  <c r="E142" i="5"/>
  <c r="F142" i="5"/>
  <c r="G142" i="5"/>
  <c r="H142" i="5"/>
  <c r="I142" i="5"/>
  <c r="J142" i="5"/>
  <c r="K142" i="5"/>
  <c r="L142" i="5"/>
  <c r="M142" i="5"/>
  <c r="N142" i="5"/>
  <c r="B36" i="5"/>
  <c r="C36" i="5"/>
  <c r="D36" i="5"/>
  <c r="E36" i="5"/>
  <c r="F36" i="5"/>
  <c r="G36" i="5"/>
  <c r="H36" i="5"/>
  <c r="I36" i="5"/>
  <c r="J36" i="5"/>
  <c r="K36" i="5"/>
  <c r="L36" i="5"/>
  <c r="M36" i="5"/>
  <c r="N36" i="5"/>
  <c r="B414" i="5"/>
  <c r="C414" i="5"/>
  <c r="D414" i="5"/>
  <c r="E414" i="5"/>
  <c r="F414" i="5"/>
  <c r="G414" i="5"/>
  <c r="H414" i="5"/>
  <c r="I414" i="5"/>
  <c r="J414" i="5"/>
  <c r="K414" i="5"/>
  <c r="L414" i="5"/>
  <c r="M414" i="5"/>
  <c r="N414" i="5"/>
  <c r="B92" i="5"/>
  <c r="C92" i="5"/>
  <c r="D92" i="5"/>
  <c r="E92" i="5"/>
  <c r="F92" i="5"/>
  <c r="G92" i="5"/>
  <c r="H92" i="5"/>
  <c r="I92" i="5"/>
  <c r="J92" i="5"/>
  <c r="K92" i="5"/>
  <c r="L92" i="5"/>
  <c r="M92" i="5"/>
  <c r="N92" i="5"/>
  <c r="B421" i="5"/>
  <c r="C421" i="5"/>
  <c r="D421" i="5"/>
  <c r="E421" i="5"/>
  <c r="F421" i="5"/>
  <c r="G421" i="5"/>
  <c r="H421" i="5"/>
  <c r="I421" i="5"/>
  <c r="J421" i="5"/>
  <c r="K421" i="5"/>
  <c r="L421" i="5"/>
  <c r="M421" i="5"/>
  <c r="N421" i="5"/>
  <c r="B312" i="5"/>
  <c r="C312" i="5"/>
  <c r="D312" i="5"/>
  <c r="E312" i="5"/>
  <c r="F312" i="5"/>
  <c r="G312" i="5"/>
  <c r="H312" i="5"/>
  <c r="I312" i="5"/>
  <c r="J312" i="5"/>
  <c r="K312" i="5"/>
  <c r="L312" i="5"/>
  <c r="M312" i="5"/>
  <c r="N312" i="5"/>
  <c r="B436" i="5"/>
  <c r="C436" i="5"/>
  <c r="D436" i="5"/>
  <c r="E436" i="5"/>
  <c r="F436" i="5"/>
  <c r="G436" i="5"/>
  <c r="H436" i="5"/>
  <c r="I436" i="5"/>
  <c r="J436" i="5"/>
  <c r="K436" i="5"/>
  <c r="L436" i="5"/>
  <c r="M436" i="5"/>
  <c r="N436" i="5"/>
  <c r="B314" i="5"/>
  <c r="C314" i="5"/>
  <c r="D314" i="5"/>
  <c r="E314" i="5"/>
  <c r="F314" i="5"/>
  <c r="G314" i="5"/>
  <c r="H314" i="5"/>
  <c r="I314" i="5"/>
  <c r="J314" i="5"/>
  <c r="K314" i="5"/>
  <c r="L314" i="5"/>
  <c r="M314" i="5"/>
  <c r="N314" i="5"/>
  <c r="B422" i="5"/>
  <c r="C422" i="5"/>
  <c r="D422" i="5"/>
  <c r="E422" i="5"/>
  <c r="F422" i="5"/>
  <c r="G422" i="5"/>
  <c r="H422" i="5"/>
  <c r="I422" i="5"/>
  <c r="J422" i="5"/>
  <c r="K422" i="5"/>
  <c r="L422" i="5"/>
  <c r="M422" i="5"/>
  <c r="N422" i="5"/>
  <c r="B177" i="5"/>
  <c r="C177" i="5"/>
  <c r="D177" i="5"/>
  <c r="E177" i="5"/>
  <c r="F177" i="5"/>
  <c r="G177" i="5"/>
  <c r="H177" i="5"/>
  <c r="I177" i="5"/>
  <c r="J177" i="5"/>
  <c r="K177" i="5"/>
  <c r="L177" i="5"/>
  <c r="M177" i="5"/>
  <c r="N177" i="5"/>
  <c r="B47" i="5"/>
  <c r="C47" i="5"/>
  <c r="D47" i="5"/>
  <c r="E47" i="5"/>
  <c r="F47" i="5"/>
  <c r="G47" i="5"/>
  <c r="H47" i="5"/>
  <c r="I47" i="5"/>
  <c r="J47" i="5"/>
  <c r="K47" i="5"/>
  <c r="L47" i="5"/>
  <c r="M47" i="5"/>
  <c r="N47" i="5"/>
  <c r="B406" i="5"/>
  <c r="C406" i="5"/>
  <c r="D406" i="5"/>
  <c r="E406" i="5"/>
  <c r="F406" i="5"/>
  <c r="G406" i="5"/>
  <c r="H406" i="5"/>
  <c r="I406" i="5"/>
  <c r="J406" i="5"/>
  <c r="K406" i="5"/>
  <c r="L406" i="5"/>
  <c r="M406" i="5"/>
  <c r="N406" i="5"/>
  <c r="B9" i="5"/>
  <c r="C9" i="5"/>
  <c r="D9" i="5"/>
  <c r="E9" i="5"/>
  <c r="F9" i="5"/>
  <c r="G9" i="5"/>
  <c r="H9" i="5"/>
  <c r="I9" i="5"/>
  <c r="J9" i="5"/>
  <c r="K9" i="5"/>
  <c r="L9" i="5"/>
  <c r="M9" i="5"/>
  <c r="N9" i="5"/>
  <c r="B84" i="5"/>
  <c r="C84" i="5"/>
  <c r="D84" i="5"/>
  <c r="E84" i="5"/>
  <c r="F84" i="5"/>
  <c r="G84" i="5"/>
  <c r="H84" i="5"/>
  <c r="I84" i="5"/>
  <c r="J84" i="5"/>
  <c r="K84" i="5"/>
  <c r="L84" i="5"/>
  <c r="M84" i="5"/>
  <c r="N84" i="5"/>
  <c r="B10" i="5"/>
  <c r="C10" i="5"/>
  <c r="D10" i="5"/>
  <c r="E10" i="5"/>
  <c r="F10" i="5"/>
  <c r="G10" i="5"/>
  <c r="H10" i="5"/>
  <c r="I10" i="5"/>
  <c r="J10" i="5"/>
  <c r="K10" i="5"/>
  <c r="L10" i="5"/>
  <c r="M10" i="5"/>
  <c r="N10" i="5"/>
  <c r="D238" i="6"/>
  <c r="E238" i="6"/>
  <c r="F238" i="6"/>
  <c r="G238" i="6"/>
  <c r="H238" i="6"/>
  <c r="I238" i="6"/>
  <c r="D459" i="6"/>
  <c r="E459" i="6"/>
  <c r="F459" i="6"/>
  <c r="G459" i="6"/>
  <c r="H459" i="6"/>
  <c r="I459" i="6"/>
  <c r="D391" i="6"/>
  <c r="E391" i="6"/>
  <c r="F391" i="6"/>
  <c r="G391" i="6"/>
  <c r="H391" i="6"/>
  <c r="I391" i="6"/>
  <c r="D223" i="6"/>
  <c r="E223" i="6"/>
  <c r="F223" i="6"/>
  <c r="G223" i="6"/>
  <c r="H223" i="6"/>
  <c r="I223" i="6"/>
  <c r="D304" i="6"/>
  <c r="E304" i="6"/>
  <c r="F304" i="6"/>
  <c r="G304" i="6"/>
  <c r="H304" i="6"/>
  <c r="I304" i="6"/>
  <c r="D308" i="6"/>
  <c r="E308" i="6"/>
  <c r="F308" i="6"/>
  <c r="G308" i="6"/>
  <c r="H308" i="6"/>
  <c r="I308" i="6"/>
  <c r="D388" i="6"/>
  <c r="E388" i="6"/>
  <c r="F388" i="6"/>
  <c r="G388" i="6"/>
  <c r="H388" i="6"/>
  <c r="I388" i="6"/>
  <c r="D443" i="6"/>
  <c r="E443" i="6"/>
  <c r="F443" i="6"/>
  <c r="G443" i="6"/>
  <c r="H443" i="6"/>
  <c r="I443" i="6"/>
  <c r="D310" i="6"/>
  <c r="E310" i="6"/>
  <c r="F310" i="6"/>
  <c r="G310" i="6"/>
  <c r="H310" i="6"/>
  <c r="I310" i="6"/>
  <c r="D133" i="6"/>
  <c r="E133" i="6"/>
  <c r="F133" i="6"/>
  <c r="G133" i="6"/>
  <c r="H133" i="6"/>
  <c r="I133" i="6"/>
  <c r="D260" i="6"/>
  <c r="E260" i="6"/>
  <c r="F260" i="6"/>
  <c r="G260" i="6"/>
  <c r="H260" i="6"/>
  <c r="I260" i="6"/>
  <c r="D433" i="6"/>
  <c r="E433" i="6"/>
  <c r="F433" i="6"/>
  <c r="G433" i="6"/>
  <c r="H433" i="6"/>
  <c r="I433" i="6"/>
  <c r="D307" i="6"/>
  <c r="E307" i="6"/>
  <c r="F307" i="6"/>
  <c r="G307" i="6"/>
  <c r="H307" i="6"/>
  <c r="I307" i="6"/>
  <c r="D229" i="6"/>
  <c r="E229" i="6"/>
  <c r="F229" i="6"/>
  <c r="G229" i="6"/>
  <c r="H229" i="6"/>
  <c r="I229" i="6"/>
  <c r="D192" i="6"/>
  <c r="E192" i="6"/>
  <c r="F192" i="6"/>
  <c r="G192" i="6"/>
  <c r="H192" i="6"/>
  <c r="I192" i="6"/>
  <c r="D263" i="6"/>
  <c r="E263" i="6"/>
  <c r="F263" i="6"/>
  <c r="G263" i="6"/>
  <c r="H263" i="6"/>
  <c r="I263" i="6"/>
  <c r="D468" i="6"/>
  <c r="E468" i="6"/>
  <c r="F468" i="6"/>
  <c r="G468" i="6"/>
  <c r="H468" i="6"/>
  <c r="I468" i="6"/>
  <c r="D399" i="6"/>
  <c r="E399" i="6"/>
  <c r="F399" i="6"/>
  <c r="G399" i="6"/>
  <c r="H399" i="6"/>
  <c r="I399" i="6"/>
  <c r="D334" i="6"/>
  <c r="E334" i="6"/>
  <c r="F334" i="6"/>
  <c r="G334" i="6"/>
  <c r="H334" i="6"/>
  <c r="I334" i="6"/>
  <c r="D401" i="6"/>
  <c r="E401" i="6"/>
  <c r="F401" i="6"/>
  <c r="G401" i="6"/>
  <c r="H401" i="6"/>
  <c r="I401" i="6"/>
  <c r="D283" i="6"/>
  <c r="E283" i="6"/>
  <c r="F283" i="6"/>
  <c r="G283" i="6"/>
  <c r="H283" i="6"/>
  <c r="I283" i="6"/>
  <c r="D6" i="6"/>
  <c r="E6" i="6"/>
  <c r="F6" i="6"/>
  <c r="G6" i="6"/>
  <c r="H6" i="6"/>
  <c r="I6" i="6"/>
  <c r="D463" i="6"/>
  <c r="E463" i="6"/>
  <c r="F463" i="6"/>
  <c r="G463" i="6"/>
  <c r="H463" i="6"/>
  <c r="I463" i="6"/>
  <c r="D15" i="6"/>
  <c r="E15" i="6"/>
  <c r="F15" i="6"/>
  <c r="G15" i="6"/>
  <c r="H15" i="6"/>
  <c r="I15" i="6"/>
  <c r="D43" i="6"/>
  <c r="E43" i="6"/>
  <c r="F43" i="6"/>
  <c r="G43" i="6"/>
  <c r="H43" i="6"/>
  <c r="I43" i="6"/>
  <c r="D22" i="6"/>
  <c r="E22" i="6"/>
  <c r="F22" i="6"/>
  <c r="G22" i="6"/>
  <c r="H22" i="6"/>
  <c r="I22" i="6"/>
  <c r="D76" i="6"/>
  <c r="E76" i="6"/>
  <c r="F76" i="6"/>
  <c r="G76" i="6"/>
  <c r="H76" i="6"/>
  <c r="I76" i="6"/>
  <c r="D335" i="6"/>
  <c r="E335" i="6"/>
  <c r="F335" i="6"/>
  <c r="G335" i="6"/>
  <c r="H335" i="6"/>
  <c r="I335" i="6"/>
  <c r="D299" i="6"/>
  <c r="E299" i="6"/>
  <c r="F299" i="6"/>
  <c r="G299" i="6"/>
  <c r="H299" i="6"/>
  <c r="I299" i="6"/>
  <c r="D273" i="6"/>
  <c r="E273" i="6"/>
  <c r="F273" i="6"/>
  <c r="G273" i="6"/>
  <c r="H273" i="6"/>
  <c r="I273" i="6"/>
  <c r="D104" i="6"/>
  <c r="E104" i="6"/>
  <c r="F104" i="6"/>
  <c r="G104" i="6"/>
  <c r="H104" i="6"/>
  <c r="I104" i="6"/>
  <c r="D382" i="6"/>
  <c r="E382" i="6"/>
  <c r="F382" i="6"/>
  <c r="G382" i="6"/>
  <c r="H382" i="6"/>
  <c r="I382" i="6"/>
  <c r="D26" i="6"/>
  <c r="E26" i="6"/>
  <c r="F26" i="6"/>
  <c r="G26" i="6"/>
  <c r="H26" i="6"/>
  <c r="I26" i="6"/>
  <c r="D269" i="6"/>
  <c r="E269" i="6"/>
  <c r="F269" i="6"/>
  <c r="G269" i="6"/>
  <c r="H269" i="6"/>
  <c r="I269" i="6"/>
  <c r="D142" i="6"/>
  <c r="E142" i="6"/>
  <c r="F142" i="6"/>
  <c r="G142" i="6"/>
  <c r="H142" i="6"/>
  <c r="I142" i="6"/>
  <c r="D183" i="6"/>
  <c r="E183" i="6"/>
  <c r="F183" i="6"/>
  <c r="G183" i="6"/>
  <c r="H183" i="6"/>
  <c r="I183" i="6"/>
  <c r="D120" i="6"/>
  <c r="E120" i="6"/>
  <c r="F120" i="6"/>
  <c r="G120" i="6"/>
  <c r="H120" i="6"/>
  <c r="I120" i="6"/>
  <c r="D439" i="6"/>
  <c r="E439" i="6"/>
  <c r="F439" i="6"/>
  <c r="G439" i="6"/>
  <c r="H439" i="6"/>
  <c r="I439" i="6"/>
  <c r="D244" i="6"/>
  <c r="E244" i="6"/>
  <c r="F244" i="6"/>
  <c r="G244" i="6"/>
  <c r="H244" i="6"/>
  <c r="I244" i="6"/>
  <c r="D134" i="6"/>
  <c r="E134" i="6"/>
  <c r="F134" i="6"/>
  <c r="G134" i="6"/>
  <c r="H134" i="6"/>
  <c r="I134" i="6"/>
  <c r="D51" i="6"/>
  <c r="E51" i="6"/>
  <c r="F51" i="6"/>
  <c r="G51" i="6"/>
  <c r="H51" i="6"/>
  <c r="I51" i="6"/>
  <c r="D403" i="6"/>
  <c r="E403" i="6"/>
  <c r="F403" i="6"/>
  <c r="G403" i="6"/>
  <c r="H403" i="6"/>
  <c r="I403" i="6"/>
  <c r="D351" i="6"/>
  <c r="E351" i="6"/>
  <c r="F351" i="6"/>
  <c r="G351" i="6"/>
  <c r="H351" i="6"/>
  <c r="I351" i="6"/>
  <c r="D139" i="6"/>
  <c r="E139" i="6"/>
  <c r="F139" i="6"/>
  <c r="G139" i="6"/>
  <c r="H139" i="6"/>
  <c r="I139" i="6"/>
  <c r="D150" i="6"/>
  <c r="E150" i="6"/>
  <c r="F150" i="6"/>
  <c r="G150" i="6"/>
  <c r="H150" i="6"/>
  <c r="I150" i="6"/>
  <c r="D386" i="6"/>
  <c r="E386" i="6"/>
  <c r="F386" i="6"/>
  <c r="G386" i="6"/>
  <c r="H386" i="6"/>
  <c r="I386" i="6"/>
  <c r="D153" i="6"/>
  <c r="E153" i="6"/>
  <c r="F153" i="6"/>
  <c r="G153" i="6"/>
  <c r="H153" i="6"/>
  <c r="I153" i="6"/>
  <c r="D410" i="6"/>
  <c r="E410" i="6"/>
  <c r="F410" i="6"/>
  <c r="G410" i="6"/>
  <c r="H410" i="6"/>
  <c r="I410" i="6"/>
  <c r="D381" i="6"/>
  <c r="E381" i="6"/>
  <c r="F381" i="6"/>
  <c r="G381" i="6"/>
  <c r="H381" i="6"/>
  <c r="I381" i="6"/>
  <c r="D145" i="6"/>
  <c r="E145" i="6"/>
  <c r="F145" i="6"/>
  <c r="G145" i="6"/>
  <c r="H145" i="6"/>
  <c r="I145" i="6"/>
  <c r="D220" i="6"/>
  <c r="E220" i="6"/>
  <c r="F220" i="6"/>
  <c r="G220" i="6"/>
  <c r="H220" i="6"/>
  <c r="I220" i="6"/>
  <c r="D360" i="6"/>
  <c r="E360" i="6"/>
  <c r="F360" i="6"/>
  <c r="G360" i="6"/>
  <c r="H360" i="6"/>
  <c r="I360" i="6"/>
  <c r="D292" i="6"/>
  <c r="E292" i="6"/>
  <c r="F292" i="6"/>
  <c r="G292" i="6"/>
  <c r="H292" i="6"/>
  <c r="I292" i="6"/>
  <c r="D289" i="6"/>
  <c r="E289" i="6"/>
  <c r="F289" i="6"/>
  <c r="G289" i="6"/>
  <c r="H289" i="6"/>
  <c r="I289" i="6"/>
  <c r="D78" i="6"/>
  <c r="E78" i="6"/>
  <c r="F78" i="6"/>
  <c r="G78" i="6"/>
  <c r="H78" i="6"/>
  <c r="I78" i="6"/>
  <c r="D169" i="6"/>
  <c r="E169" i="6"/>
  <c r="F169" i="6"/>
  <c r="G169" i="6"/>
  <c r="H169" i="6"/>
  <c r="I169" i="6"/>
  <c r="D414" i="6"/>
  <c r="E414" i="6"/>
  <c r="F414" i="6"/>
  <c r="G414" i="6"/>
  <c r="H414" i="6"/>
  <c r="I414" i="6"/>
  <c r="D294" i="6"/>
  <c r="E294" i="6"/>
  <c r="F294" i="6"/>
  <c r="G294" i="6"/>
  <c r="H294" i="6"/>
  <c r="I294" i="6"/>
  <c r="D136" i="6"/>
  <c r="E136" i="6"/>
  <c r="F136" i="6"/>
  <c r="G136" i="6"/>
  <c r="H136" i="6"/>
  <c r="I136" i="6"/>
  <c r="D280" i="6"/>
  <c r="E280" i="6"/>
  <c r="F280" i="6"/>
  <c r="G280" i="6"/>
  <c r="H280" i="6"/>
  <c r="I280" i="6"/>
  <c r="D116" i="6"/>
  <c r="E116" i="6"/>
  <c r="F116" i="6"/>
  <c r="G116" i="6"/>
  <c r="H116" i="6"/>
  <c r="I116" i="6"/>
  <c r="D309" i="6"/>
  <c r="E309" i="6"/>
  <c r="F309" i="6"/>
  <c r="G309" i="6"/>
  <c r="H309" i="6"/>
  <c r="I309" i="6"/>
  <c r="D125" i="6"/>
  <c r="E125" i="6"/>
  <c r="F125" i="6"/>
  <c r="G125" i="6"/>
  <c r="H125" i="6"/>
  <c r="I125" i="6"/>
  <c r="D77" i="6"/>
  <c r="E77" i="6"/>
  <c r="F77" i="6"/>
  <c r="G77" i="6"/>
  <c r="H77" i="6"/>
  <c r="I77" i="6"/>
  <c r="D373" i="6"/>
  <c r="E373" i="6"/>
  <c r="F373" i="6"/>
  <c r="G373" i="6"/>
  <c r="H373" i="6"/>
  <c r="I373" i="6"/>
  <c r="D9" i="6"/>
  <c r="E9" i="6"/>
  <c r="F9" i="6"/>
  <c r="G9" i="6"/>
  <c r="H9" i="6"/>
  <c r="I9" i="6"/>
  <c r="D3" i="6"/>
  <c r="E3" i="6"/>
  <c r="F3" i="6"/>
  <c r="G3" i="6"/>
  <c r="H3" i="6"/>
  <c r="I3" i="6"/>
  <c r="D159" i="6"/>
  <c r="E159" i="6"/>
  <c r="F159" i="6"/>
  <c r="G159" i="6"/>
  <c r="H159" i="6"/>
  <c r="I159" i="6"/>
  <c r="D346" i="6"/>
  <c r="E346" i="6"/>
  <c r="F346" i="6"/>
  <c r="G346" i="6"/>
  <c r="H346" i="6"/>
  <c r="I346" i="6"/>
  <c r="D337" i="6"/>
  <c r="E337" i="6"/>
  <c r="F337" i="6"/>
  <c r="G337" i="6"/>
  <c r="H337" i="6"/>
  <c r="I337" i="6"/>
  <c r="D316" i="6"/>
  <c r="E316" i="6"/>
  <c r="F316" i="6"/>
  <c r="G316" i="6"/>
  <c r="H316" i="6"/>
  <c r="I316" i="6"/>
  <c r="D333" i="6"/>
  <c r="E333" i="6"/>
  <c r="F333" i="6"/>
  <c r="G333" i="6"/>
  <c r="H333" i="6"/>
  <c r="I333" i="6"/>
  <c r="D400" i="6"/>
  <c r="E400" i="6"/>
  <c r="F400" i="6"/>
  <c r="G400" i="6"/>
  <c r="H400" i="6"/>
  <c r="I400" i="6"/>
  <c r="D99" i="6"/>
  <c r="E99" i="6"/>
  <c r="F99" i="6"/>
  <c r="G99" i="6"/>
  <c r="H99" i="6"/>
  <c r="I99" i="6"/>
  <c r="D132" i="6"/>
  <c r="E132" i="6"/>
  <c r="F132" i="6"/>
  <c r="G132" i="6"/>
  <c r="H132" i="6"/>
  <c r="I132" i="6"/>
  <c r="D17" i="6"/>
  <c r="E17" i="6"/>
  <c r="F17" i="6"/>
  <c r="G17" i="6"/>
  <c r="H17" i="6"/>
  <c r="I17" i="6"/>
  <c r="D412" i="6"/>
  <c r="E412" i="6"/>
  <c r="F412" i="6"/>
  <c r="G412" i="6"/>
  <c r="H412" i="6"/>
  <c r="I412" i="6"/>
  <c r="D161" i="6"/>
  <c r="E161" i="6"/>
  <c r="F161" i="6"/>
  <c r="G161" i="6"/>
  <c r="H161" i="6"/>
  <c r="I161" i="6"/>
  <c r="D363" i="6"/>
  <c r="E363" i="6"/>
  <c r="F363" i="6"/>
  <c r="G363" i="6"/>
  <c r="H363" i="6"/>
  <c r="I363" i="6"/>
  <c r="D202" i="6"/>
  <c r="E202" i="6"/>
  <c r="F202" i="6"/>
  <c r="G202" i="6"/>
  <c r="H202" i="6"/>
  <c r="I202" i="6"/>
  <c r="D108" i="6"/>
  <c r="E108" i="6"/>
  <c r="F108" i="6"/>
  <c r="G108" i="6"/>
  <c r="H108" i="6"/>
  <c r="I108" i="6"/>
  <c r="D457" i="6"/>
  <c r="E457" i="6"/>
  <c r="F457" i="6"/>
  <c r="G457" i="6"/>
  <c r="H457" i="6"/>
  <c r="I457" i="6"/>
  <c r="D421" i="6"/>
  <c r="E421" i="6"/>
  <c r="F421" i="6"/>
  <c r="G421" i="6"/>
  <c r="H421" i="6"/>
  <c r="I421" i="6"/>
  <c r="D53" i="6"/>
  <c r="E53" i="6"/>
  <c r="F53" i="6"/>
  <c r="G53" i="6"/>
  <c r="H53" i="6"/>
  <c r="I53" i="6"/>
  <c r="D219" i="6"/>
  <c r="E219" i="6"/>
  <c r="F219" i="6"/>
  <c r="G219" i="6"/>
  <c r="H219" i="6"/>
  <c r="I219" i="6"/>
  <c r="D224" i="6"/>
  <c r="E224" i="6"/>
  <c r="F224" i="6"/>
  <c r="G224" i="6"/>
  <c r="H224" i="6"/>
  <c r="I224" i="6"/>
  <c r="D345" i="6"/>
  <c r="E345" i="6"/>
  <c r="F345" i="6"/>
  <c r="G345" i="6"/>
  <c r="H345" i="6"/>
  <c r="I345" i="6"/>
  <c r="D129" i="6"/>
  <c r="E129" i="6"/>
  <c r="F129" i="6"/>
  <c r="G129" i="6"/>
  <c r="H129" i="6"/>
  <c r="I129" i="6"/>
  <c r="D185" i="6"/>
  <c r="E185" i="6"/>
  <c r="F185" i="6"/>
  <c r="G185" i="6"/>
  <c r="H185" i="6"/>
  <c r="I185" i="6"/>
  <c r="D279" i="6"/>
  <c r="E279" i="6"/>
  <c r="F279" i="6"/>
  <c r="G279" i="6"/>
  <c r="H279" i="6"/>
  <c r="I279" i="6"/>
  <c r="B279" i="4"/>
  <c r="C279" i="4"/>
  <c r="D279" i="4"/>
  <c r="E279" i="4"/>
  <c r="F279" i="4"/>
  <c r="G279" i="4"/>
  <c r="H279" i="4"/>
  <c r="I279" i="4"/>
  <c r="J279" i="4"/>
  <c r="K279" i="4"/>
  <c r="L279" i="4"/>
  <c r="M279" i="4"/>
  <c r="N279" i="4"/>
  <c r="B6" i="4"/>
  <c r="C6" i="4"/>
  <c r="D6" i="4"/>
  <c r="E6" i="4"/>
  <c r="F6" i="4"/>
  <c r="G6" i="4"/>
  <c r="H6" i="4"/>
  <c r="I6" i="4"/>
  <c r="J6" i="4"/>
  <c r="K6" i="4"/>
  <c r="L6" i="4"/>
  <c r="M6" i="4"/>
  <c r="N6" i="4"/>
  <c r="B321" i="4"/>
  <c r="C321" i="4"/>
  <c r="D321" i="4"/>
  <c r="E321" i="4"/>
  <c r="F321" i="4"/>
  <c r="G321" i="4"/>
  <c r="H321" i="4"/>
  <c r="I321" i="4"/>
  <c r="J321" i="4"/>
  <c r="K321" i="4"/>
  <c r="L321" i="4"/>
  <c r="M321" i="4"/>
  <c r="N321" i="4"/>
  <c r="B68" i="4"/>
  <c r="C68" i="4"/>
  <c r="D68" i="4"/>
  <c r="E68" i="4"/>
  <c r="F68" i="4"/>
  <c r="G68" i="4"/>
  <c r="H68" i="4"/>
  <c r="I68" i="4"/>
  <c r="J68" i="4"/>
  <c r="K68" i="4"/>
  <c r="L68" i="4"/>
  <c r="M68" i="4"/>
  <c r="N68" i="4"/>
  <c r="B351" i="4"/>
  <c r="C351" i="4"/>
  <c r="D351" i="4"/>
  <c r="E351" i="4"/>
  <c r="F351" i="4"/>
  <c r="G351" i="4"/>
  <c r="H351" i="4"/>
  <c r="I351" i="4"/>
  <c r="J351" i="4"/>
  <c r="K351" i="4"/>
  <c r="L351" i="4"/>
  <c r="M351" i="4"/>
  <c r="N351" i="4"/>
  <c r="B358" i="4"/>
  <c r="C358" i="4"/>
  <c r="D358" i="4"/>
  <c r="E358" i="4"/>
  <c r="F358" i="4"/>
  <c r="G358" i="4"/>
  <c r="H358" i="4"/>
  <c r="I358" i="4"/>
  <c r="J358" i="4"/>
  <c r="K358" i="4"/>
  <c r="L358" i="4"/>
  <c r="M358" i="4"/>
  <c r="N358" i="4"/>
  <c r="B60" i="4"/>
  <c r="C60" i="4"/>
  <c r="D60" i="4"/>
  <c r="E60" i="4"/>
  <c r="F60" i="4"/>
  <c r="G60" i="4"/>
  <c r="H60" i="4"/>
  <c r="I60" i="4"/>
  <c r="J60" i="4"/>
  <c r="K60" i="4"/>
  <c r="L60" i="4"/>
  <c r="M60" i="4"/>
  <c r="N60" i="4"/>
  <c r="B266" i="4"/>
  <c r="C266" i="4"/>
  <c r="D266" i="4"/>
  <c r="E266" i="4"/>
  <c r="F266" i="4"/>
  <c r="G266" i="4"/>
  <c r="H266" i="4"/>
  <c r="I266" i="4"/>
  <c r="J266" i="4"/>
  <c r="K266" i="4"/>
  <c r="L266" i="4"/>
  <c r="M266" i="4"/>
  <c r="N266" i="4"/>
  <c r="B7" i="4"/>
  <c r="C7" i="4"/>
  <c r="D7" i="4"/>
  <c r="E7" i="4"/>
  <c r="F7" i="4"/>
  <c r="G7" i="4"/>
  <c r="H7" i="4"/>
  <c r="I7" i="4"/>
  <c r="J7" i="4"/>
  <c r="K7" i="4"/>
  <c r="L7" i="4"/>
  <c r="M7" i="4"/>
  <c r="N7" i="4"/>
  <c r="B278" i="4"/>
  <c r="C278" i="4"/>
  <c r="D278" i="4"/>
  <c r="E278" i="4"/>
  <c r="F278" i="4"/>
  <c r="G278" i="4"/>
  <c r="H278" i="4"/>
  <c r="I278" i="4"/>
  <c r="J278" i="4"/>
  <c r="K278" i="4"/>
  <c r="L278" i="4"/>
  <c r="M278" i="4"/>
  <c r="N278" i="4"/>
  <c r="B245" i="4"/>
  <c r="C245" i="4"/>
  <c r="D245" i="4"/>
  <c r="E245" i="4"/>
  <c r="F245" i="4"/>
  <c r="G245" i="4"/>
  <c r="H245" i="4"/>
  <c r="I245" i="4"/>
  <c r="J245" i="4"/>
  <c r="K245" i="4"/>
  <c r="L245" i="4"/>
  <c r="M245" i="4"/>
  <c r="N245" i="4"/>
  <c r="B76" i="4"/>
  <c r="C76" i="4"/>
  <c r="D76" i="4"/>
  <c r="E76" i="4"/>
  <c r="F76" i="4"/>
  <c r="G76" i="4"/>
  <c r="H76" i="4"/>
  <c r="I76" i="4"/>
  <c r="J76" i="4"/>
  <c r="K76" i="4"/>
  <c r="L76" i="4"/>
  <c r="M76" i="4"/>
  <c r="N76" i="4"/>
  <c r="B124" i="4"/>
  <c r="C124" i="4"/>
  <c r="D124" i="4"/>
  <c r="E124" i="4"/>
  <c r="F124" i="4"/>
  <c r="G124" i="4"/>
  <c r="H124" i="4"/>
  <c r="I124" i="4"/>
  <c r="J124" i="4"/>
  <c r="K124" i="4"/>
  <c r="L124" i="4"/>
  <c r="M124" i="4"/>
  <c r="N124" i="4"/>
  <c r="B267" i="4"/>
  <c r="C267" i="4"/>
  <c r="D267" i="4"/>
  <c r="E267" i="4"/>
  <c r="F267" i="4"/>
  <c r="G267" i="4"/>
  <c r="H267" i="4"/>
  <c r="I267" i="4"/>
  <c r="J267" i="4"/>
  <c r="K267" i="4"/>
  <c r="L267" i="4"/>
  <c r="M267" i="4"/>
  <c r="N267" i="4"/>
  <c r="B364" i="4"/>
  <c r="C364" i="4"/>
  <c r="D364" i="4"/>
  <c r="E364" i="4"/>
  <c r="F364" i="4"/>
  <c r="G364" i="4"/>
  <c r="H364" i="4"/>
  <c r="I364" i="4"/>
  <c r="J364" i="4"/>
  <c r="K364" i="4"/>
  <c r="L364" i="4"/>
  <c r="M364" i="4"/>
  <c r="N364" i="4"/>
  <c r="B78" i="4"/>
  <c r="C78" i="4"/>
  <c r="D78" i="4"/>
  <c r="E78" i="4"/>
  <c r="F78" i="4"/>
  <c r="G78" i="4"/>
  <c r="H78" i="4"/>
  <c r="I78" i="4"/>
  <c r="J78" i="4"/>
  <c r="K78" i="4"/>
  <c r="L78" i="4"/>
  <c r="M78" i="4"/>
  <c r="N78" i="4"/>
  <c r="B171" i="4"/>
  <c r="C171" i="4"/>
  <c r="D171" i="4"/>
  <c r="E171" i="4"/>
  <c r="F171" i="4"/>
  <c r="G171" i="4"/>
  <c r="H171" i="4"/>
  <c r="I171" i="4"/>
  <c r="J171" i="4"/>
  <c r="K171" i="4"/>
  <c r="L171" i="4"/>
  <c r="M171" i="4"/>
  <c r="N171" i="4"/>
  <c r="B67" i="4"/>
  <c r="C67" i="4"/>
  <c r="D67" i="4"/>
  <c r="E67" i="4"/>
  <c r="F67" i="4"/>
  <c r="G67" i="4"/>
  <c r="H67" i="4"/>
  <c r="I67" i="4"/>
  <c r="J67" i="4"/>
  <c r="K67" i="4"/>
  <c r="L67" i="4"/>
  <c r="M67" i="4"/>
  <c r="N67" i="4"/>
  <c r="B107" i="4"/>
  <c r="C107" i="4"/>
  <c r="D107" i="4"/>
  <c r="E107" i="4"/>
  <c r="F107" i="4"/>
  <c r="G107" i="4"/>
  <c r="H107" i="4"/>
  <c r="I107" i="4"/>
  <c r="J107" i="4"/>
  <c r="K107" i="4"/>
  <c r="L107" i="4"/>
  <c r="M107" i="4"/>
  <c r="N107" i="4"/>
  <c r="B169" i="4"/>
  <c r="C169" i="4"/>
  <c r="D169" i="4"/>
  <c r="E169" i="4"/>
  <c r="F169" i="4"/>
  <c r="G169" i="4"/>
  <c r="H169" i="4"/>
  <c r="I169" i="4"/>
  <c r="J169" i="4"/>
  <c r="K169" i="4"/>
  <c r="L169" i="4"/>
  <c r="M169" i="4"/>
  <c r="N169" i="4"/>
  <c r="B274" i="4"/>
  <c r="C274" i="4"/>
  <c r="D274" i="4"/>
  <c r="E274" i="4"/>
  <c r="F274" i="4"/>
  <c r="G274" i="4"/>
  <c r="H274" i="4"/>
  <c r="I274" i="4"/>
  <c r="J274" i="4"/>
  <c r="K274" i="4"/>
  <c r="L274" i="4"/>
  <c r="M274" i="4"/>
  <c r="N274" i="4"/>
  <c r="B84" i="4"/>
  <c r="C84" i="4"/>
  <c r="D84" i="4"/>
  <c r="E84" i="4"/>
  <c r="F84" i="4"/>
  <c r="G84" i="4"/>
  <c r="H84" i="4"/>
  <c r="I84" i="4"/>
  <c r="J84" i="4"/>
  <c r="K84" i="4"/>
  <c r="L84" i="4"/>
  <c r="M84" i="4"/>
  <c r="N84" i="4"/>
  <c r="B13" i="4"/>
  <c r="C13" i="4"/>
  <c r="D13" i="4"/>
  <c r="E13" i="4"/>
  <c r="F13" i="4"/>
  <c r="G13" i="4"/>
  <c r="H13" i="4"/>
  <c r="I13" i="4"/>
  <c r="J13" i="4"/>
  <c r="K13" i="4"/>
  <c r="L13" i="4"/>
  <c r="M13" i="4"/>
  <c r="N13" i="4"/>
  <c r="B292" i="4"/>
  <c r="C292" i="4"/>
  <c r="D292" i="4"/>
  <c r="E292" i="4"/>
  <c r="F292" i="4"/>
  <c r="G292" i="4"/>
  <c r="H292" i="4"/>
  <c r="I292" i="4"/>
  <c r="J292" i="4"/>
  <c r="K292" i="4"/>
  <c r="L292" i="4"/>
  <c r="M292" i="4"/>
  <c r="N292" i="4"/>
  <c r="B139" i="4"/>
  <c r="C139" i="4"/>
  <c r="D139" i="4"/>
  <c r="E139" i="4"/>
  <c r="F139" i="4"/>
  <c r="G139" i="4"/>
  <c r="H139" i="4"/>
  <c r="I139" i="4"/>
  <c r="J139" i="4"/>
  <c r="K139" i="4"/>
  <c r="L139" i="4"/>
  <c r="M139" i="4"/>
  <c r="N139" i="4"/>
  <c r="B191" i="4"/>
  <c r="C191" i="4"/>
  <c r="D191" i="4"/>
  <c r="E191" i="4"/>
  <c r="F191" i="4"/>
  <c r="G191" i="4"/>
  <c r="H191" i="4"/>
  <c r="I191" i="4"/>
  <c r="J191" i="4"/>
  <c r="K191" i="4"/>
  <c r="L191" i="4"/>
  <c r="M191" i="4"/>
  <c r="N191" i="4"/>
  <c r="B9" i="4"/>
  <c r="C9" i="4"/>
  <c r="D9" i="4"/>
  <c r="E9" i="4"/>
  <c r="F9" i="4"/>
  <c r="G9" i="4"/>
  <c r="H9" i="4"/>
  <c r="I9" i="4"/>
  <c r="J9" i="4"/>
  <c r="K9" i="4"/>
  <c r="L9" i="4"/>
  <c r="M9" i="4"/>
  <c r="N9" i="4"/>
  <c r="B340" i="4"/>
  <c r="C340" i="4"/>
  <c r="D340" i="4"/>
  <c r="E340" i="4"/>
  <c r="F340" i="4"/>
  <c r="G340" i="4"/>
  <c r="H340" i="4"/>
  <c r="I340" i="4"/>
  <c r="J340" i="4"/>
  <c r="K340" i="4"/>
  <c r="L340" i="4"/>
  <c r="M340" i="4"/>
  <c r="N340" i="4"/>
  <c r="B369" i="4"/>
  <c r="C369" i="4"/>
  <c r="D369" i="4"/>
  <c r="E369" i="4"/>
  <c r="F369" i="4"/>
  <c r="G369" i="4"/>
  <c r="H369" i="4"/>
  <c r="I369" i="4"/>
  <c r="J369" i="4"/>
  <c r="K369" i="4"/>
  <c r="L369" i="4"/>
  <c r="M369" i="4"/>
  <c r="N369" i="4"/>
  <c r="B273" i="4"/>
  <c r="C273" i="4"/>
  <c r="D273" i="4"/>
  <c r="E273" i="4"/>
  <c r="F273" i="4"/>
  <c r="G273" i="4"/>
  <c r="H273" i="4"/>
  <c r="I273" i="4"/>
  <c r="J273" i="4"/>
  <c r="K273" i="4"/>
  <c r="L273" i="4"/>
  <c r="M273" i="4"/>
  <c r="N273" i="4"/>
  <c r="B264" i="4"/>
  <c r="C264" i="4"/>
  <c r="D264" i="4"/>
  <c r="E264" i="4"/>
  <c r="F264" i="4"/>
  <c r="G264" i="4"/>
  <c r="H264" i="4"/>
  <c r="I264" i="4"/>
  <c r="J264" i="4"/>
  <c r="K264" i="4"/>
  <c r="L264" i="4"/>
  <c r="M264" i="4"/>
  <c r="N264" i="4"/>
  <c r="B281" i="4"/>
  <c r="C281" i="4"/>
  <c r="D281" i="4"/>
  <c r="E281" i="4"/>
  <c r="F281" i="4"/>
  <c r="G281" i="4"/>
  <c r="H281" i="4"/>
  <c r="I281" i="4"/>
  <c r="J281" i="4"/>
  <c r="K281" i="4"/>
  <c r="L281" i="4"/>
  <c r="M281" i="4"/>
  <c r="N281" i="4"/>
  <c r="B69" i="4"/>
  <c r="C69" i="4"/>
  <c r="D69" i="4"/>
  <c r="E69" i="4"/>
  <c r="F69" i="4"/>
  <c r="G69" i="4"/>
  <c r="H69" i="4"/>
  <c r="I69" i="4"/>
  <c r="J69" i="4"/>
  <c r="K69" i="4"/>
  <c r="L69" i="4"/>
  <c r="M69" i="4"/>
  <c r="N69" i="4"/>
  <c r="B105" i="4"/>
  <c r="C105" i="4"/>
  <c r="D105" i="4"/>
  <c r="E105" i="4"/>
  <c r="F105" i="4"/>
  <c r="G105" i="4"/>
  <c r="H105" i="4"/>
  <c r="I105" i="4"/>
  <c r="J105" i="4"/>
  <c r="K105" i="4"/>
  <c r="L105" i="4"/>
  <c r="M105" i="4"/>
  <c r="N105" i="4"/>
  <c r="B291" i="4"/>
  <c r="C291" i="4"/>
  <c r="D291" i="4"/>
  <c r="E291" i="4"/>
  <c r="F291" i="4"/>
  <c r="G291" i="4"/>
  <c r="H291" i="4"/>
  <c r="I291" i="4"/>
  <c r="J291" i="4"/>
  <c r="K291" i="4"/>
  <c r="L291" i="4"/>
  <c r="M291" i="4"/>
  <c r="N291" i="4"/>
  <c r="B46" i="4"/>
  <c r="C46" i="4"/>
  <c r="D46" i="4"/>
  <c r="E46" i="4"/>
  <c r="F46" i="4"/>
  <c r="G46" i="4"/>
  <c r="H46" i="4"/>
  <c r="I46" i="4"/>
  <c r="J46" i="4"/>
  <c r="K46" i="4"/>
  <c r="L46" i="4"/>
  <c r="M46" i="4"/>
  <c r="N46" i="4"/>
  <c r="B310" i="4"/>
  <c r="C310" i="4"/>
  <c r="D310" i="4"/>
  <c r="E310" i="4"/>
  <c r="F310" i="4"/>
  <c r="G310" i="4"/>
  <c r="H310" i="4"/>
  <c r="I310" i="4"/>
  <c r="J310" i="4"/>
  <c r="K310" i="4"/>
  <c r="L310" i="4"/>
  <c r="M310" i="4"/>
  <c r="N310" i="4"/>
  <c r="B180" i="4"/>
  <c r="C180" i="4"/>
  <c r="D180" i="4"/>
  <c r="E180" i="4"/>
  <c r="F180" i="4"/>
  <c r="G180" i="4"/>
  <c r="H180" i="4"/>
  <c r="I180" i="4"/>
  <c r="J180" i="4"/>
  <c r="K180" i="4"/>
  <c r="L180" i="4"/>
  <c r="M180" i="4"/>
  <c r="N180" i="4"/>
  <c r="B200" i="4"/>
  <c r="C200" i="4"/>
  <c r="D200" i="4"/>
  <c r="E200" i="4"/>
  <c r="F200" i="4"/>
  <c r="G200" i="4"/>
  <c r="H200" i="4"/>
  <c r="I200" i="4"/>
  <c r="J200" i="4"/>
  <c r="K200" i="4"/>
  <c r="L200" i="4"/>
  <c r="M200" i="4"/>
  <c r="N200" i="4"/>
  <c r="B325" i="4"/>
  <c r="C325" i="4"/>
  <c r="D325" i="4"/>
  <c r="E325" i="4"/>
  <c r="F325" i="4"/>
  <c r="G325" i="4"/>
  <c r="H325" i="4"/>
  <c r="I325" i="4"/>
  <c r="J325" i="4"/>
  <c r="K325" i="4"/>
  <c r="L325" i="4"/>
  <c r="M325" i="4"/>
  <c r="N325" i="4"/>
  <c r="B75" i="4"/>
  <c r="C75" i="4"/>
  <c r="D75" i="4"/>
  <c r="E75" i="4"/>
  <c r="F75" i="4"/>
  <c r="G75" i="4"/>
  <c r="H75" i="4"/>
  <c r="I75" i="4"/>
  <c r="J75" i="4"/>
  <c r="K75" i="4"/>
  <c r="L75" i="4"/>
  <c r="M75" i="4"/>
  <c r="N75" i="4"/>
  <c r="B79" i="4"/>
  <c r="C79" i="4"/>
  <c r="D79" i="4"/>
  <c r="E79" i="4"/>
  <c r="F79" i="4"/>
  <c r="G79" i="4"/>
  <c r="H79" i="4"/>
  <c r="I79" i="4"/>
  <c r="J79" i="4"/>
  <c r="K79" i="4"/>
  <c r="L79" i="4"/>
  <c r="M79" i="4"/>
  <c r="N79" i="4"/>
  <c r="B10" i="4"/>
  <c r="C10" i="4"/>
  <c r="D10" i="4"/>
  <c r="E10" i="4"/>
  <c r="F10" i="4"/>
  <c r="G10" i="4"/>
  <c r="H10" i="4"/>
  <c r="I10" i="4"/>
  <c r="J10" i="4"/>
  <c r="K10" i="4"/>
  <c r="L10" i="4"/>
  <c r="M10" i="4"/>
  <c r="N10" i="4"/>
  <c r="B179" i="4"/>
  <c r="C179" i="4"/>
  <c r="D179" i="4"/>
  <c r="E179" i="4"/>
  <c r="F179" i="4"/>
  <c r="G179" i="4"/>
  <c r="H179" i="4"/>
  <c r="I179" i="4"/>
  <c r="J179" i="4"/>
  <c r="K179" i="4"/>
  <c r="L179" i="4"/>
  <c r="M179" i="4"/>
  <c r="N179" i="4"/>
  <c r="B332" i="4"/>
  <c r="C332" i="4"/>
  <c r="D332" i="4"/>
  <c r="E332" i="4"/>
  <c r="F332" i="4"/>
  <c r="G332" i="4"/>
  <c r="H332" i="4"/>
  <c r="I332" i="4"/>
  <c r="J332" i="4"/>
  <c r="K332" i="4"/>
  <c r="L332" i="4"/>
  <c r="M332" i="4"/>
  <c r="N332" i="4"/>
  <c r="B144" i="4"/>
  <c r="C144" i="4"/>
  <c r="D144" i="4"/>
  <c r="E144" i="4"/>
  <c r="F144" i="4"/>
  <c r="G144" i="4"/>
  <c r="H144" i="4"/>
  <c r="I144" i="4"/>
  <c r="J144" i="4"/>
  <c r="K144" i="4"/>
  <c r="L144" i="4"/>
  <c r="M144" i="4"/>
  <c r="N144" i="4"/>
  <c r="B59" i="4"/>
  <c r="C59" i="4"/>
  <c r="D59" i="4"/>
  <c r="E59" i="4"/>
  <c r="F59" i="4"/>
  <c r="G59" i="4"/>
  <c r="H59" i="4"/>
  <c r="I59" i="4"/>
  <c r="J59" i="4"/>
  <c r="K59" i="4"/>
  <c r="L59" i="4"/>
  <c r="M59" i="4"/>
  <c r="N59" i="4"/>
  <c r="B282" i="4"/>
  <c r="C282" i="4"/>
  <c r="D282" i="4"/>
  <c r="E282" i="4"/>
  <c r="F282" i="4"/>
  <c r="G282" i="4"/>
  <c r="H282" i="4"/>
  <c r="I282" i="4"/>
  <c r="J282" i="4"/>
  <c r="K282" i="4"/>
  <c r="L282" i="4"/>
  <c r="M282" i="4"/>
  <c r="N282" i="4"/>
  <c r="B51" i="4"/>
  <c r="C51" i="4"/>
  <c r="D51" i="4"/>
  <c r="E51" i="4"/>
  <c r="F51" i="4"/>
  <c r="G51" i="4"/>
  <c r="H51" i="4"/>
  <c r="I51" i="4"/>
  <c r="J51" i="4"/>
  <c r="K51" i="4"/>
  <c r="L51" i="4"/>
  <c r="M51" i="4"/>
  <c r="N51" i="4"/>
  <c r="B272" i="4"/>
  <c r="C272" i="4"/>
  <c r="D272" i="4"/>
  <c r="E272" i="4"/>
  <c r="F272" i="4"/>
  <c r="G272" i="4"/>
  <c r="H272" i="4"/>
  <c r="I272" i="4"/>
  <c r="J272" i="4"/>
  <c r="K272" i="4"/>
  <c r="L272" i="4"/>
  <c r="M272" i="4"/>
  <c r="N272" i="4"/>
  <c r="B122" i="4"/>
  <c r="C122" i="4"/>
  <c r="D122" i="4"/>
  <c r="E122" i="4"/>
  <c r="F122" i="4"/>
  <c r="G122" i="4"/>
  <c r="H122" i="4"/>
  <c r="I122" i="4"/>
  <c r="J122" i="4"/>
  <c r="K122" i="4"/>
  <c r="L122" i="4"/>
  <c r="M122" i="4"/>
  <c r="N122" i="4"/>
  <c r="B8" i="4"/>
  <c r="C8" i="4"/>
  <c r="D8" i="4"/>
  <c r="E8" i="4"/>
  <c r="F8" i="4"/>
  <c r="G8" i="4"/>
  <c r="H8" i="4"/>
  <c r="I8" i="4"/>
  <c r="J8" i="4"/>
  <c r="K8" i="4"/>
  <c r="L8" i="4"/>
  <c r="M8" i="4"/>
  <c r="N8" i="4"/>
  <c r="B203" i="4"/>
  <c r="C203" i="4"/>
  <c r="D203" i="4"/>
  <c r="E203" i="4"/>
  <c r="F203" i="4"/>
  <c r="G203" i="4"/>
  <c r="H203" i="4"/>
  <c r="I203" i="4"/>
  <c r="J203" i="4"/>
  <c r="K203" i="4"/>
  <c r="L203" i="4"/>
  <c r="M203" i="4"/>
  <c r="N203" i="4"/>
  <c r="B41" i="4"/>
  <c r="C41" i="4"/>
  <c r="D41" i="4"/>
  <c r="E41" i="4"/>
  <c r="F41" i="4"/>
  <c r="G41" i="4"/>
  <c r="H41" i="4"/>
  <c r="I41" i="4"/>
  <c r="J41" i="4"/>
  <c r="K41" i="4"/>
  <c r="L41" i="4"/>
  <c r="M41" i="4"/>
  <c r="N41" i="4"/>
  <c r="B163" i="4"/>
  <c r="C163" i="4"/>
  <c r="D163" i="4"/>
  <c r="E163" i="4"/>
  <c r="F163" i="4"/>
  <c r="G163" i="4"/>
  <c r="H163" i="4"/>
  <c r="I163" i="4"/>
  <c r="J163" i="4"/>
  <c r="K163" i="4"/>
  <c r="L163" i="4"/>
  <c r="M163" i="4"/>
  <c r="N163" i="4"/>
  <c r="B166" i="4"/>
  <c r="C166" i="4"/>
  <c r="D166" i="4"/>
  <c r="E166" i="4"/>
  <c r="F166" i="4"/>
  <c r="G166" i="4"/>
  <c r="H166" i="4"/>
  <c r="I166" i="4"/>
  <c r="J166" i="4"/>
  <c r="K166" i="4"/>
  <c r="L166" i="4"/>
  <c r="M166" i="4"/>
  <c r="N166" i="4"/>
  <c r="B174" i="4"/>
  <c r="C174" i="4"/>
  <c r="D174" i="4"/>
  <c r="E174" i="4"/>
  <c r="F174" i="4"/>
  <c r="G174" i="4"/>
  <c r="H174" i="4"/>
  <c r="I174" i="4"/>
  <c r="J174" i="4"/>
  <c r="K174" i="4"/>
  <c r="L174" i="4"/>
  <c r="M174" i="4"/>
  <c r="N174" i="4"/>
  <c r="B93" i="4"/>
  <c r="C93" i="4"/>
  <c r="D93" i="4"/>
  <c r="E93" i="4"/>
  <c r="F93" i="4"/>
  <c r="G93" i="4"/>
  <c r="H93" i="4"/>
  <c r="I93" i="4"/>
  <c r="J93" i="4"/>
  <c r="K93" i="4"/>
  <c r="L93" i="4"/>
  <c r="M93" i="4"/>
  <c r="N93" i="4"/>
  <c r="B121" i="4"/>
  <c r="C121" i="4"/>
  <c r="D121" i="4"/>
  <c r="E121" i="4"/>
  <c r="F121" i="4"/>
  <c r="G121" i="4"/>
  <c r="H121" i="4"/>
  <c r="I121" i="4"/>
  <c r="J121" i="4"/>
  <c r="K121" i="4"/>
  <c r="L121" i="4"/>
  <c r="M121" i="4"/>
  <c r="N121" i="4"/>
  <c r="B326" i="4"/>
  <c r="C326" i="4"/>
  <c r="D326" i="4"/>
  <c r="E326" i="4"/>
  <c r="F326" i="4"/>
  <c r="G326" i="4"/>
  <c r="H326" i="4"/>
  <c r="I326" i="4"/>
  <c r="J326" i="4"/>
  <c r="K326" i="4"/>
  <c r="L326" i="4"/>
  <c r="M326" i="4"/>
  <c r="N326" i="4"/>
  <c r="B146" i="4"/>
  <c r="C146" i="4"/>
  <c r="D146" i="4"/>
  <c r="E146" i="4"/>
  <c r="F146" i="4"/>
  <c r="G146" i="4"/>
  <c r="H146" i="4"/>
  <c r="I146" i="4"/>
  <c r="J146" i="4"/>
  <c r="K146" i="4"/>
  <c r="L146" i="4"/>
  <c r="M146" i="4"/>
  <c r="N146" i="4"/>
  <c r="B262" i="4"/>
  <c r="C262" i="4"/>
  <c r="D262" i="4"/>
  <c r="E262" i="4"/>
  <c r="F262" i="4"/>
  <c r="G262" i="4"/>
  <c r="H262" i="4"/>
  <c r="I262" i="4"/>
  <c r="J262" i="4"/>
  <c r="K262" i="4"/>
  <c r="L262" i="4"/>
  <c r="M262" i="4"/>
  <c r="N262" i="4"/>
  <c r="B147" i="4"/>
  <c r="C147" i="4"/>
  <c r="D147" i="4"/>
  <c r="E147" i="4"/>
  <c r="F147" i="4"/>
  <c r="G147" i="4"/>
  <c r="H147" i="4"/>
  <c r="I147" i="4"/>
  <c r="J147" i="4"/>
  <c r="K147" i="4"/>
  <c r="L147" i="4"/>
  <c r="M147" i="4"/>
  <c r="N147" i="4"/>
  <c r="B247" i="4"/>
  <c r="C247" i="4"/>
  <c r="D247" i="4"/>
  <c r="E247" i="4"/>
  <c r="F247" i="4"/>
  <c r="G247" i="4"/>
  <c r="H247" i="4"/>
  <c r="I247" i="4"/>
  <c r="J247" i="4"/>
  <c r="K247" i="4"/>
  <c r="L247" i="4"/>
  <c r="M247" i="4"/>
  <c r="N247" i="4"/>
  <c r="B317" i="4"/>
  <c r="C317" i="4"/>
  <c r="D317" i="4"/>
  <c r="E317" i="4"/>
  <c r="F317" i="4"/>
  <c r="G317" i="4"/>
  <c r="H317" i="4"/>
  <c r="I317" i="4"/>
  <c r="J317" i="4"/>
  <c r="K317" i="4"/>
  <c r="L317" i="4"/>
  <c r="M317" i="4"/>
  <c r="N317" i="4"/>
  <c r="B181" i="4"/>
  <c r="C181" i="4"/>
  <c r="D181" i="4"/>
  <c r="E181" i="4"/>
  <c r="F181" i="4"/>
  <c r="G181" i="4"/>
  <c r="H181" i="4"/>
  <c r="I181" i="4"/>
  <c r="J181" i="4"/>
  <c r="K181" i="4"/>
  <c r="L181" i="4"/>
  <c r="M181" i="4"/>
  <c r="N181" i="4"/>
  <c r="B256" i="4"/>
  <c r="C256" i="4"/>
  <c r="D256" i="4"/>
  <c r="E256" i="4"/>
  <c r="F256" i="4"/>
  <c r="G256" i="4"/>
  <c r="H256" i="4"/>
  <c r="I256" i="4"/>
  <c r="J256" i="4"/>
  <c r="K256" i="4"/>
  <c r="L256" i="4"/>
  <c r="M256" i="4"/>
  <c r="N256" i="4"/>
  <c r="B33" i="4"/>
  <c r="C33" i="4"/>
  <c r="D33" i="4"/>
  <c r="E33" i="4"/>
  <c r="F33" i="4"/>
  <c r="G33" i="4"/>
  <c r="H33" i="4"/>
  <c r="I33" i="4"/>
  <c r="J33" i="4"/>
  <c r="K33" i="4"/>
  <c r="L33" i="4"/>
  <c r="M33" i="4"/>
  <c r="N33" i="4"/>
  <c r="B249" i="4"/>
  <c r="C249" i="4"/>
  <c r="D249" i="4"/>
  <c r="E249" i="4"/>
  <c r="F249" i="4"/>
  <c r="G249" i="4"/>
  <c r="H249" i="4"/>
  <c r="I249" i="4"/>
  <c r="J249" i="4"/>
  <c r="K249" i="4"/>
  <c r="L249" i="4"/>
  <c r="M249" i="4"/>
  <c r="N249" i="4"/>
  <c r="B335" i="4"/>
  <c r="C335" i="4"/>
  <c r="D335" i="4"/>
  <c r="E335" i="4"/>
  <c r="F335" i="4"/>
  <c r="G335" i="4"/>
  <c r="H335" i="4"/>
  <c r="I335" i="4"/>
  <c r="J335" i="4"/>
  <c r="K335" i="4"/>
  <c r="L335" i="4"/>
  <c r="M335" i="4"/>
  <c r="N335" i="4"/>
  <c r="B161" i="4"/>
  <c r="C161" i="4"/>
  <c r="D161" i="4"/>
  <c r="E161" i="4"/>
  <c r="F161" i="4"/>
  <c r="G161" i="4"/>
  <c r="H161" i="4"/>
  <c r="I161" i="4"/>
  <c r="J161" i="4"/>
  <c r="K161" i="4"/>
  <c r="L161" i="4"/>
  <c r="M161" i="4"/>
  <c r="N161" i="4"/>
  <c r="B248" i="4"/>
  <c r="C248" i="4"/>
  <c r="D248" i="4"/>
  <c r="E248" i="4"/>
  <c r="F248" i="4"/>
  <c r="G248" i="4"/>
  <c r="H248" i="4"/>
  <c r="I248" i="4"/>
  <c r="J248" i="4"/>
  <c r="K248" i="4"/>
  <c r="L248" i="4"/>
  <c r="M248" i="4"/>
  <c r="N248" i="4"/>
  <c r="B98" i="4"/>
  <c r="C98" i="4"/>
  <c r="D98" i="4"/>
  <c r="E98" i="4"/>
  <c r="F98" i="4"/>
  <c r="G98" i="4"/>
  <c r="H98" i="4"/>
  <c r="I98" i="4"/>
  <c r="J98" i="4"/>
  <c r="K98" i="4"/>
  <c r="L98" i="4"/>
  <c r="M98" i="4"/>
  <c r="N98" i="4"/>
  <c r="B213" i="4"/>
  <c r="C213" i="4"/>
  <c r="D213" i="4"/>
  <c r="E213" i="4"/>
  <c r="F213" i="4"/>
  <c r="G213" i="4"/>
  <c r="H213" i="4"/>
  <c r="I213" i="4"/>
  <c r="J213" i="4"/>
  <c r="K213" i="4"/>
  <c r="L213" i="4"/>
  <c r="M213" i="4"/>
  <c r="N213" i="4"/>
  <c r="B215" i="4"/>
  <c r="C215" i="4"/>
  <c r="D215" i="4"/>
  <c r="E215" i="4"/>
  <c r="F215" i="4"/>
  <c r="G215" i="4"/>
  <c r="H215" i="4"/>
  <c r="I215" i="4"/>
  <c r="J215" i="4"/>
  <c r="K215" i="4"/>
  <c r="L215" i="4"/>
  <c r="M215" i="4"/>
  <c r="N215" i="4"/>
  <c r="B318" i="4"/>
  <c r="C318" i="4"/>
  <c r="D318" i="4"/>
  <c r="E318" i="4"/>
  <c r="F318" i="4"/>
  <c r="G318" i="4"/>
  <c r="H318" i="4"/>
  <c r="I318" i="4"/>
  <c r="J318" i="4"/>
  <c r="K318" i="4"/>
  <c r="L318" i="4"/>
  <c r="M318" i="4"/>
  <c r="N318" i="4"/>
  <c r="B159" i="4"/>
  <c r="C159" i="4"/>
  <c r="D159" i="4"/>
  <c r="E159" i="4"/>
  <c r="F159" i="4"/>
  <c r="G159" i="4"/>
  <c r="H159" i="4"/>
  <c r="I159" i="4"/>
  <c r="J159" i="4"/>
  <c r="K159" i="4"/>
  <c r="L159" i="4"/>
  <c r="M159" i="4"/>
  <c r="N159" i="4"/>
  <c r="B201" i="4"/>
  <c r="C201" i="4"/>
  <c r="D201" i="4"/>
  <c r="E201" i="4"/>
  <c r="F201" i="4"/>
  <c r="G201" i="4"/>
  <c r="H201" i="4"/>
  <c r="I201" i="4"/>
  <c r="J201" i="4"/>
  <c r="K201" i="4"/>
  <c r="L201" i="4"/>
  <c r="M201" i="4"/>
  <c r="N201" i="4"/>
  <c r="B71" i="4"/>
  <c r="C71" i="4"/>
  <c r="D71" i="4"/>
  <c r="E71" i="4"/>
  <c r="F71" i="4"/>
  <c r="G71" i="4"/>
  <c r="H71" i="4"/>
  <c r="I71" i="4"/>
  <c r="J71" i="4"/>
  <c r="K71" i="4"/>
  <c r="L71" i="4"/>
  <c r="M71" i="4"/>
  <c r="N71" i="4"/>
  <c r="B260" i="4"/>
  <c r="C260" i="4"/>
  <c r="D260" i="4"/>
  <c r="E260" i="4"/>
  <c r="F260" i="4"/>
  <c r="G260" i="4"/>
  <c r="H260" i="4"/>
  <c r="I260" i="4"/>
  <c r="J260" i="4"/>
  <c r="K260" i="4"/>
  <c r="L260" i="4"/>
  <c r="M260" i="4"/>
  <c r="N260" i="4"/>
  <c r="B118" i="4"/>
  <c r="C118" i="4"/>
  <c r="D118" i="4"/>
  <c r="E118" i="4"/>
  <c r="F118" i="4"/>
  <c r="G118" i="4"/>
  <c r="H118" i="4"/>
  <c r="I118" i="4"/>
  <c r="J118" i="4"/>
  <c r="K118" i="4"/>
  <c r="L118" i="4"/>
  <c r="M118" i="4"/>
  <c r="N118" i="4"/>
  <c r="B298" i="4"/>
  <c r="C298" i="4"/>
  <c r="D298" i="4"/>
  <c r="E298" i="4"/>
  <c r="F298" i="4"/>
  <c r="G298" i="4"/>
  <c r="H298" i="4"/>
  <c r="I298" i="4"/>
  <c r="J298" i="4"/>
  <c r="K298" i="4"/>
  <c r="L298" i="4"/>
  <c r="M298" i="4"/>
  <c r="N298" i="4"/>
  <c r="B117" i="4"/>
  <c r="C117" i="4"/>
  <c r="D117" i="4"/>
  <c r="E117" i="4"/>
  <c r="F117" i="4"/>
  <c r="G117" i="4"/>
  <c r="H117" i="4"/>
  <c r="I117" i="4"/>
  <c r="J117" i="4"/>
  <c r="K117" i="4"/>
  <c r="L117" i="4"/>
  <c r="M117" i="4"/>
  <c r="N117" i="4"/>
  <c r="B77" i="4"/>
  <c r="C77" i="4"/>
  <c r="D77" i="4"/>
  <c r="E77" i="4"/>
  <c r="F77" i="4"/>
  <c r="G77" i="4"/>
  <c r="H77" i="4"/>
  <c r="I77" i="4"/>
  <c r="J77" i="4"/>
  <c r="K77" i="4"/>
  <c r="L77" i="4"/>
  <c r="M77" i="4"/>
  <c r="N77" i="4"/>
  <c r="B230" i="4"/>
  <c r="C230" i="4"/>
  <c r="D230" i="4"/>
  <c r="E230" i="4"/>
  <c r="F230" i="4"/>
  <c r="G230" i="4"/>
  <c r="H230" i="4"/>
  <c r="I230" i="4"/>
  <c r="J230" i="4"/>
  <c r="K230" i="4"/>
  <c r="L230" i="4"/>
  <c r="M230" i="4"/>
  <c r="N230" i="4"/>
  <c r="B29" i="4"/>
  <c r="C29" i="4"/>
  <c r="D29" i="4"/>
  <c r="E29" i="4"/>
  <c r="F29" i="4"/>
  <c r="G29" i="4"/>
  <c r="H29" i="4"/>
  <c r="I29" i="4"/>
  <c r="J29" i="4"/>
  <c r="K29" i="4"/>
  <c r="L29" i="4"/>
  <c r="M29" i="4"/>
  <c r="N29" i="4"/>
  <c r="B43" i="4"/>
  <c r="C43" i="4"/>
  <c r="D43" i="4"/>
  <c r="E43" i="4"/>
  <c r="F43" i="4"/>
  <c r="G43" i="4"/>
  <c r="H43" i="4"/>
  <c r="I43" i="4"/>
  <c r="J43" i="4"/>
  <c r="K43" i="4"/>
  <c r="L43" i="4"/>
  <c r="M43" i="4"/>
  <c r="N43" i="4"/>
  <c r="B131" i="4"/>
  <c r="C131" i="4"/>
  <c r="D131" i="4"/>
  <c r="E131" i="4"/>
  <c r="F131" i="4"/>
  <c r="G131" i="4"/>
  <c r="H131" i="4"/>
  <c r="I131" i="4"/>
  <c r="J131" i="4"/>
  <c r="K131" i="4"/>
  <c r="L131" i="4"/>
  <c r="M131" i="4"/>
  <c r="N131" i="4"/>
  <c r="B142" i="4"/>
  <c r="C142" i="4"/>
  <c r="D142" i="4"/>
  <c r="E142" i="4"/>
  <c r="F142" i="4"/>
  <c r="G142" i="4"/>
  <c r="H142" i="4"/>
  <c r="I142" i="4"/>
  <c r="J142" i="4"/>
  <c r="K142" i="4"/>
  <c r="L142" i="4"/>
  <c r="M142" i="4"/>
  <c r="N142" i="4"/>
  <c r="B295" i="4"/>
  <c r="C295" i="4"/>
  <c r="D295" i="4"/>
  <c r="E295" i="4"/>
  <c r="F295" i="4"/>
  <c r="G295" i="4"/>
  <c r="H295" i="4"/>
  <c r="I295" i="4"/>
  <c r="J295" i="4"/>
  <c r="K295" i="4"/>
  <c r="L295" i="4"/>
  <c r="M295" i="4"/>
  <c r="N295" i="4"/>
  <c r="B52" i="4"/>
  <c r="C52" i="4"/>
  <c r="D52" i="4"/>
  <c r="E52" i="4"/>
  <c r="F52" i="4"/>
  <c r="G52" i="4"/>
  <c r="H52" i="4"/>
  <c r="I52" i="4"/>
  <c r="J52" i="4"/>
  <c r="K52" i="4"/>
  <c r="L52" i="4"/>
  <c r="M52" i="4"/>
  <c r="N52" i="4"/>
  <c r="B202" i="4"/>
  <c r="C202" i="4"/>
  <c r="D202" i="4"/>
  <c r="E202" i="4"/>
  <c r="F202" i="4"/>
  <c r="G202" i="4"/>
  <c r="H202" i="4"/>
  <c r="I202" i="4"/>
  <c r="J202" i="4"/>
  <c r="K202" i="4"/>
  <c r="L202" i="4"/>
  <c r="M202" i="4"/>
  <c r="N202" i="4"/>
  <c r="B172" i="4"/>
  <c r="C172" i="4"/>
  <c r="D172" i="4"/>
  <c r="E172" i="4"/>
  <c r="F172" i="4"/>
  <c r="G172" i="4"/>
  <c r="H172" i="4"/>
  <c r="I172" i="4"/>
  <c r="J172" i="4"/>
  <c r="K172" i="4"/>
  <c r="L172" i="4"/>
  <c r="M172" i="4"/>
  <c r="N172" i="4"/>
  <c r="B371" i="4"/>
  <c r="C371" i="4"/>
  <c r="D371" i="4"/>
  <c r="E371" i="4"/>
  <c r="F371" i="4"/>
  <c r="G371" i="4"/>
  <c r="H371" i="4"/>
  <c r="I371" i="4"/>
  <c r="J371" i="4"/>
  <c r="K371" i="4"/>
  <c r="L371" i="4"/>
  <c r="M371" i="4"/>
  <c r="N371" i="4"/>
  <c r="B94" i="4"/>
  <c r="C94" i="4"/>
  <c r="D94" i="4"/>
  <c r="E94" i="4"/>
  <c r="F94" i="4"/>
  <c r="G94" i="4"/>
  <c r="H94" i="4"/>
  <c r="I94" i="4"/>
  <c r="J94" i="4"/>
  <c r="K94" i="4"/>
  <c r="L94" i="4"/>
  <c r="M94" i="4"/>
  <c r="N94" i="4"/>
  <c r="B151" i="4"/>
  <c r="C151" i="4"/>
  <c r="D151" i="4"/>
  <c r="E151" i="4"/>
  <c r="F151" i="4"/>
  <c r="G151" i="4"/>
  <c r="H151" i="4"/>
  <c r="I151" i="4"/>
  <c r="J151" i="4"/>
  <c r="K151" i="4"/>
  <c r="L151" i="4"/>
  <c r="M151" i="4"/>
  <c r="N151" i="4"/>
  <c r="B95" i="4"/>
  <c r="C95" i="4"/>
  <c r="D95" i="4"/>
  <c r="E95" i="4"/>
  <c r="F95" i="4"/>
  <c r="G95" i="4"/>
  <c r="H95" i="4"/>
  <c r="I95" i="4"/>
  <c r="J95" i="4"/>
  <c r="K95" i="4"/>
  <c r="L95" i="4"/>
  <c r="M95" i="4"/>
  <c r="N95" i="4"/>
  <c r="B96" i="4"/>
  <c r="C96" i="4"/>
  <c r="D96" i="4"/>
  <c r="E96" i="4"/>
  <c r="F96" i="4"/>
  <c r="G96" i="4"/>
  <c r="H96" i="4"/>
  <c r="I96" i="4"/>
  <c r="J96" i="4"/>
  <c r="K96" i="4"/>
  <c r="L96" i="4"/>
  <c r="M96" i="4"/>
  <c r="N96" i="4"/>
  <c r="B152" i="4"/>
  <c r="C152" i="4"/>
  <c r="D152" i="4"/>
  <c r="E152" i="4"/>
  <c r="F152" i="4"/>
  <c r="G152" i="4"/>
  <c r="H152" i="4"/>
  <c r="I152" i="4"/>
  <c r="J152" i="4"/>
  <c r="K152" i="4"/>
  <c r="L152" i="4"/>
  <c r="M152" i="4"/>
  <c r="N152" i="4"/>
  <c r="B47" i="4"/>
  <c r="C47" i="4"/>
  <c r="D47" i="4"/>
  <c r="E47" i="4"/>
  <c r="F47" i="4"/>
  <c r="G47" i="4"/>
  <c r="H47" i="4"/>
  <c r="I47" i="4"/>
  <c r="J47" i="4"/>
  <c r="K47" i="4"/>
  <c r="L47" i="4"/>
  <c r="M47" i="4"/>
  <c r="N47" i="4"/>
  <c r="B305" i="4"/>
  <c r="C305" i="4"/>
  <c r="D305" i="4"/>
  <c r="E305" i="4"/>
  <c r="F305" i="4"/>
  <c r="G305" i="4"/>
  <c r="H305" i="4"/>
  <c r="I305" i="4"/>
  <c r="J305" i="4"/>
  <c r="K305" i="4"/>
  <c r="L305" i="4"/>
  <c r="M305" i="4"/>
  <c r="N305" i="4"/>
  <c r="B11" i="4"/>
  <c r="C11" i="4"/>
  <c r="D11" i="4"/>
  <c r="E11" i="4"/>
  <c r="F11" i="4"/>
  <c r="G11" i="4"/>
  <c r="H11" i="4"/>
  <c r="I11" i="4"/>
  <c r="J11" i="4"/>
  <c r="K11" i="4"/>
  <c r="L11" i="4"/>
  <c r="M11" i="4"/>
  <c r="N11" i="4"/>
  <c r="B344" i="4"/>
  <c r="C344" i="4"/>
  <c r="D344" i="4"/>
  <c r="E344" i="4"/>
  <c r="F344" i="4"/>
  <c r="G344" i="4"/>
  <c r="H344" i="4"/>
  <c r="I344" i="4"/>
  <c r="J344" i="4"/>
  <c r="K344" i="4"/>
  <c r="L344" i="4"/>
  <c r="M344" i="4"/>
  <c r="N344" i="4"/>
  <c r="B314" i="4"/>
  <c r="C314" i="4"/>
  <c r="D314" i="4"/>
  <c r="E314" i="4"/>
  <c r="F314" i="4"/>
  <c r="G314" i="4"/>
  <c r="H314" i="4"/>
  <c r="I314" i="4"/>
  <c r="J314" i="4"/>
  <c r="K314" i="4"/>
  <c r="L314" i="4"/>
  <c r="M314" i="4"/>
  <c r="N314" i="4"/>
  <c r="B62" i="5"/>
  <c r="C62" i="5"/>
  <c r="D62" i="5"/>
  <c r="E62" i="5"/>
  <c r="F62" i="5"/>
  <c r="G62" i="5"/>
  <c r="H62" i="5"/>
  <c r="I62" i="5"/>
  <c r="J62" i="5"/>
  <c r="K62" i="5"/>
  <c r="L62" i="5"/>
  <c r="M62" i="5"/>
  <c r="N62" i="5"/>
  <c r="B106" i="5"/>
  <c r="C106" i="5"/>
  <c r="D106" i="5"/>
  <c r="E106" i="5"/>
  <c r="F106" i="5"/>
  <c r="G106" i="5"/>
  <c r="H106" i="5"/>
  <c r="I106" i="5"/>
  <c r="J106" i="5"/>
  <c r="K106" i="5"/>
  <c r="L106" i="5"/>
  <c r="M106" i="5"/>
  <c r="N106" i="5"/>
  <c r="B330" i="5"/>
  <c r="C330" i="5"/>
  <c r="D330" i="5"/>
  <c r="E330" i="5"/>
  <c r="F330" i="5"/>
  <c r="G330" i="5"/>
  <c r="H330" i="5"/>
  <c r="I330" i="5"/>
  <c r="J330" i="5"/>
  <c r="K330" i="5"/>
  <c r="L330" i="5"/>
  <c r="M330" i="5"/>
  <c r="N330" i="5"/>
  <c r="B346" i="5"/>
  <c r="C346" i="5"/>
  <c r="D346" i="5"/>
  <c r="E346" i="5"/>
  <c r="F346" i="5"/>
  <c r="G346" i="5"/>
  <c r="H346" i="5"/>
  <c r="I346" i="5"/>
  <c r="J346" i="5"/>
  <c r="K346" i="5"/>
  <c r="L346" i="5"/>
  <c r="M346" i="5"/>
  <c r="N346" i="5"/>
  <c r="B138" i="5"/>
  <c r="C138" i="5"/>
  <c r="D138" i="5"/>
  <c r="E138" i="5"/>
  <c r="F138" i="5"/>
  <c r="G138" i="5"/>
  <c r="H138" i="5"/>
  <c r="I138" i="5"/>
  <c r="J138" i="5"/>
  <c r="K138" i="5"/>
  <c r="L138" i="5"/>
  <c r="M138" i="5"/>
  <c r="N138" i="5"/>
  <c r="B73" i="5"/>
  <c r="C73" i="5"/>
  <c r="D73" i="5"/>
  <c r="E73" i="5"/>
  <c r="F73" i="5"/>
  <c r="G73" i="5"/>
  <c r="H73" i="5"/>
  <c r="I73" i="5"/>
  <c r="J73" i="5"/>
  <c r="K73" i="5"/>
  <c r="L73" i="5"/>
  <c r="M73" i="5"/>
  <c r="N73" i="5"/>
  <c r="B356" i="5"/>
  <c r="C356" i="5"/>
  <c r="D356" i="5"/>
  <c r="E356" i="5"/>
  <c r="F356" i="5"/>
  <c r="G356" i="5"/>
  <c r="H356" i="5"/>
  <c r="I356" i="5"/>
  <c r="J356" i="5"/>
  <c r="K356" i="5"/>
  <c r="L356" i="5"/>
  <c r="M356" i="5"/>
  <c r="N356" i="5"/>
  <c r="B90" i="5"/>
  <c r="C90" i="5"/>
  <c r="D90" i="5"/>
  <c r="E90" i="5"/>
  <c r="F90" i="5"/>
  <c r="G90" i="5"/>
  <c r="H90" i="5"/>
  <c r="I90" i="5"/>
  <c r="J90" i="5"/>
  <c r="K90" i="5"/>
  <c r="L90" i="5"/>
  <c r="M90" i="5"/>
  <c r="N90" i="5"/>
  <c r="B69" i="5"/>
  <c r="C69" i="5"/>
  <c r="D69" i="5"/>
  <c r="E69" i="5"/>
  <c r="F69" i="5"/>
  <c r="G69" i="5"/>
  <c r="H69" i="5"/>
  <c r="I69" i="5"/>
  <c r="J69" i="5"/>
  <c r="K69" i="5"/>
  <c r="L69" i="5"/>
  <c r="M69" i="5"/>
  <c r="N69" i="5"/>
  <c r="B374" i="5"/>
  <c r="C374" i="5"/>
  <c r="D374" i="5"/>
  <c r="E374" i="5"/>
  <c r="F374" i="5"/>
  <c r="G374" i="5"/>
  <c r="H374" i="5"/>
  <c r="I374" i="5"/>
  <c r="J374" i="5"/>
  <c r="K374" i="5"/>
  <c r="L374" i="5"/>
  <c r="M374" i="5"/>
  <c r="N374" i="5"/>
  <c r="B333" i="5"/>
  <c r="C333" i="5"/>
  <c r="D333" i="5"/>
  <c r="E333" i="5"/>
  <c r="F333" i="5"/>
  <c r="G333" i="5"/>
  <c r="H333" i="5"/>
  <c r="I333" i="5"/>
  <c r="J333" i="5"/>
  <c r="K333" i="5"/>
  <c r="L333" i="5"/>
  <c r="M333" i="5"/>
  <c r="N333" i="5"/>
  <c r="B309" i="5"/>
  <c r="C309" i="5"/>
  <c r="D309" i="5"/>
  <c r="E309" i="5"/>
  <c r="F309" i="5"/>
  <c r="G309" i="5"/>
  <c r="H309" i="5"/>
  <c r="I309" i="5"/>
  <c r="J309" i="5"/>
  <c r="K309" i="5"/>
  <c r="L309" i="5"/>
  <c r="M309" i="5"/>
  <c r="N309" i="5"/>
  <c r="B354" i="5"/>
  <c r="C354" i="5"/>
  <c r="D354" i="5"/>
  <c r="E354" i="5"/>
  <c r="F354" i="5"/>
  <c r="G354" i="5"/>
  <c r="H354" i="5"/>
  <c r="I354" i="5"/>
  <c r="J354" i="5"/>
  <c r="K354" i="5"/>
  <c r="L354" i="5"/>
  <c r="M354" i="5"/>
  <c r="N354" i="5"/>
  <c r="B399" i="5"/>
  <c r="C399" i="5"/>
  <c r="D399" i="5"/>
  <c r="E399" i="5"/>
  <c r="F399" i="5"/>
  <c r="G399" i="5"/>
  <c r="H399" i="5"/>
  <c r="I399" i="5"/>
  <c r="J399" i="5"/>
  <c r="K399" i="5"/>
  <c r="L399" i="5"/>
  <c r="M399" i="5"/>
  <c r="N399" i="5"/>
  <c r="B168" i="5"/>
  <c r="C168" i="5"/>
  <c r="D168" i="5"/>
  <c r="E168" i="5"/>
  <c r="F168" i="5"/>
  <c r="G168" i="5"/>
  <c r="H168" i="5"/>
  <c r="I168" i="5"/>
  <c r="J168" i="5"/>
  <c r="K168" i="5"/>
  <c r="L168" i="5"/>
  <c r="M168" i="5"/>
  <c r="N168" i="5"/>
  <c r="B394" i="5"/>
  <c r="C394" i="5"/>
  <c r="D394" i="5"/>
  <c r="E394" i="5"/>
  <c r="F394" i="5"/>
  <c r="G394" i="5"/>
  <c r="H394" i="5"/>
  <c r="I394" i="5"/>
  <c r="J394" i="5"/>
  <c r="K394" i="5"/>
  <c r="L394" i="5"/>
  <c r="M394" i="5"/>
  <c r="N394" i="5"/>
  <c r="B395" i="5"/>
  <c r="C395" i="5"/>
  <c r="D395" i="5"/>
  <c r="E395" i="5"/>
  <c r="F395" i="5"/>
  <c r="G395" i="5"/>
  <c r="H395" i="5"/>
  <c r="I395" i="5"/>
  <c r="J395" i="5"/>
  <c r="K395" i="5"/>
  <c r="L395" i="5"/>
  <c r="M395" i="5"/>
  <c r="N395" i="5"/>
  <c r="B335" i="5"/>
  <c r="C335" i="5"/>
  <c r="D335" i="5"/>
  <c r="E335" i="5"/>
  <c r="F335" i="5"/>
  <c r="G335" i="5"/>
  <c r="H335" i="5"/>
  <c r="I335" i="5"/>
  <c r="J335" i="5"/>
  <c r="K335" i="5"/>
  <c r="L335" i="5"/>
  <c r="M335" i="5"/>
  <c r="N335" i="5"/>
  <c r="B311" i="5"/>
  <c r="C311" i="5"/>
  <c r="D311" i="5"/>
  <c r="E311" i="5"/>
  <c r="F311" i="5"/>
  <c r="G311" i="5"/>
  <c r="H311" i="5"/>
  <c r="I311" i="5"/>
  <c r="J311" i="5"/>
  <c r="K311" i="5"/>
  <c r="L311" i="5"/>
  <c r="M311" i="5"/>
  <c r="N311" i="5"/>
  <c r="B240" i="5"/>
  <c r="C240" i="5"/>
  <c r="D240" i="5"/>
  <c r="E240" i="5"/>
  <c r="F240" i="5"/>
  <c r="G240" i="5"/>
  <c r="H240" i="5"/>
  <c r="I240" i="5"/>
  <c r="J240" i="5"/>
  <c r="K240" i="5"/>
  <c r="L240" i="5"/>
  <c r="M240" i="5"/>
  <c r="N240" i="5"/>
  <c r="B235" i="5"/>
  <c r="C235" i="5"/>
  <c r="D235" i="5"/>
  <c r="E235" i="5"/>
  <c r="F235" i="5"/>
  <c r="G235" i="5"/>
  <c r="H235" i="5"/>
  <c r="I235" i="5"/>
  <c r="J235" i="5"/>
  <c r="K235" i="5"/>
  <c r="L235" i="5"/>
  <c r="M235" i="5"/>
  <c r="N235" i="5"/>
  <c r="B81" i="5"/>
  <c r="C81" i="5"/>
  <c r="D81" i="5"/>
  <c r="E81" i="5"/>
  <c r="F81" i="5"/>
  <c r="G81" i="5"/>
  <c r="H81" i="5"/>
  <c r="I81" i="5"/>
  <c r="J81" i="5"/>
  <c r="K81" i="5"/>
  <c r="L81" i="5"/>
  <c r="M81" i="5"/>
  <c r="N81" i="5"/>
  <c r="B358" i="5"/>
  <c r="C358" i="5"/>
  <c r="D358" i="5"/>
  <c r="E358" i="5"/>
  <c r="F358" i="5"/>
  <c r="G358" i="5"/>
  <c r="H358" i="5"/>
  <c r="I358" i="5"/>
  <c r="J358" i="5"/>
  <c r="K358" i="5"/>
  <c r="L358" i="5"/>
  <c r="M358" i="5"/>
  <c r="N358" i="5"/>
  <c r="B244" i="5"/>
  <c r="C244" i="5"/>
  <c r="D244" i="5"/>
  <c r="E244" i="5"/>
  <c r="F244" i="5"/>
  <c r="G244" i="5"/>
  <c r="H244" i="5"/>
  <c r="I244" i="5"/>
  <c r="J244" i="5"/>
  <c r="K244" i="5"/>
  <c r="L244" i="5"/>
  <c r="M244" i="5"/>
  <c r="N244" i="5"/>
  <c r="B149" i="5"/>
  <c r="C149" i="5"/>
  <c r="D149" i="5"/>
  <c r="E149" i="5"/>
  <c r="F149" i="5"/>
  <c r="G149" i="5"/>
  <c r="H149" i="5"/>
  <c r="I149" i="5"/>
  <c r="J149" i="5"/>
  <c r="K149" i="5"/>
  <c r="L149" i="5"/>
  <c r="M149" i="5"/>
  <c r="N149" i="5"/>
  <c r="B280" i="5"/>
  <c r="C280" i="5"/>
  <c r="D280" i="5"/>
  <c r="E280" i="5"/>
  <c r="F280" i="5"/>
  <c r="G280" i="5"/>
  <c r="H280" i="5"/>
  <c r="I280" i="5"/>
  <c r="J280" i="5"/>
  <c r="K280" i="5"/>
  <c r="L280" i="5"/>
  <c r="M280" i="5"/>
  <c r="N280" i="5"/>
  <c r="B115" i="5"/>
  <c r="C115" i="5"/>
  <c r="D115" i="5"/>
  <c r="E115" i="5"/>
  <c r="F115" i="5"/>
  <c r="G115" i="5"/>
  <c r="H115" i="5"/>
  <c r="I115" i="5"/>
  <c r="J115" i="5"/>
  <c r="K115" i="5"/>
  <c r="L115" i="5"/>
  <c r="M115" i="5"/>
  <c r="N115" i="5"/>
  <c r="B380" i="5"/>
  <c r="C380" i="5"/>
  <c r="D380" i="5"/>
  <c r="E380" i="5"/>
  <c r="F380" i="5"/>
  <c r="G380" i="5"/>
  <c r="H380" i="5"/>
  <c r="I380" i="5"/>
  <c r="J380" i="5"/>
  <c r="K380" i="5"/>
  <c r="L380" i="5"/>
  <c r="M380" i="5"/>
  <c r="N380" i="5"/>
  <c r="B232" i="5"/>
  <c r="C232" i="5"/>
  <c r="D232" i="5"/>
  <c r="E232" i="5"/>
  <c r="F232" i="5"/>
  <c r="G232" i="5"/>
  <c r="H232" i="5"/>
  <c r="I232" i="5"/>
  <c r="J232" i="5"/>
  <c r="K232" i="5"/>
  <c r="L232" i="5"/>
  <c r="M232" i="5"/>
  <c r="N232" i="5"/>
  <c r="B284" i="5"/>
  <c r="C284" i="5"/>
  <c r="D284" i="5"/>
  <c r="E284" i="5"/>
  <c r="F284" i="5"/>
  <c r="G284" i="5"/>
  <c r="H284" i="5"/>
  <c r="I284" i="5"/>
  <c r="J284" i="5"/>
  <c r="K284" i="5"/>
  <c r="L284" i="5"/>
  <c r="M284" i="5"/>
  <c r="N284" i="5"/>
  <c r="B167" i="5"/>
  <c r="C167" i="5"/>
  <c r="D167" i="5"/>
  <c r="E167" i="5"/>
  <c r="F167" i="5"/>
  <c r="G167" i="5"/>
  <c r="H167" i="5"/>
  <c r="I167" i="5"/>
  <c r="J167" i="5"/>
  <c r="K167" i="5"/>
  <c r="L167" i="5"/>
  <c r="M167" i="5"/>
  <c r="N167" i="5"/>
  <c r="B306" i="5"/>
  <c r="C306" i="5"/>
  <c r="D306" i="5"/>
  <c r="E306" i="5"/>
  <c r="F306" i="5"/>
  <c r="G306" i="5"/>
  <c r="H306" i="5"/>
  <c r="I306" i="5"/>
  <c r="J306" i="5"/>
  <c r="K306" i="5"/>
  <c r="L306" i="5"/>
  <c r="M306" i="5"/>
  <c r="N306" i="5"/>
  <c r="B86" i="5"/>
  <c r="C86" i="5"/>
  <c r="D86" i="5"/>
  <c r="E86" i="5"/>
  <c r="F86" i="5"/>
  <c r="G86" i="5"/>
  <c r="H86" i="5"/>
  <c r="I86" i="5"/>
  <c r="J86" i="5"/>
  <c r="K86" i="5"/>
  <c r="L86" i="5"/>
  <c r="M86" i="5"/>
  <c r="N86" i="5"/>
  <c r="B233" i="5"/>
  <c r="C233" i="5"/>
  <c r="D233" i="5"/>
  <c r="E233" i="5"/>
  <c r="F233" i="5"/>
  <c r="G233" i="5"/>
  <c r="H233" i="5"/>
  <c r="I233" i="5"/>
  <c r="J233" i="5"/>
  <c r="K233" i="5"/>
  <c r="L233" i="5"/>
  <c r="M233" i="5"/>
  <c r="N233" i="5"/>
  <c r="B429" i="5"/>
  <c r="C429" i="5"/>
  <c r="D429" i="5"/>
  <c r="E429" i="5"/>
  <c r="F429" i="5"/>
  <c r="G429" i="5"/>
  <c r="H429" i="5"/>
  <c r="I429" i="5"/>
  <c r="J429" i="5"/>
  <c r="K429" i="5"/>
  <c r="L429" i="5"/>
  <c r="M429" i="5"/>
  <c r="N429" i="5"/>
  <c r="B298" i="5"/>
  <c r="C298" i="5"/>
  <c r="D298" i="5"/>
  <c r="E298" i="5"/>
  <c r="F298" i="5"/>
  <c r="G298" i="5"/>
  <c r="H298" i="5"/>
  <c r="I298" i="5"/>
  <c r="J298" i="5"/>
  <c r="K298" i="5"/>
  <c r="L298" i="5"/>
  <c r="M298" i="5"/>
  <c r="N298" i="5"/>
  <c r="B42" i="5"/>
  <c r="C42" i="5"/>
  <c r="D42" i="5"/>
  <c r="E42" i="5"/>
  <c r="F42" i="5"/>
  <c r="G42" i="5"/>
  <c r="H42" i="5"/>
  <c r="I42" i="5"/>
  <c r="J42" i="5"/>
  <c r="K42" i="5"/>
  <c r="L42" i="5"/>
  <c r="M42" i="5"/>
  <c r="N42" i="5"/>
  <c r="B360" i="5"/>
  <c r="C360" i="5"/>
  <c r="D360" i="5"/>
  <c r="E360" i="5"/>
  <c r="F360" i="5"/>
  <c r="G360" i="5"/>
  <c r="H360" i="5"/>
  <c r="I360" i="5"/>
  <c r="J360" i="5"/>
  <c r="K360" i="5"/>
  <c r="L360" i="5"/>
  <c r="M360" i="5"/>
  <c r="N360" i="5"/>
  <c r="B304" i="5"/>
  <c r="C304" i="5"/>
  <c r="D304" i="5"/>
  <c r="E304" i="5"/>
  <c r="F304" i="5"/>
  <c r="G304" i="5"/>
  <c r="H304" i="5"/>
  <c r="I304" i="5"/>
  <c r="J304" i="5"/>
  <c r="K304" i="5"/>
  <c r="L304" i="5"/>
  <c r="M304" i="5"/>
  <c r="N304" i="5"/>
  <c r="B435" i="5"/>
  <c r="C435" i="5"/>
  <c r="D435" i="5"/>
  <c r="E435" i="5"/>
  <c r="F435" i="5"/>
  <c r="G435" i="5"/>
  <c r="H435" i="5"/>
  <c r="I435" i="5"/>
  <c r="J435" i="5"/>
  <c r="K435" i="5"/>
  <c r="L435" i="5"/>
  <c r="M435" i="5"/>
  <c r="N435" i="5"/>
  <c r="B66" i="5"/>
  <c r="C66" i="5"/>
  <c r="D66" i="5"/>
  <c r="E66" i="5"/>
  <c r="F66" i="5"/>
  <c r="G66" i="5"/>
  <c r="H66" i="5"/>
  <c r="I66" i="5"/>
  <c r="J66" i="5"/>
  <c r="K66" i="5"/>
  <c r="L66" i="5"/>
  <c r="M66" i="5"/>
  <c r="N66" i="5"/>
  <c r="B77" i="5"/>
  <c r="C77" i="5"/>
  <c r="D77" i="5"/>
  <c r="E77" i="5"/>
  <c r="F77" i="5"/>
  <c r="G77" i="5"/>
  <c r="H77" i="5"/>
  <c r="I77" i="5"/>
  <c r="J77" i="5"/>
  <c r="K77" i="5"/>
  <c r="L77" i="5"/>
  <c r="M77" i="5"/>
  <c r="N77" i="5"/>
  <c r="B150" i="5"/>
  <c r="C150" i="5"/>
  <c r="D150" i="5"/>
  <c r="E150" i="5"/>
  <c r="F150" i="5"/>
  <c r="G150" i="5"/>
  <c r="H150" i="5"/>
  <c r="I150" i="5"/>
  <c r="J150" i="5"/>
  <c r="K150" i="5"/>
  <c r="L150" i="5"/>
  <c r="M150" i="5"/>
  <c r="N150" i="5"/>
  <c r="B402" i="5"/>
  <c r="C402" i="5"/>
  <c r="D402" i="5"/>
  <c r="E402" i="5"/>
  <c r="F402" i="5"/>
  <c r="G402" i="5"/>
  <c r="H402" i="5"/>
  <c r="I402" i="5"/>
  <c r="J402" i="5"/>
  <c r="K402" i="5"/>
  <c r="L402" i="5"/>
  <c r="M402" i="5"/>
  <c r="N402" i="5"/>
  <c r="B94" i="5"/>
  <c r="C94" i="5"/>
  <c r="D94" i="5"/>
  <c r="E94" i="5"/>
  <c r="F94" i="5"/>
  <c r="G94" i="5"/>
  <c r="H94" i="5"/>
  <c r="I94" i="5"/>
  <c r="J94" i="5"/>
  <c r="K94" i="5"/>
  <c r="L94" i="5"/>
  <c r="M94" i="5"/>
  <c r="N94" i="5"/>
  <c r="B287" i="5"/>
  <c r="C287" i="5"/>
  <c r="D287" i="5"/>
  <c r="E287" i="5"/>
  <c r="F287" i="5"/>
  <c r="G287" i="5"/>
  <c r="H287" i="5"/>
  <c r="I287" i="5"/>
  <c r="J287" i="5"/>
  <c r="K287" i="5"/>
  <c r="L287" i="5"/>
  <c r="M287" i="5"/>
  <c r="N287" i="5"/>
  <c r="B270" i="5"/>
  <c r="C270" i="5"/>
  <c r="D270" i="5"/>
  <c r="E270" i="5"/>
  <c r="F270" i="5"/>
  <c r="G270" i="5"/>
  <c r="H270" i="5"/>
  <c r="I270" i="5"/>
  <c r="J270" i="5"/>
  <c r="K270" i="5"/>
  <c r="L270" i="5"/>
  <c r="M270" i="5"/>
  <c r="N270" i="5"/>
  <c r="B239" i="5"/>
  <c r="C239" i="5"/>
  <c r="D239" i="5"/>
  <c r="E239" i="5"/>
  <c r="F239" i="5"/>
  <c r="G239" i="5"/>
  <c r="H239" i="5"/>
  <c r="I239" i="5"/>
  <c r="J239" i="5"/>
  <c r="K239" i="5"/>
  <c r="L239" i="5"/>
  <c r="M239" i="5"/>
  <c r="N239" i="5"/>
  <c r="B76" i="5"/>
  <c r="C76" i="5"/>
  <c r="D76" i="5"/>
  <c r="E76" i="5"/>
  <c r="F76" i="5"/>
  <c r="G76" i="5"/>
  <c r="H76" i="5"/>
  <c r="I76" i="5"/>
  <c r="J76" i="5"/>
  <c r="K76" i="5"/>
  <c r="L76" i="5"/>
  <c r="M76" i="5"/>
  <c r="N76" i="5"/>
  <c r="B91" i="5"/>
  <c r="C91" i="5"/>
  <c r="D91" i="5"/>
  <c r="E91" i="5"/>
  <c r="F91" i="5"/>
  <c r="G91" i="5"/>
  <c r="H91" i="5"/>
  <c r="I91" i="5"/>
  <c r="J91" i="5"/>
  <c r="K91" i="5"/>
  <c r="L91" i="5"/>
  <c r="M91" i="5"/>
  <c r="N91" i="5"/>
  <c r="B141" i="5"/>
  <c r="C141" i="5"/>
  <c r="D141" i="5"/>
  <c r="E141" i="5"/>
  <c r="F141" i="5"/>
  <c r="G141" i="5"/>
  <c r="H141" i="5"/>
  <c r="I141" i="5"/>
  <c r="J141" i="5"/>
  <c r="K141" i="5"/>
  <c r="L141" i="5"/>
  <c r="M141" i="5"/>
  <c r="N141" i="5"/>
  <c r="B83" i="5"/>
  <c r="C83" i="5"/>
  <c r="D83" i="5"/>
  <c r="E83" i="5"/>
  <c r="F83" i="5"/>
  <c r="G83" i="5"/>
  <c r="H83" i="5"/>
  <c r="I83" i="5"/>
  <c r="J83" i="5"/>
  <c r="K83" i="5"/>
  <c r="L83" i="5"/>
  <c r="M83" i="5"/>
  <c r="N83" i="5"/>
  <c r="B343" i="5"/>
  <c r="C343" i="5"/>
  <c r="D343" i="5"/>
  <c r="E343" i="5"/>
  <c r="F343" i="5"/>
  <c r="G343" i="5"/>
  <c r="H343" i="5"/>
  <c r="I343" i="5"/>
  <c r="J343" i="5"/>
  <c r="K343" i="5"/>
  <c r="L343" i="5"/>
  <c r="M343" i="5"/>
  <c r="N343" i="5"/>
  <c r="B355" i="5"/>
  <c r="C355" i="5"/>
  <c r="D355" i="5"/>
  <c r="E355" i="5"/>
  <c r="F355" i="5"/>
  <c r="G355" i="5"/>
  <c r="H355" i="5"/>
  <c r="I355" i="5"/>
  <c r="J355" i="5"/>
  <c r="K355" i="5"/>
  <c r="L355" i="5"/>
  <c r="M355" i="5"/>
  <c r="N355" i="5"/>
  <c r="B261" i="5"/>
  <c r="C261" i="5"/>
  <c r="D261" i="5"/>
  <c r="E261" i="5"/>
  <c r="F261" i="5"/>
  <c r="G261" i="5"/>
  <c r="H261" i="5"/>
  <c r="I261" i="5"/>
  <c r="J261" i="5"/>
  <c r="K261" i="5"/>
  <c r="L261" i="5"/>
  <c r="M261" i="5"/>
  <c r="N261" i="5"/>
  <c r="B292" i="5"/>
  <c r="C292" i="5"/>
  <c r="D292" i="5"/>
  <c r="E292" i="5"/>
  <c r="F292" i="5"/>
  <c r="G292" i="5"/>
  <c r="H292" i="5"/>
  <c r="I292" i="5"/>
  <c r="J292" i="5"/>
  <c r="K292" i="5"/>
  <c r="L292" i="5"/>
  <c r="M292" i="5"/>
  <c r="N292" i="5"/>
  <c r="B79" i="5"/>
  <c r="C79" i="5"/>
  <c r="D79" i="5"/>
  <c r="E79" i="5"/>
  <c r="F79" i="5"/>
  <c r="G79" i="5"/>
  <c r="H79" i="5"/>
  <c r="I79" i="5"/>
  <c r="J79" i="5"/>
  <c r="K79" i="5"/>
  <c r="L79" i="5"/>
  <c r="M79" i="5"/>
  <c r="N79" i="5"/>
  <c r="B403" i="5"/>
  <c r="C403" i="5"/>
  <c r="D403" i="5"/>
  <c r="E403" i="5"/>
  <c r="F403" i="5"/>
  <c r="G403" i="5"/>
  <c r="H403" i="5"/>
  <c r="I403" i="5"/>
  <c r="J403" i="5"/>
  <c r="K403" i="5"/>
  <c r="L403" i="5"/>
  <c r="M403" i="5"/>
  <c r="N403" i="5"/>
  <c r="B400" i="5"/>
  <c r="C400" i="5"/>
  <c r="D400" i="5"/>
  <c r="E400" i="5"/>
  <c r="F400" i="5"/>
  <c r="G400" i="5"/>
  <c r="H400" i="5"/>
  <c r="I400" i="5"/>
  <c r="J400" i="5"/>
  <c r="K400" i="5"/>
  <c r="L400" i="5"/>
  <c r="M400" i="5"/>
  <c r="N400" i="5"/>
  <c r="B30" i="5"/>
  <c r="C30" i="5"/>
  <c r="D30" i="5"/>
  <c r="E30" i="5"/>
  <c r="F30" i="5"/>
  <c r="G30" i="5"/>
  <c r="H30" i="5"/>
  <c r="I30" i="5"/>
  <c r="J30" i="5"/>
  <c r="K30" i="5"/>
  <c r="L30" i="5"/>
  <c r="M30" i="5"/>
  <c r="N30" i="5"/>
  <c r="B257" i="5"/>
  <c r="C257" i="5"/>
  <c r="D257" i="5"/>
  <c r="E257" i="5"/>
  <c r="F257" i="5"/>
  <c r="G257" i="5"/>
  <c r="H257" i="5"/>
  <c r="I257" i="5"/>
  <c r="J257" i="5"/>
  <c r="K257" i="5"/>
  <c r="L257" i="5"/>
  <c r="M257" i="5"/>
  <c r="N257" i="5"/>
  <c r="B383" i="5"/>
  <c r="C383" i="5"/>
  <c r="D383" i="5"/>
  <c r="E383" i="5"/>
  <c r="F383" i="5"/>
  <c r="G383" i="5"/>
  <c r="H383" i="5"/>
  <c r="I383" i="5"/>
  <c r="J383" i="5"/>
  <c r="K383" i="5"/>
  <c r="L383" i="5"/>
  <c r="M383" i="5"/>
  <c r="N383" i="5"/>
  <c r="B262" i="5"/>
  <c r="C262" i="5"/>
  <c r="D262" i="5"/>
  <c r="E262" i="5"/>
  <c r="F262" i="5"/>
  <c r="G262" i="5"/>
  <c r="H262" i="5"/>
  <c r="I262" i="5"/>
  <c r="J262" i="5"/>
  <c r="K262" i="5"/>
  <c r="L262" i="5"/>
  <c r="M262" i="5"/>
  <c r="N262" i="5"/>
  <c r="B103" i="5"/>
  <c r="C103" i="5"/>
  <c r="D103" i="5"/>
  <c r="E103" i="5"/>
  <c r="F103" i="5"/>
  <c r="G103" i="5"/>
  <c r="H103" i="5"/>
  <c r="I103" i="5"/>
  <c r="J103" i="5"/>
  <c r="K103" i="5"/>
  <c r="L103" i="5"/>
  <c r="M103" i="5"/>
  <c r="N103" i="5"/>
  <c r="B267" i="5"/>
  <c r="C267" i="5"/>
  <c r="D267" i="5"/>
  <c r="E267" i="5"/>
  <c r="F267" i="5"/>
  <c r="G267" i="5"/>
  <c r="H267" i="5"/>
  <c r="I267" i="5"/>
  <c r="J267" i="5"/>
  <c r="K267" i="5"/>
  <c r="L267" i="5"/>
  <c r="M267" i="5"/>
  <c r="N267" i="5"/>
  <c r="B378" i="5"/>
  <c r="C378" i="5"/>
  <c r="D378" i="5"/>
  <c r="E378" i="5"/>
  <c r="F378" i="5"/>
  <c r="G378" i="5"/>
  <c r="H378" i="5"/>
  <c r="I378" i="5"/>
  <c r="J378" i="5"/>
  <c r="K378" i="5"/>
  <c r="L378" i="5"/>
  <c r="M378" i="5"/>
  <c r="N378" i="5"/>
  <c r="B297" i="5"/>
  <c r="C297" i="5"/>
  <c r="D297" i="5"/>
  <c r="E297" i="5"/>
  <c r="F297" i="5"/>
  <c r="G297" i="5"/>
  <c r="H297" i="5"/>
  <c r="I297" i="5"/>
  <c r="J297" i="5"/>
  <c r="K297" i="5"/>
  <c r="L297" i="5"/>
  <c r="M297" i="5"/>
  <c r="N297" i="5"/>
  <c r="B417" i="5"/>
  <c r="C417" i="5"/>
  <c r="D417" i="5"/>
  <c r="E417" i="5"/>
  <c r="F417" i="5"/>
  <c r="G417" i="5"/>
  <c r="H417" i="5"/>
  <c r="I417" i="5"/>
  <c r="J417" i="5"/>
  <c r="K417" i="5"/>
  <c r="L417" i="5"/>
  <c r="M417" i="5"/>
  <c r="N417" i="5"/>
  <c r="B236" i="5"/>
  <c r="C236" i="5"/>
  <c r="D236" i="5"/>
  <c r="E236" i="5"/>
  <c r="F236" i="5"/>
  <c r="G236" i="5"/>
  <c r="H236" i="5"/>
  <c r="I236" i="5"/>
  <c r="J236" i="5"/>
  <c r="K236" i="5"/>
  <c r="L236" i="5"/>
  <c r="M236" i="5"/>
  <c r="N236" i="5"/>
  <c r="B365" i="5"/>
  <c r="C365" i="5"/>
  <c r="D365" i="5"/>
  <c r="E365" i="5"/>
  <c r="F365" i="5"/>
  <c r="G365" i="5"/>
  <c r="H365" i="5"/>
  <c r="I365" i="5"/>
  <c r="J365" i="5"/>
  <c r="K365" i="5"/>
  <c r="L365" i="5"/>
  <c r="M365" i="5"/>
  <c r="N365" i="5"/>
  <c r="B153" i="5"/>
  <c r="C153" i="5"/>
  <c r="D153" i="5"/>
  <c r="E153" i="5"/>
  <c r="F153" i="5"/>
  <c r="G153" i="5"/>
  <c r="H153" i="5"/>
  <c r="I153" i="5"/>
  <c r="J153" i="5"/>
  <c r="K153" i="5"/>
  <c r="L153" i="5"/>
  <c r="M153" i="5"/>
  <c r="N153" i="5"/>
  <c r="B307" i="5"/>
  <c r="C307" i="5"/>
  <c r="D307" i="5"/>
  <c r="E307" i="5"/>
  <c r="F307" i="5"/>
  <c r="G307" i="5"/>
  <c r="H307" i="5"/>
  <c r="I307" i="5"/>
  <c r="J307" i="5"/>
  <c r="K307" i="5"/>
  <c r="L307" i="5"/>
  <c r="M307" i="5"/>
  <c r="N307" i="5"/>
  <c r="B11" i="5"/>
  <c r="C11" i="5"/>
  <c r="D11" i="5"/>
  <c r="E11" i="5"/>
  <c r="F11" i="5"/>
  <c r="G11" i="5"/>
  <c r="H11" i="5"/>
  <c r="I11" i="5"/>
  <c r="J11" i="5"/>
  <c r="K11" i="5"/>
  <c r="L11" i="5"/>
  <c r="M11" i="5"/>
  <c r="N11" i="5"/>
  <c r="B246" i="5"/>
  <c r="C246" i="5"/>
  <c r="D246" i="5"/>
  <c r="E246" i="5"/>
  <c r="F246" i="5"/>
  <c r="G246" i="5"/>
  <c r="H246" i="5"/>
  <c r="I246" i="5"/>
  <c r="J246" i="5"/>
  <c r="K246" i="5"/>
  <c r="L246" i="5"/>
  <c r="M246" i="5"/>
  <c r="N246" i="5"/>
  <c r="B78" i="5"/>
  <c r="C78" i="5"/>
  <c r="D78" i="5"/>
  <c r="E78" i="5"/>
  <c r="F78" i="5"/>
  <c r="G78" i="5"/>
  <c r="H78" i="5"/>
  <c r="I78" i="5"/>
  <c r="J78" i="5"/>
  <c r="K78" i="5"/>
  <c r="L78" i="5"/>
  <c r="M78" i="5"/>
  <c r="N78" i="5"/>
  <c r="B98" i="5"/>
  <c r="C98" i="5"/>
  <c r="D98" i="5"/>
  <c r="E98" i="5"/>
  <c r="F98" i="5"/>
  <c r="G98" i="5"/>
  <c r="H98" i="5"/>
  <c r="I98" i="5"/>
  <c r="J98" i="5"/>
  <c r="K98" i="5"/>
  <c r="L98" i="5"/>
  <c r="M98" i="5"/>
  <c r="N98" i="5"/>
  <c r="B256" i="5"/>
  <c r="C256" i="5"/>
  <c r="D256" i="5"/>
  <c r="E256" i="5"/>
  <c r="F256" i="5"/>
  <c r="G256" i="5"/>
  <c r="H256" i="5"/>
  <c r="I256" i="5"/>
  <c r="J256" i="5"/>
  <c r="K256" i="5"/>
  <c r="L256" i="5"/>
  <c r="M256" i="5"/>
  <c r="N256" i="5"/>
  <c r="B373" i="5"/>
  <c r="C373" i="5"/>
  <c r="D373" i="5"/>
  <c r="E373" i="5"/>
  <c r="F373" i="5"/>
  <c r="G373" i="5"/>
  <c r="H373" i="5"/>
  <c r="I373" i="5"/>
  <c r="J373" i="5"/>
  <c r="K373" i="5"/>
  <c r="L373" i="5"/>
  <c r="M373" i="5"/>
  <c r="N373" i="5"/>
  <c r="B416" i="5"/>
  <c r="C416" i="5"/>
  <c r="D416" i="5"/>
  <c r="E416" i="5"/>
  <c r="F416" i="5"/>
  <c r="G416" i="5"/>
  <c r="H416" i="5"/>
  <c r="I416" i="5"/>
  <c r="J416" i="5"/>
  <c r="K416" i="5"/>
  <c r="L416" i="5"/>
  <c r="M416" i="5"/>
  <c r="N416" i="5"/>
  <c r="B74" i="5"/>
  <c r="C74" i="5"/>
  <c r="D74" i="5"/>
  <c r="E74" i="5"/>
  <c r="F74" i="5"/>
  <c r="G74" i="5"/>
  <c r="H74" i="5"/>
  <c r="I74" i="5"/>
  <c r="J74" i="5"/>
  <c r="K74" i="5"/>
  <c r="L74" i="5"/>
  <c r="M74" i="5"/>
  <c r="N74" i="5"/>
  <c r="B46" i="5"/>
  <c r="C46" i="5"/>
  <c r="D46" i="5"/>
  <c r="E46" i="5"/>
  <c r="F46" i="5"/>
  <c r="G46" i="5"/>
  <c r="H46" i="5"/>
  <c r="I46" i="5"/>
  <c r="J46" i="5"/>
  <c r="K46" i="5"/>
  <c r="L46" i="5"/>
  <c r="M46" i="5"/>
  <c r="N46" i="5"/>
  <c r="B151" i="5"/>
  <c r="C151" i="5"/>
  <c r="D151" i="5"/>
  <c r="E151" i="5"/>
  <c r="F151" i="5"/>
  <c r="G151" i="5"/>
  <c r="H151" i="5"/>
  <c r="I151" i="5"/>
  <c r="J151" i="5"/>
  <c r="K151" i="5"/>
  <c r="L151" i="5"/>
  <c r="M151" i="5"/>
  <c r="N151" i="5"/>
  <c r="B44" i="5"/>
  <c r="C44" i="5"/>
  <c r="D44" i="5"/>
  <c r="E44" i="5"/>
  <c r="F44" i="5"/>
  <c r="G44" i="5"/>
  <c r="H44" i="5"/>
  <c r="I44" i="5"/>
  <c r="J44" i="5"/>
  <c r="K44" i="5"/>
  <c r="L44" i="5"/>
  <c r="M44" i="5"/>
  <c r="N44" i="5"/>
  <c r="B288" i="5"/>
  <c r="C288" i="5"/>
  <c r="D288" i="5"/>
  <c r="E288" i="5"/>
  <c r="F288" i="5"/>
  <c r="G288" i="5"/>
  <c r="H288" i="5"/>
  <c r="I288" i="5"/>
  <c r="J288" i="5"/>
  <c r="K288" i="5"/>
  <c r="L288" i="5"/>
  <c r="M288" i="5"/>
  <c r="N288" i="5"/>
  <c r="B324" i="5"/>
  <c r="C324" i="5"/>
  <c r="D324" i="5"/>
  <c r="E324" i="5"/>
  <c r="F324" i="5"/>
  <c r="G324" i="5"/>
  <c r="H324" i="5"/>
  <c r="I324" i="5"/>
  <c r="J324" i="5"/>
  <c r="K324" i="5"/>
  <c r="L324" i="5"/>
  <c r="M324" i="5"/>
  <c r="N324" i="5"/>
  <c r="B404" i="5"/>
  <c r="C404" i="5"/>
  <c r="D404" i="5"/>
  <c r="E404" i="5"/>
  <c r="F404" i="5"/>
  <c r="G404" i="5"/>
  <c r="H404" i="5"/>
  <c r="I404" i="5"/>
  <c r="J404" i="5"/>
  <c r="K404" i="5"/>
  <c r="L404" i="5"/>
  <c r="M404" i="5"/>
  <c r="N404" i="5"/>
  <c r="B154" i="5"/>
  <c r="C154" i="5"/>
  <c r="D154" i="5"/>
  <c r="E154" i="5"/>
  <c r="F154" i="5"/>
  <c r="G154" i="5"/>
  <c r="H154" i="5"/>
  <c r="I154" i="5"/>
  <c r="J154" i="5"/>
  <c r="K154" i="5"/>
  <c r="L154" i="5"/>
  <c r="M154" i="5"/>
  <c r="N154" i="5"/>
  <c r="B162" i="5"/>
  <c r="C162" i="5"/>
  <c r="D162" i="5"/>
  <c r="E162" i="5"/>
  <c r="F162" i="5"/>
  <c r="G162" i="5"/>
  <c r="H162" i="5"/>
  <c r="I162" i="5"/>
  <c r="J162" i="5"/>
  <c r="K162" i="5"/>
  <c r="L162" i="5"/>
  <c r="M162" i="5"/>
  <c r="N162" i="5"/>
  <c r="B160" i="5"/>
  <c r="C160" i="5"/>
  <c r="D160" i="5"/>
  <c r="E160" i="5"/>
  <c r="F160" i="5"/>
  <c r="G160" i="5"/>
  <c r="H160" i="5"/>
  <c r="I160" i="5"/>
  <c r="J160" i="5"/>
  <c r="K160" i="5"/>
  <c r="L160" i="5"/>
  <c r="M160" i="5"/>
  <c r="N160" i="5"/>
  <c r="B34" i="5"/>
  <c r="C34" i="5"/>
  <c r="D34" i="5"/>
  <c r="E34" i="5"/>
  <c r="F34" i="5"/>
  <c r="G34" i="5"/>
  <c r="H34" i="5"/>
  <c r="I34" i="5"/>
  <c r="J34" i="5"/>
  <c r="K34" i="5"/>
  <c r="L34" i="5"/>
  <c r="M34" i="5"/>
  <c r="N34" i="5"/>
  <c r="B249" i="5"/>
  <c r="C249" i="5"/>
  <c r="D249" i="5"/>
  <c r="E249" i="5"/>
  <c r="F249" i="5"/>
  <c r="G249" i="5"/>
  <c r="H249" i="5"/>
  <c r="I249" i="5"/>
  <c r="J249" i="5"/>
  <c r="K249" i="5"/>
  <c r="L249" i="5"/>
  <c r="M249" i="5"/>
  <c r="N249" i="5"/>
  <c r="B58" i="5"/>
  <c r="C58" i="5"/>
  <c r="D58" i="5"/>
  <c r="E58" i="5"/>
  <c r="F58" i="5"/>
  <c r="G58" i="5"/>
  <c r="H58" i="5"/>
  <c r="I58" i="5"/>
  <c r="J58" i="5"/>
  <c r="K58" i="5"/>
  <c r="L58" i="5"/>
  <c r="M58" i="5"/>
  <c r="N58" i="5"/>
  <c r="B381" i="5"/>
  <c r="C381" i="5"/>
  <c r="D381" i="5"/>
  <c r="E381" i="5"/>
  <c r="F381" i="5"/>
  <c r="G381" i="5"/>
  <c r="H381" i="5"/>
  <c r="I381" i="5"/>
  <c r="J381" i="5"/>
  <c r="K381" i="5"/>
  <c r="L381" i="5"/>
  <c r="M381" i="5"/>
  <c r="N381" i="5"/>
  <c r="B238" i="5"/>
  <c r="C238" i="5"/>
  <c r="D238" i="5"/>
  <c r="E238" i="5"/>
  <c r="F238" i="5"/>
  <c r="G238" i="5"/>
  <c r="H238" i="5"/>
  <c r="I238" i="5"/>
  <c r="J238" i="5"/>
  <c r="K238" i="5"/>
  <c r="L238" i="5"/>
  <c r="M238" i="5"/>
  <c r="N238" i="5"/>
  <c r="B405" i="5"/>
  <c r="C405" i="5"/>
  <c r="D405" i="5"/>
  <c r="E405" i="5"/>
  <c r="F405" i="5"/>
  <c r="G405" i="5"/>
  <c r="H405" i="5"/>
  <c r="I405" i="5"/>
  <c r="J405" i="5"/>
  <c r="K405" i="5"/>
  <c r="L405" i="5"/>
  <c r="M405" i="5"/>
  <c r="N405" i="5"/>
  <c r="B279" i="5"/>
  <c r="C279" i="5"/>
  <c r="D279" i="5"/>
  <c r="E279" i="5"/>
  <c r="F279" i="5"/>
  <c r="G279" i="5"/>
  <c r="H279" i="5"/>
  <c r="I279" i="5"/>
  <c r="J279" i="5"/>
  <c r="K279" i="5"/>
  <c r="L279" i="5"/>
  <c r="M279" i="5"/>
  <c r="N279" i="5"/>
  <c r="B401" i="5"/>
  <c r="C401" i="5"/>
  <c r="D401" i="5"/>
  <c r="E401" i="5"/>
  <c r="F401" i="5"/>
  <c r="G401" i="5"/>
  <c r="H401" i="5"/>
  <c r="I401" i="5"/>
  <c r="J401" i="5"/>
  <c r="K401" i="5"/>
  <c r="L401" i="5"/>
  <c r="M401" i="5"/>
  <c r="N401" i="5"/>
  <c r="B118" i="5"/>
  <c r="C118" i="5"/>
  <c r="D118" i="5"/>
  <c r="E118" i="5"/>
  <c r="F118" i="5"/>
  <c r="G118" i="5"/>
  <c r="H118" i="5"/>
  <c r="I118" i="5"/>
  <c r="J118" i="5"/>
  <c r="K118" i="5"/>
  <c r="L118" i="5"/>
  <c r="M118" i="5"/>
  <c r="N118" i="5"/>
  <c r="B145" i="5"/>
  <c r="C145" i="5"/>
  <c r="D145" i="5"/>
  <c r="E145" i="5"/>
  <c r="F145" i="5"/>
  <c r="G145" i="5"/>
  <c r="H145" i="5"/>
  <c r="I145" i="5"/>
  <c r="J145" i="5"/>
  <c r="K145" i="5"/>
  <c r="L145" i="5"/>
  <c r="M145" i="5"/>
  <c r="N145" i="5"/>
  <c r="B347" i="5"/>
  <c r="C347" i="5"/>
  <c r="D347" i="5"/>
  <c r="E347" i="5"/>
  <c r="F347" i="5"/>
  <c r="G347" i="5"/>
  <c r="H347" i="5"/>
  <c r="I347" i="5"/>
  <c r="J347" i="5"/>
  <c r="K347" i="5"/>
  <c r="L347" i="5"/>
  <c r="M347" i="5"/>
  <c r="N347" i="5"/>
  <c r="B231" i="5"/>
  <c r="C231" i="5"/>
  <c r="D231" i="5"/>
  <c r="E231" i="5"/>
  <c r="F231" i="5"/>
  <c r="G231" i="5"/>
  <c r="H231" i="5"/>
  <c r="I231" i="5"/>
  <c r="J231" i="5"/>
  <c r="K231" i="5"/>
  <c r="L231" i="5"/>
  <c r="M231" i="5"/>
  <c r="N231" i="5"/>
  <c r="B111" i="5"/>
  <c r="C111" i="5"/>
  <c r="D111" i="5"/>
  <c r="E111" i="5"/>
  <c r="F111" i="5"/>
  <c r="G111" i="5"/>
  <c r="H111" i="5"/>
  <c r="I111" i="5"/>
  <c r="J111" i="5"/>
  <c r="K111" i="5"/>
  <c r="L111" i="5"/>
  <c r="M111" i="5"/>
  <c r="N111" i="5"/>
  <c r="B426" i="5"/>
  <c r="C426" i="5"/>
  <c r="D426" i="5"/>
  <c r="E426" i="5"/>
  <c r="F426" i="5"/>
  <c r="G426" i="5"/>
  <c r="H426" i="5"/>
  <c r="I426" i="5"/>
  <c r="J426" i="5"/>
  <c r="K426" i="5"/>
  <c r="L426" i="5"/>
  <c r="M426" i="5"/>
  <c r="N426" i="5"/>
  <c r="B93" i="5"/>
  <c r="C93" i="5"/>
  <c r="D93" i="5"/>
  <c r="E93" i="5"/>
  <c r="F93" i="5"/>
  <c r="G93" i="5"/>
  <c r="H93" i="5"/>
  <c r="I93" i="5"/>
  <c r="J93" i="5"/>
  <c r="K93" i="5"/>
  <c r="L93" i="5"/>
  <c r="M93" i="5"/>
  <c r="N93" i="5"/>
  <c r="B122" i="5" l="1"/>
  <c r="C122" i="5"/>
  <c r="D122" i="5"/>
  <c r="E122" i="5"/>
  <c r="F122" i="5"/>
  <c r="G122" i="5"/>
  <c r="H122" i="5"/>
  <c r="I122" i="5"/>
  <c r="J122" i="5"/>
  <c r="K122" i="5"/>
  <c r="L122" i="5"/>
  <c r="M122" i="5"/>
  <c r="N122" i="5"/>
  <c r="B296" i="5"/>
  <c r="C296" i="5"/>
  <c r="D296" i="5"/>
  <c r="E296" i="5"/>
  <c r="F296" i="5"/>
  <c r="G296" i="5"/>
  <c r="H296" i="5"/>
  <c r="I296" i="5"/>
  <c r="J296" i="5"/>
  <c r="K296" i="5"/>
  <c r="L296" i="5"/>
  <c r="M296" i="5"/>
  <c r="N296" i="5"/>
  <c r="B5" i="5"/>
  <c r="C5" i="5"/>
  <c r="D5" i="5"/>
  <c r="E5" i="5"/>
  <c r="F5" i="5"/>
  <c r="G5" i="5"/>
  <c r="H5" i="5"/>
  <c r="I5" i="5"/>
  <c r="J5" i="5"/>
  <c r="K5" i="5"/>
  <c r="L5" i="5"/>
  <c r="M5" i="5"/>
  <c r="N5" i="5"/>
  <c r="B45" i="5"/>
  <c r="C45" i="5"/>
  <c r="D45" i="5"/>
  <c r="E45" i="5"/>
  <c r="F45" i="5"/>
  <c r="G45" i="5"/>
  <c r="H45" i="5"/>
  <c r="I45" i="5"/>
  <c r="J45" i="5"/>
  <c r="K45" i="5"/>
  <c r="L45" i="5"/>
  <c r="M45" i="5"/>
  <c r="N45" i="5"/>
  <c r="B133" i="5"/>
  <c r="C133" i="5"/>
  <c r="D133" i="5"/>
  <c r="E133" i="5"/>
  <c r="F133" i="5"/>
  <c r="G133" i="5"/>
  <c r="H133" i="5"/>
  <c r="I133" i="5"/>
  <c r="J133" i="5"/>
  <c r="K133" i="5"/>
  <c r="L133" i="5"/>
  <c r="M133" i="5"/>
  <c r="N133" i="5"/>
  <c r="B377" i="5"/>
  <c r="C377" i="5"/>
  <c r="D377" i="5"/>
  <c r="E377" i="5"/>
  <c r="F377" i="5"/>
  <c r="G377" i="5"/>
  <c r="H377" i="5"/>
  <c r="I377" i="5"/>
  <c r="J377" i="5"/>
  <c r="K377" i="5"/>
  <c r="L377" i="5"/>
  <c r="M377" i="5"/>
  <c r="N377" i="5"/>
  <c r="B252" i="5"/>
  <c r="C252" i="5"/>
  <c r="D252" i="5"/>
  <c r="E252" i="5"/>
  <c r="F252" i="5"/>
  <c r="G252" i="5"/>
  <c r="H252" i="5"/>
  <c r="I252" i="5"/>
  <c r="J252" i="5"/>
  <c r="K252" i="5"/>
  <c r="L252" i="5"/>
  <c r="M252" i="5"/>
  <c r="N252" i="5"/>
  <c r="B390" i="5"/>
  <c r="C390" i="5"/>
  <c r="D390" i="5"/>
  <c r="E390" i="5"/>
  <c r="F390" i="5"/>
  <c r="G390" i="5"/>
  <c r="H390" i="5"/>
  <c r="I390" i="5"/>
  <c r="J390" i="5"/>
  <c r="K390" i="5"/>
  <c r="L390" i="5"/>
  <c r="M390" i="5"/>
  <c r="N390" i="5"/>
  <c r="B299" i="5"/>
  <c r="C299" i="5"/>
  <c r="D299" i="5"/>
  <c r="E299" i="5"/>
  <c r="F299" i="5"/>
  <c r="G299" i="5"/>
  <c r="H299" i="5"/>
  <c r="I299" i="5"/>
  <c r="J299" i="5"/>
  <c r="K299" i="5"/>
  <c r="L299" i="5"/>
  <c r="M299" i="5"/>
  <c r="N299" i="5"/>
  <c r="B294" i="5"/>
  <c r="C294" i="5"/>
  <c r="D294" i="5"/>
  <c r="E294" i="5"/>
  <c r="F294" i="5"/>
  <c r="G294" i="5"/>
  <c r="H294" i="5"/>
  <c r="I294" i="5"/>
  <c r="J294" i="5"/>
  <c r="K294" i="5"/>
  <c r="L294" i="5"/>
  <c r="M294" i="5"/>
  <c r="N294" i="5"/>
  <c r="B173" i="5"/>
  <c r="C173" i="5"/>
  <c r="D173" i="5"/>
  <c r="E173" i="5"/>
  <c r="F173" i="5"/>
  <c r="G173" i="5"/>
  <c r="H173" i="5"/>
  <c r="I173" i="5"/>
  <c r="J173" i="5"/>
  <c r="K173" i="5"/>
  <c r="L173" i="5"/>
  <c r="M173" i="5"/>
  <c r="N173" i="5"/>
  <c r="B107" i="5"/>
  <c r="C107" i="5"/>
  <c r="D107" i="5"/>
  <c r="E107" i="5"/>
  <c r="F107" i="5"/>
  <c r="G107" i="5"/>
  <c r="H107" i="5"/>
  <c r="I107" i="5"/>
  <c r="J107" i="5"/>
  <c r="K107" i="5"/>
  <c r="L107" i="5"/>
  <c r="M107" i="5"/>
  <c r="N107" i="5"/>
  <c r="B70" i="5"/>
  <c r="C70" i="5"/>
  <c r="D70" i="5"/>
  <c r="E70" i="5"/>
  <c r="F70" i="5"/>
  <c r="G70" i="5"/>
  <c r="H70" i="5"/>
  <c r="I70" i="5"/>
  <c r="J70" i="5"/>
  <c r="K70" i="5"/>
  <c r="L70" i="5"/>
  <c r="M70" i="5"/>
  <c r="N70" i="5"/>
  <c r="B164" i="5"/>
  <c r="C164" i="5"/>
  <c r="D164" i="5"/>
  <c r="E164" i="5"/>
  <c r="F164" i="5"/>
  <c r="G164" i="5"/>
  <c r="H164" i="5"/>
  <c r="I164" i="5"/>
  <c r="J164" i="5"/>
  <c r="K164" i="5"/>
  <c r="L164" i="5"/>
  <c r="M164" i="5"/>
  <c r="N164" i="5"/>
  <c r="B434" i="5"/>
  <c r="C434" i="5"/>
  <c r="D434" i="5"/>
  <c r="E434" i="5"/>
  <c r="F434" i="5"/>
  <c r="G434" i="5"/>
  <c r="H434" i="5"/>
  <c r="I434" i="5"/>
  <c r="J434" i="5"/>
  <c r="K434" i="5"/>
  <c r="L434" i="5"/>
  <c r="M434" i="5"/>
  <c r="N434" i="5"/>
  <c r="B251" i="5"/>
  <c r="C251" i="5"/>
  <c r="D251" i="5"/>
  <c r="E251" i="5"/>
  <c r="F251" i="5"/>
  <c r="G251" i="5"/>
  <c r="H251" i="5"/>
  <c r="I251" i="5"/>
  <c r="J251" i="5"/>
  <c r="K251" i="5"/>
  <c r="L251" i="5"/>
  <c r="M251" i="5"/>
  <c r="N251" i="5"/>
  <c r="B310" i="5"/>
  <c r="C310" i="5"/>
  <c r="D310" i="5"/>
  <c r="E310" i="5"/>
  <c r="F310" i="5"/>
  <c r="G310" i="5"/>
  <c r="H310" i="5"/>
  <c r="I310" i="5"/>
  <c r="J310" i="5"/>
  <c r="K310" i="5"/>
  <c r="L310" i="5"/>
  <c r="M310" i="5"/>
  <c r="N310" i="5"/>
  <c r="B174" i="5"/>
  <c r="C174" i="5"/>
  <c r="D174" i="5"/>
  <c r="E174" i="5"/>
  <c r="F174" i="5"/>
  <c r="G174" i="5"/>
  <c r="H174" i="5"/>
  <c r="I174" i="5"/>
  <c r="J174" i="5"/>
  <c r="K174" i="5"/>
  <c r="L174" i="5"/>
  <c r="M174" i="5"/>
  <c r="N174" i="5"/>
  <c r="B110" i="5"/>
  <c r="C110" i="5"/>
  <c r="D110" i="5"/>
  <c r="E110" i="5"/>
  <c r="F110" i="5"/>
  <c r="G110" i="5"/>
  <c r="H110" i="5"/>
  <c r="I110" i="5"/>
  <c r="J110" i="5"/>
  <c r="K110" i="5"/>
  <c r="L110" i="5"/>
  <c r="M110" i="5"/>
  <c r="N110" i="5"/>
  <c r="B227" i="5"/>
  <c r="C227" i="5"/>
  <c r="D227" i="5"/>
  <c r="E227" i="5"/>
  <c r="F227" i="5"/>
  <c r="G227" i="5"/>
  <c r="H227" i="5"/>
  <c r="I227" i="5"/>
  <c r="J227" i="5"/>
  <c r="K227" i="5"/>
  <c r="L227" i="5"/>
  <c r="M227" i="5"/>
  <c r="N227" i="5"/>
  <c r="B272" i="5"/>
  <c r="C272" i="5"/>
  <c r="D272" i="5"/>
  <c r="E272" i="5"/>
  <c r="F272" i="5"/>
  <c r="G272" i="5"/>
  <c r="H272" i="5"/>
  <c r="I272" i="5"/>
  <c r="J272" i="5"/>
  <c r="K272" i="5"/>
  <c r="L272" i="5"/>
  <c r="M272" i="5"/>
  <c r="N272" i="5"/>
  <c r="B254" i="5"/>
  <c r="C254" i="5"/>
  <c r="D254" i="5"/>
  <c r="E254" i="5"/>
  <c r="F254" i="5"/>
  <c r="G254" i="5"/>
  <c r="H254" i="5"/>
  <c r="I254" i="5"/>
  <c r="J254" i="5"/>
  <c r="K254" i="5"/>
  <c r="L254" i="5"/>
  <c r="M254" i="5"/>
  <c r="N254" i="5"/>
  <c r="B331" i="5"/>
  <c r="C331" i="5"/>
  <c r="D331" i="5"/>
  <c r="E331" i="5"/>
  <c r="F331" i="5"/>
  <c r="G331" i="5"/>
  <c r="H331" i="5"/>
  <c r="I331" i="5"/>
  <c r="J331" i="5"/>
  <c r="K331" i="5"/>
  <c r="L331" i="5"/>
  <c r="M331" i="5"/>
  <c r="N331" i="5"/>
  <c r="B265" i="5"/>
  <c r="C265" i="5"/>
  <c r="D265" i="5"/>
  <c r="E265" i="5"/>
  <c r="F265" i="5"/>
  <c r="G265" i="5"/>
  <c r="H265" i="5"/>
  <c r="I265" i="5"/>
  <c r="J265" i="5"/>
  <c r="K265" i="5"/>
  <c r="L265" i="5"/>
  <c r="M265" i="5"/>
  <c r="N265" i="5"/>
  <c r="B230" i="5"/>
  <c r="C230" i="5"/>
  <c r="D230" i="5"/>
  <c r="E230" i="5"/>
  <c r="F230" i="5"/>
  <c r="G230" i="5"/>
  <c r="H230" i="5"/>
  <c r="I230" i="5"/>
  <c r="J230" i="5"/>
  <c r="K230" i="5"/>
  <c r="L230" i="5"/>
  <c r="M230" i="5"/>
  <c r="N230" i="5"/>
  <c r="B132" i="5"/>
  <c r="C132" i="5"/>
  <c r="D132" i="5"/>
  <c r="E132" i="5"/>
  <c r="F132" i="5"/>
  <c r="G132" i="5"/>
  <c r="H132" i="5"/>
  <c r="I132" i="5"/>
  <c r="J132" i="5"/>
  <c r="K132" i="5"/>
  <c r="L132" i="5"/>
  <c r="M132" i="5"/>
  <c r="N132" i="5"/>
  <c r="B398" i="5"/>
  <c r="C398" i="5"/>
  <c r="D398" i="5"/>
  <c r="E398" i="5"/>
  <c r="F398" i="5"/>
  <c r="G398" i="5"/>
  <c r="H398" i="5"/>
  <c r="I398" i="5"/>
  <c r="J398" i="5"/>
  <c r="K398" i="5"/>
  <c r="L398" i="5"/>
  <c r="M398" i="5"/>
  <c r="N398" i="5"/>
  <c r="B291" i="5"/>
  <c r="C291" i="5"/>
  <c r="D291" i="5"/>
  <c r="E291" i="5"/>
  <c r="F291" i="5"/>
  <c r="G291" i="5"/>
  <c r="H291" i="5"/>
  <c r="I291" i="5"/>
  <c r="J291" i="5"/>
  <c r="K291" i="5"/>
  <c r="L291" i="5"/>
  <c r="M291" i="5"/>
  <c r="N291" i="5"/>
  <c r="B152" i="5"/>
  <c r="C152" i="5"/>
  <c r="D152" i="5"/>
  <c r="E152" i="5"/>
  <c r="F152" i="5"/>
  <c r="G152" i="5"/>
  <c r="H152" i="5"/>
  <c r="I152" i="5"/>
  <c r="J152" i="5"/>
  <c r="K152" i="5"/>
  <c r="L152" i="5"/>
  <c r="M152" i="5"/>
  <c r="N152" i="5"/>
  <c r="B171" i="5"/>
  <c r="C171" i="5"/>
  <c r="D171" i="5"/>
  <c r="E171" i="5"/>
  <c r="F171" i="5"/>
  <c r="G171" i="5"/>
  <c r="H171" i="5"/>
  <c r="I171" i="5"/>
  <c r="J171" i="5"/>
  <c r="K171" i="5"/>
  <c r="L171" i="5"/>
  <c r="M171" i="5"/>
  <c r="N171" i="5"/>
  <c r="B300" i="5"/>
  <c r="C300" i="5"/>
  <c r="D300" i="5"/>
  <c r="E300" i="5"/>
  <c r="F300" i="5"/>
  <c r="G300" i="5"/>
  <c r="H300" i="5"/>
  <c r="I300" i="5"/>
  <c r="J300" i="5"/>
  <c r="K300" i="5"/>
  <c r="L300" i="5"/>
  <c r="M300" i="5"/>
  <c r="N300" i="5"/>
  <c r="B363" i="5"/>
  <c r="C363" i="5"/>
  <c r="D363" i="5"/>
  <c r="E363" i="5"/>
  <c r="F363" i="5"/>
  <c r="G363" i="5"/>
  <c r="H363" i="5"/>
  <c r="I363" i="5"/>
  <c r="J363" i="5"/>
  <c r="K363" i="5"/>
  <c r="L363" i="5"/>
  <c r="M363" i="5"/>
  <c r="N363" i="5"/>
  <c r="B260" i="5"/>
  <c r="C260" i="5"/>
  <c r="D260" i="5"/>
  <c r="E260" i="5"/>
  <c r="F260" i="5"/>
  <c r="G260" i="5"/>
  <c r="H260" i="5"/>
  <c r="I260" i="5"/>
  <c r="J260" i="5"/>
  <c r="K260" i="5"/>
  <c r="L260" i="5"/>
  <c r="M260" i="5"/>
  <c r="N260" i="5"/>
  <c r="B43" i="5"/>
  <c r="C43" i="5"/>
  <c r="D43" i="5"/>
  <c r="E43" i="5"/>
  <c r="F43" i="5"/>
  <c r="G43" i="5"/>
  <c r="H43" i="5"/>
  <c r="I43" i="5"/>
  <c r="J43" i="5"/>
  <c r="K43" i="5"/>
  <c r="L43" i="5"/>
  <c r="M43" i="5"/>
  <c r="N43" i="5"/>
  <c r="B95" i="5"/>
  <c r="C95" i="5"/>
  <c r="D95" i="5"/>
  <c r="E95" i="5"/>
  <c r="F95" i="5"/>
  <c r="G95" i="5"/>
  <c r="H95" i="5"/>
  <c r="I95" i="5"/>
  <c r="J95" i="5"/>
  <c r="K95" i="5"/>
  <c r="L95" i="5"/>
  <c r="M95" i="5"/>
  <c r="N95" i="5"/>
  <c r="B255" i="5"/>
  <c r="C255" i="5"/>
  <c r="D255" i="5"/>
  <c r="E255" i="5"/>
  <c r="F255" i="5"/>
  <c r="G255" i="5"/>
  <c r="H255" i="5"/>
  <c r="I255" i="5"/>
  <c r="J255" i="5"/>
  <c r="K255" i="5"/>
  <c r="L255" i="5"/>
  <c r="M255" i="5"/>
  <c r="N255" i="5"/>
  <c r="B268" i="5"/>
  <c r="C268" i="5"/>
  <c r="D268" i="5"/>
  <c r="E268" i="5"/>
  <c r="F268" i="5"/>
  <c r="G268" i="5"/>
  <c r="H268" i="5"/>
  <c r="I268" i="5"/>
  <c r="J268" i="5"/>
  <c r="K268" i="5"/>
  <c r="L268" i="5"/>
  <c r="M268" i="5"/>
  <c r="N268" i="5"/>
  <c r="B166" i="5"/>
  <c r="C166" i="5"/>
  <c r="D166" i="5"/>
  <c r="E166" i="5"/>
  <c r="F166" i="5"/>
  <c r="G166" i="5"/>
  <c r="H166" i="5"/>
  <c r="I166" i="5"/>
  <c r="J166" i="5"/>
  <c r="K166" i="5"/>
  <c r="L166" i="5"/>
  <c r="M166" i="5"/>
  <c r="N166" i="5"/>
  <c r="B281" i="5"/>
  <c r="C281" i="5"/>
  <c r="D281" i="5"/>
  <c r="E281" i="5"/>
  <c r="F281" i="5"/>
  <c r="G281" i="5"/>
  <c r="H281" i="5"/>
  <c r="I281" i="5"/>
  <c r="J281" i="5"/>
  <c r="K281" i="5"/>
  <c r="L281" i="5"/>
  <c r="M281" i="5"/>
  <c r="N281" i="5"/>
  <c r="B105" i="5"/>
  <c r="C105" i="5"/>
  <c r="D105" i="5"/>
  <c r="E105" i="5"/>
  <c r="F105" i="5"/>
  <c r="G105" i="5"/>
  <c r="H105" i="5"/>
  <c r="I105" i="5"/>
  <c r="J105" i="5"/>
  <c r="K105" i="5"/>
  <c r="L105" i="5"/>
  <c r="M105" i="5"/>
  <c r="N105" i="5"/>
  <c r="B432" i="5"/>
  <c r="C432" i="5"/>
  <c r="D432" i="5"/>
  <c r="E432" i="5"/>
  <c r="F432" i="5"/>
  <c r="G432" i="5"/>
  <c r="H432" i="5"/>
  <c r="I432" i="5"/>
  <c r="J432" i="5"/>
  <c r="K432" i="5"/>
  <c r="L432" i="5"/>
  <c r="M432" i="5"/>
  <c r="N432" i="5"/>
  <c r="B271" i="5"/>
  <c r="C271" i="5"/>
  <c r="D271" i="5"/>
  <c r="E271" i="5"/>
  <c r="F271" i="5"/>
  <c r="G271" i="5"/>
  <c r="H271" i="5"/>
  <c r="I271" i="5"/>
  <c r="J271" i="5"/>
  <c r="K271" i="5"/>
  <c r="L271" i="5"/>
  <c r="M271" i="5"/>
  <c r="N271" i="5"/>
  <c r="B99" i="5"/>
  <c r="C99" i="5"/>
  <c r="D99" i="5"/>
  <c r="E99" i="5"/>
  <c r="F99" i="5"/>
  <c r="G99" i="5"/>
  <c r="H99" i="5"/>
  <c r="I99" i="5"/>
  <c r="J99" i="5"/>
  <c r="K99" i="5"/>
  <c r="L99" i="5"/>
  <c r="M99" i="5"/>
  <c r="N99" i="5"/>
  <c r="B170" i="5"/>
  <c r="C170" i="5"/>
  <c r="D170" i="5"/>
  <c r="E170" i="5"/>
  <c r="F170" i="5"/>
  <c r="G170" i="5"/>
  <c r="H170" i="5"/>
  <c r="I170" i="5"/>
  <c r="J170" i="5"/>
  <c r="K170" i="5"/>
  <c r="L170" i="5"/>
  <c r="M170" i="5"/>
  <c r="N170" i="5"/>
  <c r="B35" i="4"/>
  <c r="C35" i="4"/>
  <c r="D35" i="4"/>
  <c r="E35" i="4"/>
  <c r="F35" i="4"/>
  <c r="G35" i="4"/>
  <c r="H35" i="4"/>
  <c r="I35" i="4"/>
  <c r="J35" i="4"/>
  <c r="K35" i="4"/>
  <c r="L35" i="4"/>
  <c r="M35" i="4"/>
  <c r="N35" i="4"/>
  <c r="B26" i="4"/>
  <c r="C26" i="4"/>
  <c r="D26" i="4"/>
  <c r="E26" i="4"/>
  <c r="F26" i="4"/>
  <c r="G26" i="4"/>
  <c r="H26" i="4"/>
  <c r="I26" i="4"/>
  <c r="J26" i="4"/>
  <c r="K26" i="4"/>
  <c r="L26" i="4"/>
  <c r="M26" i="4"/>
  <c r="N26" i="4"/>
  <c r="B24" i="4"/>
  <c r="C24" i="4"/>
  <c r="D24" i="4"/>
  <c r="E24" i="4"/>
  <c r="F24" i="4"/>
  <c r="G24" i="4"/>
  <c r="H24" i="4"/>
  <c r="I24" i="4"/>
  <c r="J24" i="4"/>
  <c r="K24" i="4"/>
  <c r="L24" i="4"/>
  <c r="M24" i="4"/>
  <c r="N24" i="4"/>
  <c r="B276" i="4"/>
  <c r="C276" i="4"/>
  <c r="D276" i="4"/>
  <c r="E276" i="4"/>
  <c r="F276" i="4"/>
  <c r="G276" i="4"/>
  <c r="H276" i="4"/>
  <c r="I276" i="4"/>
  <c r="J276" i="4"/>
  <c r="K276" i="4"/>
  <c r="L276" i="4"/>
  <c r="M276" i="4"/>
  <c r="N276" i="4"/>
  <c r="B173" i="4"/>
  <c r="C173" i="4"/>
  <c r="D173" i="4"/>
  <c r="E173" i="4"/>
  <c r="F173" i="4"/>
  <c r="G173" i="4"/>
  <c r="H173" i="4"/>
  <c r="I173" i="4"/>
  <c r="J173" i="4"/>
  <c r="K173" i="4"/>
  <c r="L173" i="4"/>
  <c r="M173" i="4"/>
  <c r="N173" i="4"/>
  <c r="B66" i="4"/>
  <c r="C66" i="4"/>
  <c r="D66" i="4"/>
  <c r="E66" i="4"/>
  <c r="F66" i="4"/>
  <c r="G66" i="4"/>
  <c r="H66" i="4"/>
  <c r="I66" i="4"/>
  <c r="J66" i="4"/>
  <c r="K66" i="4"/>
  <c r="L66" i="4"/>
  <c r="M66" i="4"/>
  <c r="N66" i="4"/>
  <c r="B244" i="4"/>
  <c r="C244" i="4"/>
  <c r="D244" i="4"/>
  <c r="E244" i="4"/>
  <c r="F244" i="4"/>
  <c r="G244" i="4"/>
  <c r="H244" i="4"/>
  <c r="I244" i="4"/>
  <c r="J244" i="4"/>
  <c r="K244" i="4"/>
  <c r="L244" i="4"/>
  <c r="M244" i="4"/>
  <c r="N244" i="4"/>
  <c r="B343" i="4"/>
  <c r="C343" i="4"/>
  <c r="D343" i="4"/>
  <c r="E343" i="4"/>
  <c r="F343" i="4"/>
  <c r="G343" i="4"/>
  <c r="H343" i="4"/>
  <c r="I343" i="4"/>
  <c r="J343" i="4"/>
  <c r="K343" i="4"/>
  <c r="L343" i="4"/>
  <c r="M343" i="4"/>
  <c r="N343" i="4"/>
  <c r="B99" i="4"/>
  <c r="C99" i="4"/>
  <c r="D99" i="4"/>
  <c r="E99" i="4"/>
  <c r="F99" i="4"/>
  <c r="G99" i="4"/>
  <c r="H99" i="4"/>
  <c r="I99" i="4"/>
  <c r="J99" i="4"/>
  <c r="K99" i="4"/>
  <c r="L99" i="4"/>
  <c r="M99" i="4"/>
  <c r="N99" i="4"/>
  <c r="B210" i="4"/>
  <c r="C210" i="4"/>
  <c r="D210" i="4"/>
  <c r="E210" i="4"/>
  <c r="F210" i="4"/>
  <c r="G210" i="4"/>
  <c r="H210" i="4"/>
  <c r="I210" i="4"/>
  <c r="J210" i="4"/>
  <c r="K210" i="4"/>
  <c r="L210" i="4"/>
  <c r="M210" i="4"/>
  <c r="N210" i="4"/>
  <c r="B308" i="4"/>
  <c r="C308" i="4"/>
  <c r="D308" i="4"/>
  <c r="E308" i="4"/>
  <c r="F308" i="4"/>
  <c r="G308" i="4"/>
  <c r="H308" i="4"/>
  <c r="I308" i="4"/>
  <c r="J308" i="4"/>
  <c r="K308" i="4"/>
  <c r="L308" i="4"/>
  <c r="M308" i="4"/>
  <c r="N308" i="4"/>
  <c r="B337" i="4"/>
  <c r="C337" i="4"/>
  <c r="D337" i="4"/>
  <c r="E337" i="4"/>
  <c r="F337" i="4"/>
  <c r="G337" i="4"/>
  <c r="H337" i="4"/>
  <c r="I337" i="4"/>
  <c r="J337" i="4"/>
  <c r="K337" i="4"/>
  <c r="L337" i="4"/>
  <c r="M337" i="4"/>
  <c r="N337" i="4"/>
  <c r="B329" i="4"/>
  <c r="C329" i="4"/>
  <c r="D329" i="4"/>
  <c r="E329" i="4"/>
  <c r="F329" i="4"/>
  <c r="G329" i="4"/>
  <c r="H329" i="4"/>
  <c r="I329" i="4"/>
  <c r="J329" i="4"/>
  <c r="K329" i="4"/>
  <c r="L329" i="4"/>
  <c r="M329" i="4"/>
  <c r="N329" i="4"/>
  <c r="B209" i="4"/>
  <c r="C209" i="4"/>
  <c r="D209" i="4"/>
  <c r="E209" i="4"/>
  <c r="F209" i="4"/>
  <c r="G209" i="4"/>
  <c r="H209" i="4"/>
  <c r="I209" i="4"/>
  <c r="J209" i="4"/>
  <c r="K209" i="4"/>
  <c r="L209" i="4"/>
  <c r="M209" i="4"/>
  <c r="N209" i="4"/>
  <c r="B319" i="4"/>
  <c r="C319" i="4"/>
  <c r="D319" i="4"/>
  <c r="E319" i="4"/>
  <c r="F319" i="4"/>
  <c r="G319" i="4"/>
  <c r="H319" i="4"/>
  <c r="I319" i="4"/>
  <c r="J319" i="4"/>
  <c r="K319" i="4"/>
  <c r="L319" i="4"/>
  <c r="M319" i="4"/>
  <c r="N319" i="4"/>
  <c r="B32" i="4"/>
  <c r="C32" i="4"/>
  <c r="D32" i="4"/>
  <c r="E32" i="4"/>
  <c r="F32" i="4"/>
  <c r="G32" i="4"/>
  <c r="H32" i="4"/>
  <c r="I32" i="4"/>
  <c r="J32" i="4"/>
  <c r="K32" i="4"/>
  <c r="L32" i="4"/>
  <c r="M32" i="4"/>
  <c r="N32" i="4"/>
  <c r="B362" i="4"/>
  <c r="C362" i="4"/>
  <c r="D362" i="4"/>
  <c r="E362" i="4"/>
  <c r="F362" i="4"/>
  <c r="G362" i="4"/>
  <c r="H362" i="4"/>
  <c r="I362" i="4"/>
  <c r="J362" i="4"/>
  <c r="K362" i="4"/>
  <c r="L362" i="4"/>
  <c r="M362" i="4"/>
  <c r="N362" i="4"/>
  <c r="B370" i="4"/>
  <c r="C370" i="4"/>
  <c r="D370" i="4"/>
  <c r="E370" i="4"/>
  <c r="F370" i="4"/>
  <c r="G370" i="4"/>
  <c r="H370" i="4"/>
  <c r="I370" i="4"/>
  <c r="J370" i="4"/>
  <c r="K370" i="4"/>
  <c r="L370" i="4"/>
  <c r="M370" i="4"/>
  <c r="N370" i="4"/>
  <c r="B381" i="4"/>
  <c r="C381" i="4"/>
  <c r="D381" i="4"/>
  <c r="E381" i="4"/>
  <c r="F381" i="4"/>
  <c r="G381" i="4"/>
  <c r="H381" i="4"/>
  <c r="I381" i="4"/>
  <c r="J381" i="4"/>
  <c r="K381" i="4"/>
  <c r="L381" i="4"/>
  <c r="M381" i="4"/>
  <c r="N381" i="4"/>
  <c r="B252" i="4"/>
  <c r="C252" i="4"/>
  <c r="D252" i="4"/>
  <c r="E252" i="4"/>
  <c r="F252" i="4"/>
  <c r="G252" i="4"/>
  <c r="H252" i="4"/>
  <c r="I252" i="4"/>
  <c r="J252" i="4"/>
  <c r="K252" i="4"/>
  <c r="L252" i="4"/>
  <c r="M252" i="4"/>
  <c r="N252" i="4"/>
  <c r="B50" i="4"/>
  <c r="C50" i="4"/>
  <c r="D50" i="4"/>
  <c r="E50" i="4"/>
  <c r="F50" i="4"/>
  <c r="G50" i="4"/>
  <c r="H50" i="4"/>
  <c r="I50" i="4"/>
  <c r="J50" i="4"/>
  <c r="K50" i="4"/>
  <c r="L50" i="4"/>
  <c r="M50" i="4"/>
  <c r="N50" i="4"/>
  <c r="B92" i="4"/>
  <c r="C92" i="4"/>
  <c r="D92" i="4"/>
  <c r="E92" i="4"/>
  <c r="F92" i="4"/>
  <c r="G92" i="4"/>
  <c r="H92" i="4"/>
  <c r="I92" i="4"/>
  <c r="J92" i="4"/>
  <c r="K92" i="4"/>
  <c r="L92" i="4"/>
  <c r="M92" i="4"/>
  <c r="N92" i="4"/>
  <c r="B253" i="4"/>
  <c r="C253" i="4"/>
  <c r="D253" i="4"/>
  <c r="E253" i="4"/>
  <c r="F253" i="4"/>
  <c r="G253" i="4"/>
  <c r="H253" i="4"/>
  <c r="I253" i="4"/>
  <c r="J253" i="4"/>
  <c r="K253" i="4"/>
  <c r="L253" i="4"/>
  <c r="M253" i="4"/>
  <c r="N253" i="4"/>
  <c r="B130" i="4"/>
  <c r="C130" i="4"/>
  <c r="D130" i="4"/>
  <c r="E130" i="4"/>
  <c r="F130" i="4"/>
  <c r="G130" i="4"/>
  <c r="H130" i="4"/>
  <c r="I130" i="4"/>
  <c r="J130" i="4"/>
  <c r="K130" i="4"/>
  <c r="L130" i="4"/>
  <c r="M130" i="4"/>
  <c r="N130" i="4"/>
  <c r="B115" i="4"/>
  <c r="C115" i="4"/>
  <c r="D115" i="4"/>
  <c r="E115" i="4"/>
  <c r="F115" i="4"/>
  <c r="G115" i="4"/>
  <c r="H115" i="4"/>
  <c r="I115" i="4"/>
  <c r="J115" i="4"/>
  <c r="K115" i="4"/>
  <c r="L115" i="4"/>
  <c r="M115" i="4"/>
  <c r="N115" i="4"/>
  <c r="B242" i="4"/>
  <c r="C242" i="4"/>
  <c r="D242" i="4"/>
  <c r="E242" i="4"/>
  <c r="F242" i="4"/>
  <c r="G242" i="4"/>
  <c r="H242" i="4"/>
  <c r="I242" i="4"/>
  <c r="J242" i="4"/>
  <c r="K242" i="4"/>
  <c r="L242" i="4"/>
  <c r="M242" i="4"/>
  <c r="N242" i="4"/>
  <c r="B190" i="4"/>
  <c r="C190" i="4"/>
  <c r="D190" i="4"/>
  <c r="E190" i="4"/>
  <c r="F190" i="4"/>
  <c r="G190" i="4"/>
  <c r="H190" i="4"/>
  <c r="I190" i="4"/>
  <c r="J190" i="4"/>
  <c r="K190" i="4"/>
  <c r="L190" i="4"/>
  <c r="M190" i="4"/>
  <c r="N190" i="4"/>
  <c r="B15" i="4"/>
  <c r="C15" i="4"/>
  <c r="D15" i="4"/>
  <c r="E15" i="4"/>
  <c r="F15" i="4"/>
  <c r="G15" i="4"/>
  <c r="H15" i="4"/>
  <c r="I15" i="4"/>
  <c r="J15" i="4"/>
  <c r="K15" i="4"/>
  <c r="L15" i="4"/>
  <c r="M15" i="4"/>
  <c r="N15" i="4"/>
  <c r="B357" i="4"/>
  <c r="C357" i="4"/>
  <c r="D357" i="4"/>
  <c r="E357" i="4"/>
  <c r="F357" i="4"/>
  <c r="G357" i="4"/>
  <c r="H357" i="4"/>
  <c r="I357" i="4"/>
  <c r="J357" i="4"/>
  <c r="K357" i="4"/>
  <c r="L357" i="4"/>
  <c r="M357" i="4"/>
  <c r="N357" i="4"/>
  <c r="B82" i="4"/>
  <c r="C82" i="4"/>
  <c r="D82" i="4"/>
  <c r="E82" i="4"/>
  <c r="F82" i="4"/>
  <c r="G82" i="4"/>
  <c r="H82" i="4"/>
  <c r="I82" i="4"/>
  <c r="J82" i="4"/>
  <c r="K82" i="4"/>
  <c r="L82" i="4"/>
  <c r="M82" i="4"/>
  <c r="N82" i="4"/>
  <c r="B336" i="4"/>
  <c r="C336" i="4"/>
  <c r="D336" i="4"/>
  <c r="E336" i="4"/>
  <c r="F336" i="4"/>
  <c r="G336" i="4"/>
  <c r="H336" i="4"/>
  <c r="I336" i="4"/>
  <c r="J336" i="4"/>
  <c r="K336" i="4"/>
  <c r="L336" i="4"/>
  <c r="M336" i="4"/>
  <c r="N336" i="4"/>
  <c r="B156" i="4"/>
  <c r="C156" i="4"/>
  <c r="D156" i="4"/>
  <c r="E156" i="4"/>
  <c r="F156" i="4"/>
  <c r="G156" i="4"/>
  <c r="H156" i="4"/>
  <c r="I156" i="4"/>
  <c r="J156" i="4"/>
  <c r="K156" i="4"/>
  <c r="L156" i="4"/>
  <c r="M156" i="4"/>
  <c r="N156" i="4"/>
  <c r="B304" i="4"/>
  <c r="C304" i="4"/>
  <c r="D304" i="4"/>
  <c r="E304" i="4"/>
  <c r="F304" i="4"/>
  <c r="G304" i="4"/>
  <c r="H304" i="4"/>
  <c r="I304" i="4"/>
  <c r="J304" i="4"/>
  <c r="K304" i="4"/>
  <c r="L304" i="4"/>
  <c r="M304" i="4"/>
  <c r="N304" i="4"/>
  <c r="B31" i="4"/>
  <c r="C31" i="4"/>
  <c r="D31" i="4"/>
  <c r="E31" i="4"/>
  <c r="F31" i="4"/>
  <c r="G31" i="4"/>
  <c r="H31" i="4"/>
  <c r="I31" i="4"/>
  <c r="J31" i="4"/>
  <c r="K31" i="4"/>
  <c r="L31" i="4"/>
  <c r="M31" i="4"/>
  <c r="N31" i="4"/>
  <c r="B226" i="4"/>
  <c r="C226" i="4"/>
  <c r="D226" i="4"/>
  <c r="E226" i="4"/>
  <c r="F226" i="4"/>
  <c r="G226" i="4"/>
  <c r="H226" i="4"/>
  <c r="I226" i="4"/>
  <c r="J226" i="4"/>
  <c r="K226" i="4"/>
  <c r="L226" i="4"/>
  <c r="M226" i="4"/>
  <c r="N226" i="4"/>
  <c r="B322" i="4"/>
  <c r="C322" i="4"/>
  <c r="D322" i="4"/>
  <c r="E322" i="4"/>
  <c r="F322" i="4"/>
  <c r="G322" i="4"/>
  <c r="H322" i="4"/>
  <c r="I322" i="4"/>
  <c r="J322" i="4"/>
  <c r="K322" i="4"/>
  <c r="L322" i="4"/>
  <c r="M322" i="4"/>
  <c r="N322" i="4"/>
  <c r="B208" i="4"/>
  <c r="C208" i="4"/>
  <c r="D208" i="4"/>
  <c r="E208" i="4"/>
  <c r="F208" i="4"/>
  <c r="G208" i="4"/>
  <c r="H208" i="4"/>
  <c r="I208" i="4"/>
  <c r="J208" i="4"/>
  <c r="K208" i="4"/>
  <c r="L208" i="4"/>
  <c r="M208" i="4"/>
  <c r="N208" i="4"/>
  <c r="B284" i="4"/>
  <c r="C284" i="4"/>
  <c r="D284" i="4"/>
  <c r="E284" i="4"/>
  <c r="F284" i="4"/>
  <c r="G284" i="4"/>
  <c r="H284" i="4"/>
  <c r="I284" i="4"/>
  <c r="J284" i="4"/>
  <c r="K284" i="4"/>
  <c r="L284" i="4"/>
  <c r="M284" i="4"/>
  <c r="N284" i="4"/>
  <c r="B268" i="4"/>
  <c r="C268" i="4"/>
  <c r="D268" i="4"/>
  <c r="E268" i="4"/>
  <c r="F268" i="4"/>
  <c r="G268" i="4"/>
  <c r="H268" i="4"/>
  <c r="I268" i="4"/>
  <c r="J268" i="4"/>
  <c r="K268" i="4"/>
  <c r="L268" i="4"/>
  <c r="M268" i="4"/>
  <c r="N268" i="4"/>
  <c r="B324" i="4"/>
  <c r="C324" i="4"/>
  <c r="D324" i="4"/>
  <c r="E324" i="4"/>
  <c r="F324" i="4"/>
  <c r="G324" i="4"/>
  <c r="H324" i="4"/>
  <c r="I324" i="4"/>
  <c r="J324" i="4"/>
  <c r="K324" i="4"/>
  <c r="L324" i="4"/>
  <c r="M324" i="4"/>
  <c r="N324" i="4"/>
  <c r="B345" i="4"/>
  <c r="C345" i="4"/>
  <c r="D345" i="4"/>
  <c r="E345" i="4"/>
  <c r="F345" i="4"/>
  <c r="G345" i="4"/>
  <c r="H345" i="4"/>
  <c r="I345" i="4"/>
  <c r="J345" i="4"/>
  <c r="K345" i="4"/>
  <c r="L345" i="4"/>
  <c r="M345" i="4"/>
  <c r="N345" i="4"/>
  <c r="B18" i="4"/>
  <c r="C18" i="4"/>
  <c r="D18" i="4"/>
  <c r="E18" i="4"/>
  <c r="F18" i="4"/>
  <c r="G18" i="4"/>
  <c r="H18" i="4"/>
  <c r="I18" i="4"/>
  <c r="J18" i="4"/>
  <c r="K18" i="4"/>
  <c r="L18" i="4"/>
  <c r="M18" i="4"/>
  <c r="N18" i="4"/>
  <c r="B44" i="4"/>
  <c r="C44" i="4"/>
  <c r="D44" i="4"/>
  <c r="E44" i="4"/>
  <c r="F44" i="4"/>
  <c r="G44" i="4"/>
  <c r="H44" i="4"/>
  <c r="I44" i="4"/>
  <c r="J44" i="4"/>
  <c r="K44" i="4"/>
  <c r="L44" i="4"/>
  <c r="M44" i="4"/>
  <c r="N44" i="4"/>
  <c r="B312" i="4"/>
  <c r="C312" i="4"/>
  <c r="D312" i="4"/>
  <c r="E312" i="4"/>
  <c r="F312" i="4"/>
  <c r="G312" i="4"/>
  <c r="H312" i="4"/>
  <c r="I312" i="4"/>
  <c r="J312" i="4"/>
  <c r="K312" i="4"/>
  <c r="L312" i="4"/>
  <c r="M312" i="4"/>
  <c r="N312" i="4"/>
  <c r="D36" i="6"/>
  <c r="E36" i="6"/>
  <c r="F36" i="6"/>
  <c r="G36" i="6"/>
  <c r="H36" i="6"/>
  <c r="I36" i="6"/>
  <c r="M177" i="6"/>
  <c r="N177" i="6"/>
  <c r="O177" i="6"/>
  <c r="M178" i="6"/>
  <c r="N178" i="6"/>
  <c r="O178" i="6"/>
  <c r="D144" i="6"/>
  <c r="E144" i="6"/>
  <c r="F144" i="6"/>
  <c r="G144" i="6"/>
  <c r="H144" i="6"/>
  <c r="I144" i="6"/>
  <c r="M179" i="6"/>
  <c r="N179" i="6"/>
  <c r="O179" i="6"/>
  <c r="D303" i="6"/>
  <c r="E303" i="6"/>
  <c r="F303" i="6"/>
  <c r="G303" i="6"/>
  <c r="H303" i="6"/>
  <c r="I303" i="6"/>
  <c r="M180" i="6"/>
  <c r="N180" i="6"/>
  <c r="O180" i="6"/>
  <c r="D64" i="6"/>
  <c r="E64" i="6"/>
  <c r="F64" i="6"/>
  <c r="G64" i="6"/>
  <c r="H64" i="6"/>
  <c r="I64" i="6"/>
  <c r="M181" i="6"/>
  <c r="N181" i="6"/>
  <c r="O181" i="6"/>
  <c r="D67" i="6"/>
  <c r="E67" i="6"/>
  <c r="F67" i="6"/>
  <c r="G67" i="6"/>
  <c r="H67" i="6"/>
  <c r="I67" i="6"/>
  <c r="M182" i="6"/>
  <c r="N182" i="6"/>
  <c r="O182" i="6"/>
  <c r="D276" i="6"/>
  <c r="E276" i="6"/>
  <c r="F276" i="6"/>
  <c r="G276" i="6"/>
  <c r="H276" i="6"/>
  <c r="I276" i="6"/>
  <c r="M183" i="6"/>
  <c r="N183" i="6"/>
  <c r="O183" i="6"/>
  <c r="D476" i="6"/>
  <c r="E476" i="6"/>
  <c r="F476" i="6"/>
  <c r="G476" i="6"/>
  <c r="H476" i="6"/>
  <c r="I476" i="6"/>
  <c r="M184" i="6"/>
  <c r="N184" i="6"/>
  <c r="O184" i="6"/>
  <c r="M185" i="6"/>
  <c r="N185" i="6"/>
  <c r="O185" i="6"/>
  <c r="D330" i="6"/>
  <c r="E330" i="6"/>
  <c r="F330" i="6"/>
  <c r="G330" i="6"/>
  <c r="H330" i="6"/>
  <c r="I330" i="6"/>
  <c r="D87" i="6"/>
  <c r="E87" i="6"/>
  <c r="F87" i="6"/>
  <c r="G87" i="6"/>
  <c r="H87" i="6"/>
  <c r="I87" i="6"/>
  <c r="D377" i="6"/>
  <c r="E377" i="6"/>
  <c r="F377" i="6"/>
  <c r="G377" i="6"/>
  <c r="H377" i="6"/>
  <c r="I377" i="6"/>
  <c r="D286" i="6"/>
  <c r="E286" i="6"/>
  <c r="F286" i="6"/>
  <c r="G286" i="6"/>
  <c r="H286" i="6"/>
  <c r="I286" i="6"/>
  <c r="D230" i="6"/>
  <c r="E230" i="6"/>
  <c r="F230" i="6"/>
  <c r="G230" i="6"/>
  <c r="H230" i="6"/>
  <c r="I230" i="6"/>
  <c r="D106" i="6"/>
  <c r="E106" i="6"/>
  <c r="F106" i="6"/>
  <c r="G106" i="6"/>
  <c r="H106" i="6"/>
  <c r="I106" i="6"/>
  <c r="D95" i="6"/>
  <c r="E95" i="6"/>
  <c r="F95" i="6"/>
  <c r="G95" i="6"/>
  <c r="H95" i="6"/>
  <c r="I95" i="6"/>
  <c r="D437" i="6"/>
  <c r="E437" i="6"/>
  <c r="F437" i="6"/>
  <c r="G437" i="6"/>
  <c r="H437" i="6"/>
  <c r="I437" i="6"/>
  <c r="D331" i="6"/>
  <c r="E331" i="6"/>
  <c r="F331" i="6"/>
  <c r="G331" i="6"/>
  <c r="H331" i="6"/>
  <c r="I331" i="6"/>
  <c r="D181" i="6"/>
  <c r="E181" i="6"/>
  <c r="F181" i="6"/>
  <c r="G181" i="6"/>
  <c r="H181" i="6"/>
  <c r="I181" i="6"/>
  <c r="D86" i="6"/>
  <c r="E86" i="6"/>
  <c r="F86" i="6"/>
  <c r="G86" i="6"/>
  <c r="H86" i="6"/>
  <c r="I86" i="6"/>
  <c r="D117" i="6"/>
  <c r="E117" i="6"/>
  <c r="F117" i="6"/>
  <c r="G117" i="6"/>
  <c r="H117" i="6"/>
  <c r="I117" i="6"/>
  <c r="D257" i="6"/>
  <c r="E257" i="6"/>
  <c r="F257" i="6"/>
  <c r="G257" i="6"/>
  <c r="H257" i="6"/>
  <c r="I257" i="6"/>
  <c r="D265" i="6"/>
  <c r="E265" i="6"/>
  <c r="F265" i="6"/>
  <c r="G265" i="6"/>
  <c r="H265" i="6"/>
  <c r="I265" i="6"/>
  <c r="D93" i="6"/>
  <c r="E93" i="6"/>
  <c r="F93" i="6"/>
  <c r="G93" i="6"/>
  <c r="H93" i="6"/>
  <c r="I93" i="6"/>
  <c r="D462" i="6"/>
  <c r="E462" i="6"/>
  <c r="F462" i="6"/>
  <c r="G462" i="6"/>
  <c r="H462" i="6"/>
  <c r="I462" i="6"/>
  <c r="D207" i="6"/>
  <c r="E207" i="6"/>
  <c r="F207" i="6"/>
  <c r="G207" i="6"/>
  <c r="H207" i="6"/>
  <c r="I207" i="6"/>
  <c r="D201" i="6"/>
  <c r="E201" i="6"/>
  <c r="F201" i="6"/>
  <c r="G201" i="6"/>
  <c r="H201" i="6"/>
  <c r="I201" i="6"/>
  <c r="D353" i="6"/>
  <c r="E353" i="6"/>
  <c r="F353" i="6"/>
  <c r="G353" i="6"/>
  <c r="H353" i="6"/>
  <c r="I353" i="6"/>
  <c r="D57" i="6"/>
  <c r="E57" i="6"/>
  <c r="F57" i="6"/>
  <c r="G57" i="6"/>
  <c r="H57" i="6"/>
  <c r="I57" i="6"/>
  <c r="D347" i="6"/>
  <c r="E347" i="6"/>
  <c r="F347" i="6"/>
  <c r="G347" i="6"/>
  <c r="H347" i="6"/>
  <c r="I347" i="6"/>
  <c r="D31" i="6"/>
  <c r="E31" i="6"/>
  <c r="F31" i="6"/>
  <c r="G31" i="6"/>
  <c r="H31" i="6"/>
  <c r="I31" i="6"/>
  <c r="D332" i="6"/>
  <c r="E332" i="6"/>
  <c r="F332" i="6"/>
  <c r="G332" i="6"/>
  <c r="H332" i="6"/>
  <c r="I332" i="6"/>
  <c r="D287" i="6"/>
  <c r="E287" i="6"/>
  <c r="F287" i="6"/>
  <c r="G287" i="6"/>
  <c r="H287" i="6"/>
  <c r="I287" i="6"/>
  <c r="D98" i="6"/>
  <c r="E98" i="6"/>
  <c r="F98" i="6"/>
  <c r="G98" i="6"/>
  <c r="H98" i="6"/>
  <c r="I98" i="6"/>
  <c r="D328" i="6"/>
  <c r="E328" i="6"/>
  <c r="F328" i="6"/>
  <c r="G328" i="6"/>
  <c r="H328" i="6"/>
  <c r="I328" i="6"/>
  <c r="D261" i="6"/>
  <c r="E261" i="6"/>
  <c r="F261" i="6"/>
  <c r="G261" i="6"/>
  <c r="H261" i="6"/>
  <c r="I261" i="6"/>
  <c r="D376" i="6"/>
  <c r="E376" i="6"/>
  <c r="F376" i="6"/>
  <c r="G376" i="6"/>
  <c r="H376" i="6"/>
  <c r="I376" i="6"/>
  <c r="D174" i="6"/>
  <c r="E174" i="6"/>
  <c r="F174" i="6"/>
  <c r="G174" i="6"/>
  <c r="H174" i="6"/>
  <c r="I174" i="6"/>
  <c r="D165" i="6"/>
  <c r="E165" i="6"/>
  <c r="F165" i="6"/>
  <c r="G165" i="6"/>
  <c r="H165" i="6"/>
  <c r="I165" i="6"/>
  <c r="D168" i="6"/>
  <c r="E168" i="6"/>
  <c r="F168" i="6"/>
  <c r="G168" i="6"/>
  <c r="H168" i="6"/>
  <c r="I168" i="6"/>
  <c r="D324" i="6"/>
  <c r="E324" i="6"/>
  <c r="F324" i="6"/>
  <c r="G324" i="6"/>
  <c r="H324" i="6"/>
  <c r="I324" i="6"/>
  <c r="D166" i="6"/>
  <c r="E166" i="6"/>
  <c r="F166" i="6"/>
  <c r="G166" i="6"/>
  <c r="H166" i="6"/>
  <c r="I166" i="6"/>
  <c r="D258" i="6"/>
  <c r="E258" i="6"/>
  <c r="F258" i="6"/>
  <c r="G258" i="6"/>
  <c r="H258" i="6"/>
  <c r="I258" i="6"/>
  <c r="D475" i="6"/>
  <c r="E475" i="6"/>
  <c r="F475" i="6"/>
  <c r="G475" i="6"/>
  <c r="H475" i="6"/>
  <c r="I475" i="6"/>
  <c r="D417" i="6"/>
  <c r="E417" i="6"/>
  <c r="F417" i="6"/>
  <c r="G417" i="6"/>
  <c r="H417" i="6"/>
  <c r="I417" i="6"/>
  <c r="D189" i="6"/>
  <c r="E189" i="6"/>
  <c r="F189" i="6"/>
  <c r="G189" i="6"/>
  <c r="H189" i="6"/>
  <c r="I189" i="6"/>
  <c r="D461" i="6"/>
  <c r="E461" i="6"/>
  <c r="F461" i="6"/>
  <c r="G461" i="6"/>
  <c r="H461" i="6"/>
  <c r="I461" i="6"/>
  <c r="D33" i="6"/>
  <c r="E33" i="6"/>
  <c r="F33" i="6"/>
  <c r="G33" i="6"/>
  <c r="H33" i="6"/>
  <c r="I33" i="6"/>
  <c r="D25" i="6"/>
  <c r="E25" i="6"/>
  <c r="F25" i="6"/>
  <c r="G25" i="6"/>
  <c r="H25" i="6"/>
  <c r="I25" i="6"/>
  <c r="D419" i="6"/>
  <c r="E419" i="6"/>
  <c r="F419" i="6"/>
  <c r="G419" i="6"/>
  <c r="H419" i="6"/>
  <c r="I419" i="6"/>
  <c r="D301" i="6"/>
  <c r="E301" i="6"/>
  <c r="F301" i="6"/>
  <c r="G301" i="6"/>
  <c r="H301" i="6"/>
  <c r="I301" i="6"/>
  <c r="D366" i="6"/>
  <c r="E366" i="6"/>
  <c r="F366" i="6"/>
  <c r="G366" i="6"/>
  <c r="H366" i="6"/>
  <c r="I366" i="6"/>
  <c r="D195" i="6"/>
  <c r="E195" i="6"/>
  <c r="F195" i="6"/>
  <c r="G195" i="6"/>
  <c r="H195" i="6"/>
  <c r="I195" i="6"/>
  <c r="D59" i="6"/>
  <c r="E59" i="6"/>
  <c r="F59" i="6"/>
  <c r="G59" i="6"/>
  <c r="H59" i="6"/>
  <c r="I59" i="6"/>
  <c r="D394" i="6"/>
  <c r="E394" i="6"/>
  <c r="F394" i="6"/>
  <c r="G394" i="6"/>
  <c r="H394" i="6"/>
  <c r="I394" i="6"/>
  <c r="D206" i="6"/>
  <c r="E206" i="6"/>
  <c r="F206" i="6"/>
  <c r="G206" i="6"/>
  <c r="H206" i="6"/>
  <c r="I206" i="6"/>
  <c r="D434" i="6"/>
  <c r="E434" i="6"/>
  <c r="F434" i="6"/>
  <c r="G434" i="6"/>
  <c r="H434" i="6"/>
  <c r="I434" i="6"/>
  <c r="D137" i="6"/>
  <c r="E137" i="6"/>
  <c r="F137" i="6"/>
  <c r="G137" i="6"/>
  <c r="H137" i="6"/>
  <c r="I137" i="6"/>
  <c r="D184" i="6"/>
  <c r="E184" i="6"/>
  <c r="F184" i="6"/>
  <c r="G184" i="6"/>
  <c r="H184" i="6"/>
  <c r="I184" i="6"/>
  <c r="D16" i="6"/>
  <c r="E16" i="6"/>
  <c r="F16" i="6"/>
  <c r="G16" i="6"/>
  <c r="H16" i="6"/>
  <c r="I16" i="6"/>
  <c r="D46" i="6"/>
  <c r="E46" i="6"/>
  <c r="F46" i="6"/>
  <c r="G46" i="6"/>
  <c r="H46" i="6"/>
  <c r="I46" i="6"/>
  <c r="D398" i="6"/>
  <c r="E398" i="6"/>
  <c r="F398" i="6"/>
  <c r="G398" i="6"/>
  <c r="H398" i="6"/>
  <c r="I398" i="6"/>
  <c r="D318" i="6"/>
  <c r="E318" i="6"/>
  <c r="F318" i="6"/>
  <c r="G318" i="6"/>
  <c r="H318" i="6"/>
  <c r="I318" i="6"/>
  <c r="D297" i="6"/>
  <c r="E297" i="6"/>
  <c r="F297" i="6"/>
  <c r="G297" i="6"/>
  <c r="H297" i="6"/>
  <c r="I297" i="6"/>
  <c r="B276" i="5"/>
  <c r="C276" i="5"/>
  <c r="D276" i="5"/>
  <c r="E276" i="5"/>
  <c r="F276" i="5"/>
  <c r="G276" i="5"/>
  <c r="H276" i="5"/>
  <c r="I276" i="5"/>
  <c r="J276" i="5"/>
  <c r="K276" i="5"/>
  <c r="L276" i="5"/>
  <c r="M276" i="5"/>
  <c r="N276" i="5"/>
  <c r="B60" i="5"/>
  <c r="C60" i="5"/>
  <c r="D60" i="5"/>
  <c r="E60" i="5"/>
  <c r="F60" i="5"/>
  <c r="G60" i="5"/>
  <c r="H60" i="5"/>
  <c r="I60" i="5"/>
  <c r="J60" i="5"/>
  <c r="K60" i="5"/>
  <c r="L60" i="5"/>
  <c r="M60" i="5"/>
  <c r="N60" i="5"/>
  <c r="B242" i="5"/>
  <c r="C242" i="5"/>
  <c r="D242" i="5"/>
  <c r="E242" i="5"/>
  <c r="F242" i="5"/>
  <c r="G242" i="5"/>
  <c r="H242" i="5"/>
  <c r="I242" i="5"/>
  <c r="J242" i="5"/>
  <c r="K242" i="5"/>
  <c r="L242" i="5"/>
  <c r="M242" i="5"/>
  <c r="N242" i="5"/>
  <c r="B157" i="5"/>
  <c r="C157" i="5"/>
  <c r="D157" i="5"/>
  <c r="E157" i="5"/>
  <c r="F157" i="5"/>
  <c r="G157" i="5"/>
  <c r="H157" i="5"/>
  <c r="I157" i="5"/>
  <c r="J157" i="5"/>
  <c r="K157" i="5"/>
  <c r="L157" i="5"/>
  <c r="M157" i="5"/>
  <c r="N157" i="5"/>
  <c r="B269" i="5"/>
  <c r="C269" i="5"/>
  <c r="D269" i="5"/>
  <c r="E269" i="5"/>
  <c r="F269" i="5"/>
  <c r="G269" i="5"/>
  <c r="H269" i="5"/>
  <c r="I269" i="5"/>
  <c r="J269" i="5"/>
  <c r="K269" i="5"/>
  <c r="L269" i="5"/>
  <c r="M269" i="5"/>
  <c r="N269" i="5"/>
  <c r="B332" i="5"/>
  <c r="C332" i="5"/>
  <c r="D332" i="5"/>
  <c r="E332" i="5"/>
  <c r="F332" i="5"/>
  <c r="G332" i="5"/>
  <c r="H332" i="5"/>
  <c r="I332" i="5"/>
  <c r="J332" i="5"/>
  <c r="K332" i="5"/>
  <c r="L332" i="5"/>
  <c r="M332" i="5"/>
  <c r="N332" i="5"/>
  <c r="B323" i="5"/>
  <c r="C323" i="5"/>
  <c r="D323" i="5"/>
  <c r="E323" i="5"/>
  <c r="F323" i="5"/>
  <c r="G323" i="5"/>
  <c r="H323" i="5"/>
  <c r="I323" i="5"/>
  <c r="J323" i="5"/>
  <c r="K323" i="5"/>
  <c r="L323" i="5"/>
  <c r="M323" i="5"/>
  <c r="N323" i="5"/>
  <c r="B140" i="5"/>
  <c r="C140" i="5"/>
  <c r="D140" i="5"/>
  <c r="E140" i="5"/>
  <c r="F140" i="5"/>
  <c r="G140" i="5"/>
  <c r="H140" i="5"/>
  <c r="I140" i="5"/>
  <c r="J140" i="5"/>
  <c r="K140" i="5"/>
  <c r="L140" i="5"/>
  <c r="M140" i="5"/>
  <c r="N140" i="5"/>
  <c r="B386" i="5"/>
  <c r="C386" i="5"/>
  <c r="D386" i="5"/>
  <c r="E386" i="5"/>
  <c r="F386" i="5"/>
  <c r="G386" i="5"/>
  <c r="H386" i="5"/>
  <c r="I386" i="5"/>
  <c r="J386" i="5"/>
  <c r="K386" i="5"/>
  <c r="L386" i="5"/>
  <c r="M386" i="5"/>
  <c r="N386" i="5"/>
  <c r="B243" i="5"/>
  <c r="C243" i="5"/>
  <c r="D243" i="5"/>
  <c r="E243" i="5"/>
  <c r="F243" i="5"/>
  <c r="G243" i="5"/>
  <c r="H243" i="5"/>
  <c r="I243" i="5"/>
  <c r="J243" i="5"/>
  <c r="K243" i="5"/>
  <c r="L243" i="5"/>
  <c r="M243" i="5"/>
  <c r="N243" i="5"/>
  <c r="B61" i="5"/>
  <c r="C61" i="5"/>
  <c r="D61" i="5"/>
  <c r="E61" i="5"/>
  <c r="F61" i="5"/>
  <c r="G61" i="5"/>
  <c r="H61" i="5"/>
  <c r="I61" i="5"/>
  <c r="J61" i="5"/>
  <c r="K61" i="5"/>
  <c r="L61" i="5"/>
  <c r="M61" i="5"/>
  <c r="N61" i="5"/>
  <c r="B131" i="5"/>
  <c r="C131" i="5"/>
  <c r="D131" i="5"/>
  <c r="E131" i="5"/>
  <c r="F131" i="5"/>
  <c r="G131" i="5"/>
  <c r="H131" i="5"/>
  <c r="I131" i="5"/>
  <c r="J131" i="5"/>
  <c r="K131" i="5"/>
  <c r="L131" i="5"/>
  <c r="M131" i="5"/>
  <c r="N131" i="5"/>
  <c r="B350" i="5"/>
  <c r="C350" i="5"/>
  <c r="D350" i="5"/>
  <c r="E350" i="5"/>
  <c r="F350" i="5"/>
  <c r="G350" i="5"/>
  <c r="H350" i="5"/>
  <c r="I350" i="5"/>
  <c r="J350" i="5"/>
  <c r="K350" i="5"/>
  <c r="L350" i="5"/>
  <c r="M350" i="5"/>
  <c r="N350" i="5"/>
  <c r="B100" i="5"/>
  <c r="C100" i="5"/>
  <c r="D100" i="5"/>
  <c r="E100" i="5"/>
  <c r="F100" i="5"/>
  <c r="G100" i="5"/>
  <c r="H100" i="5"/>
  <c r="I100" i="5"/>
  <c r="J100" i="5"/>
  <c r="K100" i="5"/>
  <c r="L100" i="5"/>
  <c r="M100" i="5"/>
  <c r="N100" i="5"/>
  <c r="B35" i="5"/>
  <c r="C35" i="5"/>
  <c r="D35" i="5"/>
  <c r="E35" i="5"/>
  <c r="F35" i="5"/>
  <c r="G35" i="5"/>
  <c r="H35" i="5"/>
  <c r="I35" i="5"/>
  <c r="J35" i="5"/>
  <c r="K35" i="5"/>
  <c r="L35" i="5"/>
  <c r="M35" i="5"/>
  <c r="N35" i="5"/>
  <c r="B8" i="5"/>
  <c r="C8" i="5"/>
  <c r="D8" i="5"/>
  <c r="E8" i="5"/>
  <c r="F8" i="5"/>
  <c r="G8" i="5"/>
  <c r="H8" i="5"/>
  <c r="I8" i="5"/>
  <c r="J8" i="5"/>
  <c r="K8" i="5"/>
  <c r="L8" i="5"/>
  <c r="M8" i="5"/>
  <c r="N8" i="5"/>
  <c r="B385" i="5"/>
  <c r="C385" i="5"/>
  <c r="D385" i="5"/>
  <c r="E385" i="5"/>
  <c r="F385" i="5"/>
  <c r="G385" i="5"/>
  <c r="H385" i="5"/>
  <c r="I385" i="5"/>
  <c r="J385" i="5"/>
  <c r="K385" i="5"/>
  <c r="L385" i="5"/>
  <c r="M385" i="5"/>
  <c r="N385" i="5"/>
  <c r="B33" i="5"/>
  <c r="C33" i="5"/>
  <c r="D33" i="5"/>
  <c r="E33" i="5"/>
  <c r="F33" i="5"/>
  <c r="G33" i="5"/>
  <c r="H33" i="5"/>
  <c r="I33" i="5"/>
  <c r="J33" i="5"/>
  <c r="K33" i="5"/>
  <c r="L33" i="5"/>
  <c r="M33" i="5"/>
  <c r="N33" i="5"/>
  <c r="B351" i="5"/>
  <c r="C351" i="5"/>
  <c r="D351" i="5"/>
  <c r="E351" i="5"/>
  <c r="F351" i="5"/>
  <c r="G351" i="5"/>
  <c r="H351" i="5"/>
  <c r="I351" i="5"/>
  <c r="J351" i="5"/>
  <c r="K351" i="5"/>
  <c r="L351" i="5"/>
  <c r="M351" i="5"/>
  <c r="N351" i="5"/>
  <c r="B327" i="5"/>
  <c r="C327" i="5"/>
  <c r="D327" i="5"/>
  <c r="E327" i="5"/>
  <c r="F327" i="5"/>
  <c r="G327" i="5"/>
  <c r="H327" i="5"/>
  <c r="I327" i="5"/>
  <c r="J327" i="5"/>
  <c r="K327" i="5"/>
  <c r="L327" i="5"/>
  <c r="M327" i="5"/>
  <c r="N327" i="5"/>
  <c r="B68" i="5"/>
  <c r="C68" i="5"/>
  <c r="D68" i="5"/>
  <c r="E68" i="5"/>
  <c r="F68" i="5"/>
  <c r="G68" i="5"/>
  <c r="H68" i="5"/>
  <c r="I68" i="5"/>
  <c r="J68" i="5"/>
  <c r="K68" i="5"/>
  <c r="L68" i="5"/>
  <c r="M68" i="5"/>
  <c r="N68" i="5"/>
  <c r="B388" i="5"/>
  <c r="C388" i="5"/>
  <c r="D388" i="5"/>
  <c r="E388" i="5"/>
  <c r="F388" i="5"/>
  <c r="G388" i="5"/>
  <c r="H388" i="5"/>
  <c r="I388" i="5"/>
  <c r="J388" i="5"/>
  <c r="K388" i="5"/>
  <c r="L388" i="5"/>
  <c r="M388" i="5"/>
  <c r="N388" i="5"/>
  <c r="B277" i="5"/>
  <c r="C277" i="5"/>
  <c r="D277" i="5"/>
  <c r="E277" i="5"/>
  <c r="F277" i="5"/>
  <c r="G277" i="5"/>
  <c r="H277" i="5"/>
  <c r="I277" i="5"/>
  <c r="J277" i="5"/>
  <c r="K277" i="5"/>
  <c r="L277" i="5"/>
  <c r="M277" i="5"/>
  <c r="N277" i="5"/>
  <c r="B109" i="5"/>
  <c r="C109" i="5"/>
  <c r="D109" i="5"/>
  <c r="E109" i="5"/>
  <c r="F109" i="5"/>
  <c r="G109" i="5"/>
  <c r="H109" i="5"/>
  <c r="I109" i="5"/>
  <c r="J109" i="5"/>
  <c r="K109" i="5"/>
  <c r="L109" i="5"/>
  <c r="M109" i="5"/>
  <c r="N109" i="5"/>
  <c r="B313" i="5"/>
  <c r="C313" i="5"/>
  <c r="D313" i="5"/>
  <c r="E313" i="5"/>
  <c r="F313" i="5"/>
  <c r="G313" i="5"/>
  <c r="H313" i="5"/>
  <c r="I313" i="5"/>
  <c r="J313" i="5"/>
  <c r="K313" i="5"/>
  <c r="L313" i="5"/>
  <c r="M313" i="5"/>
  <c r="N313" i="5"/>
  <c r="B379" i="5"/>
  <c r="C379" i="5"/>
  <c r="D379" i="5"/>
  <c r="E379" i="5"/>
  <c r="F379" i="5"/>
  <c r="G379" i="5"/>
  <c r="H379" i="5"/>
  <c r="I379" i="5"/>
  <c r="J379" i="5"/>
  <c r="K379" i="5"/>
  <c r="L379" i="5"/>
  <c r="M379" i="5"/>
  <c r="N379" i="5"/>
  <c r="B371" i="5"/>
  <c r="C371" i="5"/>
  <c r="D371" i="5"/>
  <c r="E371" i="5"/>
  <c r="F371" i="5"/>
  <c r="G371" i="5"/>
  <c r="H371" i="5"/>
  <c r="I371" i="5"/>
  <c r="J371" i="5"/>
  <c r="K371" i="5"/>
  <c r="L371" i="5"/>
  <c r="M371" i="5"/>
  <c r="N371" i="5"/>
  <c r="B266" i="5"/>
  <c r="C266" i="5"/>
  <c r="D266" i="5"/>
  <c r="E266" i="5"/>
  <c r="F266" i="5"/>
  <c r="G266" i="5"/>
  <c r="H266" i="5"/>
  <c r="I266" i="5"/>
  <c r="J266" i="5"/>
  <c r="K266" i="5"/>
  <c r="L266" i="5"/>
  <c r="M266" i="5"/>
  <c r="N266" i="5"/>
  <c r="B302" i="5"/>
  <c r="C302" i="5"/>
  <c r="D302" i="5"/>
  <c r="E302" i="5"/>
  <c r="F302" i="5"/>
  <c r="G302" i="5"/>
  <c r="H302" i="5"/>
  <c r="I302" i="5"/>
  <c r="J302" i="5"/>
  <c r="K302" i="5"/>
  <c r="L302" i="5"/>
  <c r="M302" i="5"/>
  <c r="N302" i="5"/>
  <c r="B176" i="5"/>
  <c r="C176" i="5"/>
  <c r="D176" i="5"/>
  <c r="E176" i="5"/>
  <c r="F176" i="5"/>
  <c r="G176" i="5"/>
  <c r="H176" i="5"/>
  <c r="I176" i="5"/>
  <c r="J176" i="5"/>
  <c r="K176" i="5"/>
  <c r="L176" i="5"/>
  <c r="M176" i="5"/>
  <c r="N176" i="5"/>
  <c r="B32" i="5"/>
  <c r="C32" i="5"/>
  <c r="D32" i="5"/>
  <c r="E32" i="5"/>
  <c r="F32" i="5"/>
  <c r="G32" i="5"/>
  <c r="H32" i="5"/>
  <c r="I32" i="5"/>
  <c r="J32" i="5"/>
  <c r="K32" i="5"/>
  <c r="L32" i="5"/>
  <c r="M32" i="5"/>
  <c r="N32" i="5"/>
  <c r="B303" i="5"/>
  <c r="C303" i="5"/>
  <c r="D303" i="5"/>
  <c r="E303" i="5"/>
  <c r="F303" i="5"/>
  <c r="G303" i="5"/>
  <c r="H303" i="5"/>
  <c r="I303" i="5"/>
  <c r="J303" i="5"/>
  <c r="K303" i="5"/>
  <c r="L303" i="5"/>
  <c r="M303" i="5"/>
  <c r="N303" i="5"/>
  <c r="B320" i="4"/>
  <c r="C320" i="4"/>
  <c r="D320" i="4"/>
  <c r="E320" i="4"/>
  <c r="F320" i="4"/>
  <c r="G320" i="4"/>
  <c r="H320" i="4"/>
  <c r="I320" i="4"/>
  <c r="J320" i="4"/>
  <c r="K320" i="4"/>
  <c r="L320" i="4"/>
  <c r="M320" i="4"/>
  <c r="N320" i="4"/>
  <c r="B132" i="4"/>
  <c r="C132" i="4"/>
  <c r="D132" i="4"/>
  <c r="E132" i="4"/>
  <c r="F132" i="4"/>
  <c r="G132" i="4"/>
  <c r="H132" i="4"/>
  <c r="I132" i="4"/>
  <c r="J132" i="4"/>
  <c r="K132" i="4"/>
  <c r="L132" i="4"/>
  <c r="M132" i="4"/>
  <c r="N132" i="4"/>
  <c r="B233" i="4"/>
  <c r="C233" i="4"/>
  <c r="D233" i="4"/>
  <c r="E233" i="4"/>
  <c r="F233" i="4"/>
  <c r="G233" i="4"/>
  <c r="H233" i="4"/>
  <c r="I233" i="4"/>
  <c r="J233" i="4"/>
  <c r="K233" i="4"/>
  <c r="L233" i="4"/>
  <c r="M233" i="4"/>
  <c r="N233" i="4"/>
  <c r="B72" i="4"/>
  <c r="C72" i="4"/>
  <c r="D72" i="4"/>
  <c r="E72" i="4"/>
  <c r="F72" i="4"/>
  <c r="G72" i="4"/>
  <c r="H72" i="4"/>
  <c r="I72" i="4"/>
  <c r="J72" i="4"/>
  <c r="K72" i="4"/>
  <c r="L72" i="4"/>
  <c r="M72" i="4"/>
  <c r="N72" i="4"/>
  <c r="B330" i="4"/>
  <c r="C330" i="4"/>
  <c r="D330" i="4"/>
  <c r="E330" i="4"/>
  <c r="F330" i="4"/>
  <c r="G330" i="4"/>
  <c r="H330" i="4"/>
  <c r="I330" i="4"/>
  <c r="J330" i="4"/>
  <c r="K330" i="4"/>
  <c r="L330" i="4"/>
  <c r="M330" i="4"/>
  <c r="N330" i="4"/>
  <c r="B283" i="4"/>
  <c r="C283" i="4"/>
  <c r="D283" i="4"/>
  <c r="E283" i="4"/>
  <c r="F283" i="4"/>
  <c r="G283" i="4"/>
  <c r="H283" i="4"/>
  <c r="I283" i="4"/>
  <c r="J283" i="4"/>
  <c r="K283" i="4"/>
  <c r="L283" i="4"/>
  <c r="M283" i="4"/>
  <c r="N283" i="4"/>
  <c r="B214" i="4"/>
  <c r="C214" i="4"/>
  <c r="D214" i="4"/>
  <c r="E214" i="4"/>
  <c r="F214" i="4"/>
  <c r="G214" i="4"/>
  <c r="H214" i="4"/>
  <c r="I214" i="4"/>
  <c r="J214" i="4"/>
  <c r="K214" i="4"/>
  <c r="L214" i="4"/>
  <c r="M214" i="4"/>
  <c r="N214" i="4"/>
  <c r="B234" i="4"/>
  <c r="C234" i="4"/>
  <c r="D234" i="4"/>
  <c r="E234" i="4"/>
  <c r="F234" i="4"/>
  <c r="G234" i="4"/>
  <c r="H234" i="4"/>
  <c r="I234" i="4"/>
  <c r="J234" i="4"/>
  <c r="K234" i="4"/>
  <c r="L234" i="4"/>
  <c r="M234" i="4"/>
  <c r="N234" i="4"/>
  <c r="B177" i="4"/>
  <c r="C177" i="4"/>
  <c r="D177" i="4"/>
  <c r="E177" i="4"/>
  <c r="F177" i="4"/>
  <c r="G177" i="4"/>
  <c r="H177" i="4"/>
  <c r="I177" i="4"/>
  <c r="J177" i="4"/>
  <c r="K177" i="4"/>
  <c r="L177" i="4"/>
  <c r="M177" i="4"/>
  <c r="N177" i="4"/>
  <c r="B74" i="4"/>
  <c r="C74" i="4"/>
  <c r="D74" i="4"/>
  <c r="E74" i="4"/>
  <c r="F74" i="4"/>
  <c r="G74" i="4"/>
  <c r="H74" i="4"/>
  <c r="I74" i="4"/>
  <c r="J74" i="4"/>
  <c r="K74" i="4"/>
  <c r="L74" i="4"/>
  <c r="M74" i="4"/>
  <c r="N74" i="4"/>
  <c r="B150" i="4"/>
  <c r="C150" i="4"/>
  <c r="D150" i="4"/>
  <c r="E150" i="4"/>
  <c r="F150" i="4"/>
  <c r="G150" i="4"/>
  <c r="H150" i="4"/>
  <c r="I150" i="4"/>
  <c r="J150" i="4"/>
  <c r="K150" i="4"/>
  <c r="L150" i="4"/>
  <c r="M150" i="4"/>
  <c r="N150" i="4"/>
  <c r="B331" i="4"/>
  <c r="C331" i="4"/>
  <c r="D331" i="4"/>
  <c r="E331" i="4"/>
  <c r="F331" i="4"/>
  <c r="G331" i="4"/>
  <c r="H331" i="4"/>
  <c r="I331" i="4"/>
  <c r="J331" i="4"/>
  <c r="K331" i="4"/>
  <c r="L331" i="4"/>
  <c r="M331" i="4"/>
  <c r="N331" i="4"/>
  <c r="B327" i="4"/>
  <c r="C327" i="4"/>
  <c r="D327" i="4"/>
  <c r="E327" i="4"/>
  <c r="F327" i="4"/>
  <c r="G327" i="4"/>
  <c r="H327" i="4"/>
  <c r="I327" i="4"/>
  <c r="J327" i="4"/>
  <c r="K327" i="4"/>
  <c r="L327" i="4"/>
  <c r="M327" i="4"/>
  <c r="N327" i="4"/>
  <c r="B348" i="4"/>
  <c r="C348" i="4"/>
  <c r="D348" i="4"/>
  <c r="E348" i="4"/>
  <c r="F348" i="4"/>
  <c r="G348" i="4"/>
  <c r="H348" i="4"/>
  <c r="I348" i="4"/>
  <c r="J348" i="4"/>
  <c r="K348" i="4"/>
  <c r="L348" i="4"/>
  <c r="M348" i="4"/>
  <c r="N348" i="4"/>
  <c r="B280" i="4"/>
  <c r="C280" i="4"/>
  <c r="D280" i="4"/>
  <c r="E280" i="4"/>
  <c r="F280" i="4"/>
  <c r="G280" i="4"/>
  <c r="H280" i="4"/>
  <c r="I280" i="4"/>
  <c r="J280" i="4"/>
  <c r="K280" i="4"/>
  <c r="L280" i="4"/>
  <c r="M280" i="4"/>
  <c r="N280" i="4"/>
  <c r="B265" i="4"/>
  <c r="C265" i="4"/>
  <c r="D265" i="4"/>
  <c r="E265" i="4"/>
  <c r="F265" i="4"/>
  <c r="G265" i="4"/>
  <c r="H265" i="4"/>
  <c r="I265" i="4"/>
  <c r="J265" i="4"/>
  <c r="K265" i="4"/>
  <c r="L265" i="4"/>
  <c r="M265" i="4"/>
  <c r="N265" i="4"/>
  <c r="B251" i="4"/>
  <c r="C251" i="4"/>
  <c r="D251" i="4"/>
  <c r="E251" i="4"/>
  <c r="F251" i="4"/>
  <c r="G251" i="4"/>
  <c r="H251" i="4"/>
  <c r="I251" i="4"/>
  <c r="J251" i="4"/>
  <c r="K251" i="4"/>
  <c r="L251" i="4"/>
  <c r="M251" i="4"/>
  <c r="N251" i="4"/>
  <c r="B36" i="4"/>
  <c r="C36" i="4"/>
  <c r="D36" i="4"/>
  <c r="E36" i="4"/>
  <c r="F36" i="4"/>
  <c r="G36" i="4"/>
  <c r="H36" i="4"/>
  <c r="I36" i="4"/>
  <c r="J36" i="4"/>
  <c r="K36" i="4"/>
  <c r="L36" i="4"/>
  <c r="M36" i="4"/>
  <c r="N36" i="4"/>
  <c r="B182" i="4"/>
  <c r="C182" i="4"/>
  <c r="D182" i="4"/>
  <c r="E182" i="4"/>
  <c r="F182" i="4"/>
  <c r="G182" i="4"/>
  <c r="H182" i="4"/>
  <c r="I182" i="4"/>
  <c r="J182" i="4"/>
  <c r="K182" i="4"/>
  <c r="L182" i="4"/>
  <c r="M182" i="4"/>
  <c r="N182" i="4"/>
  <c r="B48" i="4"/>
  <c r="C48" i="4"/>
  <c r="D48" i="4"/>
  <c r="E48" i="4"/>
  <c r="F48" i="4"/>
  <c r="G48" i="4"/>
  <c r="H48" i="4"/>
  <c r="I48" i="4"/>
  <c r="J48" i="4"/>
  <c r="K48" i="4"/>
  <c r="L48" i="4"/>
  <c r="M48" i="4"/>
  <c r="N48" i="4"/>
  <c r="B294" i="4"/>
  <c r="C294" i="4"/>
  <c r="D294" i="4"/>
  <c r="E294" i="4"/>
  <c r="F294" i="4"/>
  <c r="G294" i="4"/>
  <c r="H294" i="4"/>
  <c r="I294" i="4"/>
  <c r="J294" i="4"/>
  <c r="K294" i="4"/>
  <c r="L294" i="4"/>
  <c r="M294" i="4"/>
  <c r="N294" i="4"/>
  <c r="B140" i="4"/>
  <c r="C140" i="4"/>
  <c r="D140" i="4"/>
  <c r="E140" i="4"/>
  <c r="F140" i="4"/>
  <c r="G140" i="4"/>
  <c r="H140" i="4"/>
  <c r="I140" i="4"/>
  <c r="J140" i="4"/>
  <c r="K140" i="4"/>
  <c r="L140" i="4"/>
  <c r="M140" i="4"/>
  <c r="N140" i="4"/>
  <c r="B309" i="4"/>
  <c r="C309" i="4"/>
  <c r="D309" i="4"/>
  <c r="E309" i="4"/>
  <c r="F309" i="4"/>
  <c r="G309" i="4"/>
  <c r="H309" i="4"/>
  <c r="I309" i="4"/>
  <c r="J309" i="4"/>
  <c r="K309" i="4"/>
  <c r="L309" i="4"/>
  <c r="M309" i="4"/>
  <c r="N309" i="4"/>
  <c r="B223" i="4"/>
  <c r="C223" i="4"/>
  <c r="D223" i="4"/>
  <c r="E223" i="4"/>
  <c r="F223" i="4"/>
  <c r="G223" i="4"/>
  <c r="H223" i="4"/>
  <c r="I223" i="4"/>
  <c r="J223" i="4"/>
  <c r="K223" i="4"/>
  <c r="L223" i="4"/>
  <c r="M223" i="4"/>
  <c r="N223" i="4"/>
  <c r="B346" i="4"/>
  <c r="C346" i="4"/>
  <c r="D346" i="4"/>
  <c r="E346" i="4"/>
  <c r="F346" i="4"/>
  <c r="G346" i="4"/>
  <c r="H346" i="4"/>
  <c r="I346" i="4"/>
  <c r="J346" i="4"/>
  <c r="K346" i="4"/>
  <c r="L346" i="4"/>
  <c r="M346" i="4"/>
  <c r="N346" i="4"/>
  <c r="B162" i="4"/>
  <c r="C162" i="4"/>
  <c r="D162" i="4"/>
  <c r="E162" i="4"/>
  <c r="F162" i="4"/>
  <c r="G162" i="4"/>
  <c r="H162" i="4"/>
  <c r="I162" i="4"/>
  <c r="J162" i="4"/>
  <c r="K162" i="4"/>
  <c r="L162" i="4"/>
  <c r="M162" i="4"/>
  <c r="N162" i="4"/>
  <c r="B136" i="4"/>
  <c r="C136" i="4"/>
  <c r="D136" i="4"/>
  <c r="E136" i="4"/>
  <c r="F136" i="4"/>
  <c r="G136" i="4"/>
  <c r="H136" i="4"/>
  <c r="I136" i="4"/>
  <c r="J136" i="4"/>
  <c r="K136" i="4"/>
  <c r="L136" i="4"/>
  <c r="M136" i="4"/>
  <c r="N136" i="4"/>
  <c r="B16" i="4"/>
  <c r="C16" i="4"/>
  <c r="D16" i="4"/>
  <c r="E16" i="4"/>
  <c r="F16" i="4"/>
  <c r="G16" i="4"/>
  <c r="H16" i="4"/>
  <c r="I16" i="4"/>
  <c r="J16" i="4"/>
  <c r="K16" i="4"/>
  <c r="L16" i="4"/>
  <c r="M16" i="4"/>
  <c r="N16" i="4"/>
  <c r="B64" i="4"/>
  <c r="C64" i="4"/>
  <c r="D64" i="4"/>
  <c r="E64" i="4"/>
  <c r="F64" i="4"/>
  <c r="G64" i="4"/>
  <c r="H64" i="4"/>
  <c r="I64" i="4"/>
  <c r="J64" i="4"/>
  <c r="K64" i="4"/>
  <c r="L64" i="4"/>
  <c r="M64" i="4"/>
  <c r="N64" i="4"/>
  <c r="B347" i="4"/>
  <c r="C347" i="4"/>
  <c r="D347" i="4"/>
  <c r="E347" i="4"/>
  <c r="F347" i="4"/>
  <c r="G347" i="4"/>
  <c r="H347" i="4"/>
  <c r="I347" i="4"/>
  <c r="J347" i="4"/>
  <c r="K347" i="4"/>
  <c r="L347" i="4"/>
  <c r="M347" i="4"/>
  <c r="N347" i="4"/>
  <c r="B22" i="4"/>
  <c r="C22" i="4"/>
  <c r="D22" i="4"/>
  <c r="E22" i="4"/>
  <c r="F22" i="4"/>
  <c r="G22" i="4"/>
  <c r="H22" i="4"/>
  <c r="I22" i="4"/>
  <c r="J22" i="4"/>
  <c r="K22" i="4"/>
  <c r="L22" i="4"/>
  <c r="M22" i="4"/>
  <c r="N22" i="4"/>
  <c r="B185" i="4"/>
  <c r="C185" i="4"/>
  <c r="D185" i="4"/>
  <c r="E185" i="4"/>
  <c r="F185" i="4"/>
  <c r="G185" i="4"/>
  <c r="H185" i="4"/>
  <c r="I185" i="4"/>
  <c r="J185" i="4"/>
  <c r="K185" i="4"/>
  <c r="L185" i="4"/>
  <c r="M185" i="4"/>
  <c r="N185" i="4"/>
  <c r="P184" i="6" l="1"/>
  <c r="S184" i="6"/>
  <c r="L182" i="6"/>
  <c r="R182" i="6"/>
  <c r="P180" i="6"/>
  <c r="S180" i="6"/>
  <c r="J178" i="6"/>
  <c r="R178" i="6"/>
  <c r="J185" i="6"/>
  <c r="R185" i="6"/>
  <c r="P183" i="6"/>
  <c r="S183" i="6"/>
  <c r="J181" i="6"/>
  <c r="R181" i="6"/>
  <c r="P179" i="6"/>
  <c r="S179" i="6"/>
  <c r="J177" i="6"/>
  <c r="R177" i="6"/>
  <c r="L184" i="6"/>
  <c r="T184" i="6" s="1"/>
  <c r="R184" i="6"/>
  <c r="P182" i="6"/>
  <c r="S182" i="6"/>
  <c r="L180" i="6"/>
  <c r="T180" i="6" s="1"/>
  <c r="R180" i="6"/>
  <c r="P178" i="6"/>
  <c r="S178" i="6"/>
  <c r="P185" i="6"/>
  <c r="S185" i="6"/>
  <c r="J183" i="6"/>
  <c r="R183" i="6"/>
  <c r="P181" i="6"/>
  <c r="S181" i="6"/>
  <c r="J179" i="6"/>
  <c r="R179" i="6"/>
  <c r="P177" i="6"/>
  <c r="S177" i="6"/>
  <c r="L178" i="6"/>
  <c r="L179" i="6"/>
  <c r="L177" i="6"/>
  <c r="K179" i="6"/>
  <c r="K178" i="6"/>
  <c r="K177" i="6"/>
  <c r="Q185" i="6"/>
  <c r="Q184" i="6"/>
  <c r="Q183" i="6"/>
  <c r="Q182" i="6"/>
  <c r="Q181" i="6"/>
  <c r="Q180" i="6"/>
  <c r="L185" i="6"/>
  <c r="L183" i="6"/>
  <c r="L181" i="6"/>
  <c r="K185" i="6"/>
  <c r="K184" i="6"/>
  <c r="K183" i="6"/>
  <c r="K182" i="6"/>
  <c r="K181" i="6"/>
  <c r="K180" i="6"/>
  <c r="J184" i="6"/>
  <c r="J182" i="6"/>
  <c r="J180" i="6"/>
  <c r="Q179" i="6"/>
  <c r="Q178" i="6"/>
  <c r="Q177" i="6"/>
  <c r="N2" i="6"/>
  <c r="T182" i="6" l="1"/>
  <c r="T185" i="6"/>
  <c r="T178" i="6"/>
  <c r="T181" i="6"/>
  <c r="T177" i="6"/>
  <c r="T183" i="6"/>
  <c r="T179" i="6"/>
  <c r="N10" i="6"/>
  <c r="N164" i="6"/>
  <c r="N91" i="6"/>
  <c r="N92" i="6"/>
  <c r="N93" i="6"/>
  <c r="N94" i="6"/>
  <c r="N95" i="6"/>
  <c r="N96" i="6"/>
  <c r="N97" i="6"/>
  <c r="N150" i="6"/>
  <c r="N98" i="6"/>
  <c r="N99" i="6"/>
  <c r="N100" i="6"/>
  <c r="N101" i="6"/>
  <c r="M10" i="6"/>
  <c r="R10" i="6" s="1"/>
  <c r="O10" i="6"/>
  <c r="S10" i="6" s="1"/>
  <c r="M164" i="6"/>
  <c r="R164" i="6" s="1"/>
  <c r="O164" i="6"/>
  <c r="S164" i="6" s="1"/>
  <c r="M91" i="6"/>
  <c r="R91" i="6" s="1"/>
  <c r="O91" i="6"/>
  <c r="S91" i="6" s="1"/>
  <c r="M92" i="6"/>
  <c r="R92" i="6" s="1"/>
  <c r="O92" i="6"/>
  <c r="S92" i="6" s="1"/>
  <c r="M93" i="6"/>
  <c r="R93" i="6" s="1"/>
  <c r="O93" i="6"/>
  <c r="S93" i="6" s="1"/>
  <c r="M94" i="6"/>
  <c r="R94" i="6" s="1"/>
  <c r="O94" i="6"/>
  <c r="S94" i="6" s="1"/>
  <c r="M95" i="6"/>
  <c r="R95" i="6" s="1"/>
  <c r="O95" i="6"/>
  <c r="S95" i="6" s="1"/>
  <c r="M96" i="6"/>
  <c r="R96" i="6" s="1"/>
  <c r="O96" i="6"/>
  <c r="S96" i="6" s="1"/>
  <c r="M97" i="6"/>
  <c r="R97" i="6" s="1"/>
  <c r="O97" i="6"/>
  <c r="S97" i="6" s="1"/>
  <c r="M2" i="6"/>
  <c r="O2" i="6"/>
  <c r="M150" i="6"/>
  <c r="R150" i="6" s="1"/>
  <c r="O150" i="6"/>
  <c r="S150" i="6" s="1"/>
  <c r="M98" i="6"/>
  <c r="R98" i="6" s="1"/>
  <c r="O98" i="6"/>
  <c r="S98" i="6" s="1"/>
  <c r="M99" i="6"/>
  <c r="R99" i="6" s="1"/>
  <c r="O99" i="6"/>
  <c r="S99" i="6" s="1"/>
  <c r="M100" i="6"/>
  <c r="R100" i="6" s="1"/>
  <c r="O100" i="6"/>
  <c r="S100" i="6" s="1"/>
  <c r="M101" i="6"/>
  <c r="R101" i="6" s="1"/>
  <c r="O101" i="6"/>
  <c r="S101" i="6" s="1"/>
  <c r="M102" i="6"/>
  <c r="R102" i="6" s="1"/>
  <c r="N102" i="6"/>
  <c r="O102" i="6"/>
  <c r="S102" i="6" s="1"/>
  <c r="M103" i="6"/>
  <c r="R103" i="6" s="1"/>
  <c r="N103" i="6"/>
  <c r="O103" i="6"/>
  <c r="S103" i="6" s="1"/>
  <c r="M104" i="6"/>
  <c r="R104" i="6" s="1"/>
  <c r="N104" i="6"/>
  <c r="O104" i="6"/>
  <c r="S104" i="6" s="1"/>
  <c r="M105" i="6"/>
  <c r="R105" i="6" s="1"/>
  <c r="N105" i="6"/>
  <c r="O105" i="6"/>
  <c r="S105" i="6" s="1"/>
  <c r="M106" i="6"/>
  <c r="R106" i="6" s="1"/>
  <c r="N106" i="6"/>
  <c r="O106" i="6"/>
  <c r="S106" i="6" s="1"/>
  <c r="M107" i="6"/>
  <c r="R107" i="6" s="1"/>
  <c r="N107" i="6"/>
  <c r="O107" i="6"/>
  <c r="S107" i="6" s="1"/>
  <c r="M108" i="6"/>
  <c r="R108" i="6" s="1"/>
  <c r="N108" i="6"/>
  <c r="O108" i="6"/>
  <c r="S108" i="6" s="1"/>
  <c r="M109" i="6"/>
  <c r="R109" i="6" s="1"/>
  <c r="N109" i="6"/>
  <c r="O109" i="6"/>
  <c r="S109" i="6" s="1"/>
  <c r="M110" i="6"/>
  <c r="R110" i="6" s="1"/>
  <c r="N110" i="6"/>
  <c r="O110" i="6"/>
  <c r="S110" i="6" s="1"/>
  <c r="M111" i="6"/>
  <c r="R111" i="6" s="1"/>
  <c r="N111" i="6"/>
  <c r="O111" i="6"/>
  <c r="S111" i="6" s="1"/>
  <c r="M112" i="6"/>
  <c r="R112" i="6" s="1"/>
  <c r="N112" i="6"/>
  <c r="O112" i="6"/>
  <c r="S112" i="6" s="1"/>
  <c r="M113" i="6"/>
  <c r="R113" i="6" s="1"/>
  <c r="N113" i="6"/>
  <c r="O113" i="6"/>
  <c r="S113" i="6" s="1"/>
  <c r="M114" i="6"/>
  <c r="R114" i="6" s="1"/>
  <c r="N114" i="6"/>
  <c r="O114" i="6"/>
  <c r="S114" i="6" s="1"/>
  <c r="M115" i="6"/>
  <c r="R115" i="6" s="1"/>
  <c r="N115" i="6"/>
  <c r="O115" i="6"/>
  <c r="S115" i="6" s="1"/>
  <c r="M116" i="6"/>
  <c r="R116" i="6" s="1"/>
  <c r="N116" i="6"/>
  <c r="O116" i="6"/>
  <c r="S116" i="6" s="1"/>
  <c r="M117" i="6"/>
  <c r="R117" i="6" s="1"/>
  <c r="N117" i="6"/>
  <c r="O117" i="6"/>
  <c r="S117" i="6" s="1"/>
  <c r="M118" i="6"/>
  <c r="R118" i="6" s="1"/>
  <c r="N118" i="6"/>
  <c r="O118" i="6"/>
  <c r="S118" i="6" s="1"/>
  <c r="M119" i="6"/>
  <c r="R119" i="6" s="1"/>
  <c r="N119" i="6"/>
  <c r="O119" i="6"/>
  <c r="S119" i="6" s="1"/>
  <c r="M120" i="6"/>
  <c r="R120" i="6" s="1"/>
  <c r="N120" i="6"/>
  <c r="O120" i="6"/>
  <c r="S120" i="6" s="1"/>
  <c r="M86" i="6"/>
  <c r="R86" i="6" s="1"/>
  <c r="N86" i="6"/>
  <c r="O86" i="6"/>
  <c r="S86" i="6" s="1"/>
  <c r="M173" i="6"/>
  <c r="R173" i="6" s="1"/>
  <c r="N173" i="6"/>
  <c r="O173" i="6"/>
  <c r="S173" i="6" s="1"/>
  <c r="M32" i="6"/>
  <c r="R32" i="6" s="1"/>
  <c r="N32" i="6"/>
  <c r="O32" i="6"/>
  <c r="S32" i="6" s="1"/>
  <c r="M52" i="6"/>
  <c r="R52" i="6" s="1"/>
  <c r="N52" i="6"/>
  <c r="O52" i="6"/>
  <c r="S52" i="6" s="1"/>
  <c r="M25" i="6"/>
  <c r="R25" i="6" s="1"/>
  <c r="N25" i="6"/>
  <c r="O25" i="6"/>
  <c r="S25" i="6" s="1"/>
  <c r="M51" i="6"/>
  <c r="R51" i="6" s="1"/>
  <c r="N51" i="6"/>
  <c r="O51" i="6"/>
  <c r="S51" i="6" s="1"/>
  <c r="M71" i="6"/>
  <c r="R71" i="6" s="1"/>
  <c r="N71" i="6"/>
  <c r="O71" i="6"/>
  <c r="S71" i="6" s="1"/>
  <c r="M72" i="6"/>
  <c r="R72" i="6" s="1"/>
  <c r="N72" i="6"/>
  <c r="O72" i="6"/>
  <c r="S72" i="6" s="1"/>
  <c r="M74" i="6"/>
  <c r="R74" i="6" s="1"/>
  <c r="N74" i="6"/>
  <c r="O74" i="6"/>
  <c r="S74" i="6" s="1"/>
  <c r="M174" i="6"/>
  <c r="R174" i="6" s="1"/>
  <c r="N174" i="6"/>
  <c r="O174" i="6"/>
  <c r="S174" i="6" s="1"/>
  <c r="M163" i="6"/>
  <c r="R163" i="6" s="1"/>
  <c r="N163" i="6"/>
  <c r="O163" i="6"/>
  <c r="S163" i="6" s="1"/>
  <c r="M31" i="6"/>
  <c r="R31" i="6" s="1"/>
  <c r="N31" i="6"/>
  <c r="O31" i="6"/>
  <c r="S31" i="6" s="1"/>
  <c r="M26" i="6"/>
  <c r="R26" i="6" s="1"/>
  <c r="N26" i="6"/>
  <c r="O26" i="6"/>
  <c r="S26" i="6" s="1"/>
  <c r="M8" i="6"/>
  <c r="R8" i="6" s="1"/>
  <c r="N8" i="6"/>
  <c r="O8" i="6"/>
  <c r="S8" i="6" s="1"/>
  <c r="M75" i="6"/>
  <c r="R75" i="6" s="1"/>
  <c r="N75" i="6"/>
  <c r="O75" i="6"/>
  <c r="S75" i="6" s="1"/>
  <c r="M80" i="6"/>
  <c r="R80" i="6" s="1"/>
  <c r="N80" i="6"/>
  <c r="O80" i="6"/>
  <c r="S80" i="6" s="1"/>
  <c r="M4" i="6"/>
  <c r="R4" i="6" s="1"/>
  <c r="N4" i="6"/>
  <c r="O4" i="6"/>
  <c r="S4" i="6" s="1"/>
  <c r="M87" i="6"/>
  <c r="R87" i="6" s="1"/>
  <c r="N87" i="6"/>
  <c r="O87" i="6"/>
  <c r="S87" i="6" s="1"/>
  <c r="M5" i="6"/>
  <c r="R5" i="6" s="1"/>
  <c r="N5" i="6"/>
  <c r="O5" i="6"/>
  <c r="S5" i="6" s="1"/>
  <c r="M162" i="6"/>
  <c r="R162" i="6" s="1"/>
  <c r="N162" i="6"/>
  <c r="O162" i="6"/>
  <c r="S162" i="6" s="1"/>
  <c r="M121" i="6"/>
  <c r="R121" i="6" s="1"/>
  <c r="N121" i="6"/>
  <c r="O121" i="6"/>
  <c r="S121" i="6" s="1"/>
  <c r="M122" i="6"/>
  <c r="R122" i="6" s="1"/>
  <c r="N122" i="6"/>
  <c r="O122" i="6"/>
  <c r="S122" i="6" s="1"/>
  <c r="M123" i="6"/>
  <c r="R123" i="6" s="1"/>
  <c r="N123" i="6"/>
  <c r="O123" i="6"/>
  <c r="S123" i="6" s="1"/>
  <c r="M124" i="6"/>
  <c r="R124" i="6" s="1"/>
  <c r="N124" i="6"/>
  <c r="O124" i="6"/>
  <c r="S124" i="6" s="1"/>
  <c r="M125" i="6"/>
  <c r="R125" i="6" s="1"/>
  <c r="N125" i="6"/>
  <c r="O125" i="6"/>
  <c r="S125" i="6" s="1"/>
  <c r="M126" i="6"/>
  <c r="R126" i="6" s="1"/>
  <c r="N126" i="6"/>
  <c r="O126" i="6"/>
  <c r="S126" i="6" s="1"/>
  <c r="M127" i="6"/>
  <c r="R127" i="6" s="1"/>
  <c r="N127" i="6"/>
  <c r="O127" i="6"/>
  <c r="S127" i="6" s="1"/>
  <c r="M128" i="6"/>
  <c r="R128" i="6" s="1"/>
  <c r="N128" i="6"/>
  <c r="O128" i="6"/>
  <c r="S128" i="6" s="1"/>
  <c r="M129" i="6"/>
  <c r="R129" i="6" s="1"/>
  <c r="N129" i="6"/>
  <c r="O129" i="6"/>
  <c r="S129" i="6" s="1"/>
  <c r="M130" i="6"/>
  <c r="R130" i="6" s="1"/>
  <c r="N130" i="6"/>
  <c r="O130" i="6"/>
  <c r="S130" i="6" s="1"/>
  <c r="M131" i="6"/>
  <c r="R131" i="6" s="1"/>
  <c r="N131" i="6"/>
  <c r="O131" i="6"/>
  <c r="S131" i="6" s="1"/>
  <c r="M132" i="6"/>
  <c r="R132" i="6" s="1"/>
  <c r="N132" i="6"/>
  <c r="O132" i="6"/>
  <c r="S132" i="6" s="1"/>
  <c r="M133" i="6"/>
  <c r="R133" i="6" s="1"/>
  <c r="N133" i="6"/>
  <c r="O133" i="6"/>
  <c r="S133" i="6" s="1"/>
  <c r="M134" i="6"/>
  <c r="R134" i="6" s="1"/>
  <c r="N134" i="6"/>
  <c r="O134" i="6"/>
  <c r="S134" i="6" s="1"/>
  <c r="M135" i="6"/>
  <c r="R135" i="6" s="1"/>
  <c r="N135" i="6"/>
  <c r="O135" i="6"/>
  <c r="S135" i="6" s="1"/>
  <c r="M136" i="6"/>
  <c r="R136" i="6" s="1"/>
  <c r="N136" i="6"/>
  <c r="O136" i="6"/>
  <c r="S136" i="6" s="1"/>
  <c r="M137" i="6"/>
  <c r="R137" i="6" s="1"/>
  <c r="N137" i="6"/>
  <c r="O137" i="6"/>
  <c r="S137" i="6" s="1"/>
  <c r="M138" i="6"/>
  <c r="R138" i="6" s="1"/>
  <c r="N138" i="6"/>
  <c r="O138" i="6"/>
  <c r="S138" i="6" s="1"/>
  <c r="M139" i="6"/>
  <c r="R139" i="6" s="1"/>
  <c r="N139" i="6"/>
  <c r="O139" i="6"/>
  <c r="S139" i="6" s="1"/>
  <c r="M140" i="6"/>
  <c r="R140" i="6" s="1"/>
  <c r="N140" i="6"/>
  <c r="O140" i="6"/>
  <c r="S140" i="6" s="1"/>
  <c r="M141" i="6"/>
  <c r="R141" i="6" s="1"/>
  <c r="N141" i="6"/>
  <c r="O141" i="6"/>
  <c r="S141" i="6" s="1"/>
  <c r="M142" i="6"/>
  <c r="R142" i="6" s="1"/>
  <c r="N142" i="6"/>
  <c r="O142" i="6"/>
  <c r="S142" i="6" s="1"/>
  <c r="M143" i="6"/>
  <c r="R143" i="6" s="1"/>
  <c r="N143" i="6"/>
  <c r="O143" i="6"/>
  <c r="S143" i="6" s="1"/>
  <c r="M144" i="6"/>
  <c r="R144" i="6" s="1"/>
  <c r="N144" i="6"/>
  <c r="O144" i="6"/>
  <c r="S144" i="6" s="1"/>
  <c r="M145" i="6"/>
  <c r="R145" i="6" s="1"/>
  <c r="N145" i="6"/>
  <c r="O145" i="6"/>
  <c r="S145" i="6" s="1"/>
  <c r="M146" i="6"/>
  <c r="R146" i="6" s="1"/>
  <c r="N146" i="6"/>
  <c r="O146" i="6"/>
  <c r="S146" i="6" s="1"/>
  <c r="M147" i="6"/>
  <c r="R147" i="6" s="1"/>
  <c r="N147" i="6"/>
  <c r="O147" i="6"/>
  <c r="S147" i="6" s="1"/>
  <c r="M148" i="6"/>
  <c r="R148" i="6" s="1"/>
  <c r="N148" i="6"/>
  <c r="O148" i="6"/>
  <c r="S148" i="6" s="1"/>
  <c r="M149" i="6"/>
  <c r="R149" i="6" s="1"/>
  <c r="N149" i="6"/>
  <c r="O149" i="6"/>
  <c r="S149" i="6" s="1"/>
  <c r="M11" i="6"/>
  <c r="R11" i="6" s="1"/>
  <c r="N11" i="6"/>
  <c r="O11" i="6"/>
  <c r="S11" i="6" s="1"/>
  <c r="M12" i="6"/>
  <c r="R12" i="6" s="1"/>
  <c r="N12" i="6"/>
  <c r="O12" i="6"/>
  <c r="S12" i="6" s="1"/>
  <c r="M13" i="6"/>
  <c r="R13" i="6" s="1"/>
  <c r="N13" i="6"/>
  <c r="O13" i="6"/>
  <c r="S13" i="6" s="1"/>
  <c r="M14" i="6"/>
  <c r="R14" i="6" s="1"/>
  <c r="N14" i="6"/>
  <c r="O14" i="6"/>
  <c r="S14" i="6" s="1"/>
  <c r="M15" i="6"/>
  <c r="R15" i="6" s="1"/>
  <c r="N15" i="6"/>
  <c r="O15" i="6"/>
  <c r="S15" i="6" s="1"/>
  <c r="M16" i="6"/>
  <c r="R16" i="6" s="1"/>
  <c r="N16" i="6"/>
  <c r="O16" i="6"/>
  <c r="S16" i="6" s="1"/>
  <c r="M17" i="6"/>
  <c r="R17" i="6" s="1"/>
  <c r="N17" i="6"/>
  <c r="O17" i="6"/>
  <c r="S17" i="6" s="1"/>
  <c r="M23" i="6"/>
  <c r="R23" i="6" s="1"/>
  <c r="N23" i="6"/>
  <c r="O23" i="6"/>
  <c r="S23" i="6" s="1"/>
  <c r="M28" i="6"/>
  <c r="R28" i="6" s="1"/>
  <c r="N28" i="6"/>
  <c r="O28" i="6"/>
  <c r="S28" i="6" s="1"/>
  <c r="M30" i="6"/>
  <c r="R30" i="6" s="1"/>
  <c r="N30" i="6"/>
  <c r="O30" i="6"/>
  <c r="S30" i="6" s="1"/>
  <c r="M44" i="6"/>
  <c r="R44" i="6" s="1"/>
  <c r="N44" i="6"/>
  <c r="O44" i="6"/>
  <c r="S44" i="6" s="1"/>
  <c r="M45" i="6"/>
  <c r="R45" i="6" s="1"/>
  <c r="N45" i="6"/>
  <c r="O45" i="6"/>
  <c r="S45" i="6" s="1"/>
  <c r="M46" i="6"/>
  <c r="R46" i="6" s="1"/>
  <c r="N46" i="6"/>
  <c r="O46" i="6"/>
  <c r="S46" i="6" s="1"/>
  <c r="M47" i="6"/>
  <c r="R47" i="6" s="1"/>
  <c r="N47" i="6"/>
  <c r="O47" i="6"/>
  <c r="S47" i="6" s="1"/>
  <c r="M48" i="6"/>
  <c r="R48" i="6" s="1"/>
  <c r="N48" i="6"/>
  <c r="O48" i="6"/>
  <c r="S48" i="6" s="1"/>
  <c r="M35" i="6"/>
  <c r="R35" i="6" s="1"/>
  <c r="N35" i="6"/>
  <c r="O35" i="6"/>
  <c r="S35" i="6" s="1"/>
  <c r="M36" i="6"/>
  <c r="R36" i="6" s="1"/>
  <c r="N36" i="6"/>
  <c r="O36" i="6"/>
  <c r="S36" i="6" s="1"/>
  <c r="M37" i="6"/>
  <c r="R37" i="6" s="1"/>
  <c r="N37" i="6"/>
  <c r="O37" i="6"/>
  <c r="S37" i="6" s="1"/>
  <c r="M38" i="6"/>
  <c r="R38" i="6" s="1"/>
  <c r="N38" i="6"/>
  <c r="O38" i="6"/>
  <c r="S38" i="6" s="1"/>
  <c r="M49" i="6"/>
  <c r="R49" i="6" s="1"/>
  <c r="N49" i="6"/>
  <c r="O49" i="6"/>
  <c r="S49" i="6" s="1"/>
  <c r="M50" i="6"/>
  <c r="R50" i="6" s="1"/>
  <c r="N50" i="6"/>
  <c r="O50" i="6"/>
  <c r="S50" i="6" s="1"/>
  <c r="M7" i="6"/>
  <c r="R7" i="6" s="1"/>
  <c r="N7" i="6"/>
  <c r="O7" i="6"/>
  <c r="S7" i="6" s="1"/>
  <c r="M20" i="6"/>
  <c r="R20" i="6" s="1"/>
  <c r="N20" i="6"/>
  <c r="O20" i="6"/>
  <c r="S20" i="6" s="1"/>
  <c r="M24" i="6"/>
  <c r="R24" i="6" s="1"/>
  <c r="N24" i="6"/>
  <c r="O24" i="6"/>
  <c r="S24" i="6" s="1"/>
  <c r="M39" i="6"/>
  <c r="R39" i="6" s="1"/>
  <c r="N39" i="6"/>
  <c r="O39" i="6"/>
  <c r="S39" i="6" s="1"/>
  <c r="M40" i="6"/>
  <c r="R40" i="6" s="1"/>
  <c r="N40" i="6"/>
  <c r="O40" i="6"/>
  <c r="S40" i="6" s="1"/>
  <c r="M41" i="6"/>
  <c r="R41" i="6" s="1"/>
  <c r="N41" i="6"/>
  <c r="O41" i="6"/>
  <c r="S41" i="6" s="1"/>
  <c r="M42" i="6"/>
  <c r="R42" i="6" s="1"/>
  <c r="N42" i="6"/>
  <c r="O42" i="6"/>
  <c r="S42" i="6" s="1"/>
  <c r="M161" i="6"/>
  <c r="R161" i="6" s="1"/>
  <c r="N161" i="6"/>
  <c r="O161" i="6"/>
  <c r="S161" i="6" s="1"/>
  <c r="M67" i="6"/>
  <c r="R67" i="6" s="1"/>
  <c r="N67" i="6"/>
  <c r="O67" i="6"/>
  <c r="S67" i="6" s="1"/>
  <c r="M156" i="6"/>
  <c r="R156" i="6" s="1"/>
  <c r="N156" i="6"/>
  <c r="O156" i="6"/>
  <c r="S156" i="6" s="1"/>
  <c r="M157" i="6"/>
  <c r="R157" i="6" s="1"/>
  <c r="N157" i="6"/>
  <c r="O157" i="6"/>
  <c r="S157" i="6" s="1"/>
  <c r="M68" i="6"/>
  <c r="R68" i="6" s="1"/>
  <c r="N68" i="6"/>
  <c r="O68" i="6"/>
  <c r="S68" i="6" s="1"/>
  <c r="M69" i="6"/>
  <c r="R69" i="6" s="1"/>
  <c r="N69" i="6"/>
  <c r="O69" i="6"/>
  <c r="S69" i="6" s="1"/>
  <c r="M70" i="6"/>
  <c r="R70" i="6" s="1"/>
  <c r="N70" i="6"/>
  <c r="O70" i="6"/>
  <c r="S70" i="6" s="1"/>
  <c r="M76" i="6"/>
  <c r="R76" i="6" s="1"/>
  <c r="N76" i="6"/>
  <c r="O76" i="6"/>
  <c r="S76" i="6" s="1"/>
  <c r="M81" i="6"/>
  <c r="R81" i="6" s="1"/>
  <c r="N81" i="6"/>
  <c r="O81" i="6"/>
  <c r="S81" i="6" s="1"/>
  <c r="M83" i="6"/>
  <c r="R83" i="6" s="1"/>
  <c r="N83" i="6"/>
  <c r="O83" i="6"/>
  <c r="S83" i="6" s="1"/>
  <c r="M172" i="6"/>
  <c r="R172" i="6" s="1"/>
  <c r="N172" i="6"/>
  <c r="O172" i="6"/>
  <c r="S172" i="6" s="1"/>
  <c r="M18" i="6"/>
  <c r="R18" i="6" s="1"/>
  <c r="N18" i="6"/>
  <c r="O18" i="6"/>
  <c r="S18" i="6" s="1"/>
  <c r="M19" i="6"/>
  <c r="R19" i="6" s="1"/>
  <c r="N19" i="6"/>
  <c r="O19" i="6"/>
  <c r="S19" i="6" s="1"/>
  <c r="M21" i="6"/>
  <c r="R21" i="6" s="1"/>
  <c r="N21" i="6"/>
  <c r="O21" i="6"/>
  <c r="S21" i="6" s="1"/>
  <c r="M165" i="6"/>
  <c r="R165" i="6" s="1"/>
  <c r="N165" i="6"/>
  <c r="O165" i="6"/>
  <c r="S165" i="6" s="1"/>
  <c r="M88" i="6"/>
  <c r="R88" i="6" s="1"/>
  <c r="N88" i="6"/>
  <c r="O88" i="6"/>
  <c r="S88" i="6" s="1"/>
  <c r="M89" i="6"/>
  <c r="R89" i="6" s="1"/>
  <c r="N89" i="6"/>
  <c r="O89" i="6"/>
  <c r="S89" i="6" s="1"/>
  <c r="M90" i="6"/>
  <c r="R90" i="6" s="1"/>
  <c r="N90" i="6"/>
  <c r="O90" i="6"/>
  <c r="S90" i="6" s="1"/>
  <c r="M6" i="6"/>
  <c r="R6" i="6" s="1"/>
  <c r="N6" i="6"/>
  <c r="O6" i="6"/>
  <c r="S6" i="6" s="1"/>
  <c r="M166" i="6"/>
  <c r="R166" i="6" s="1"/>
  <c r="N166" i="6"/>
  <c r="O166" i="6"/>
  <c r="S166" i="6" s="1"/>
  <c r="M167" i="6"/>
  <c r="R167" i="6" s="1"/>
  <c r="N167" i="6"/>
  <c r="O167" i="6"/>
  <c r="S167" i="6" s="1"/>
  <c r="M22" i="6"/>
  <c r="R22" i="6" s="1"/>
  <c r="N22" i="6"/>
  <c r="O22" i="6"/>
  <c r="S22" i="6" s="1"/>
  <c r="M73" i="6"/>
  <c r="R73" i="6" s="1"/>
  <c r="N73" i="6"/>
  <c r="O73" i="6"/>
  <c r="S73" i="6" s="1"/>
  <c r="M77" i="6"/>
  <c r="R77" i="6" s="1"/>
  <c r="N77" i="6"/>
  <c r="O77" i="6"/>
  <c r="S77" i="6" s="1"/>
  <c r="M33" i="6"/>
  <c r="R33" i="6" s="1"/>
  <c r="N33" i="6"/>
  <c r="O33" i="6"/>
  <c r="S33" i="6" s="1"/>
  <c r="M53" i="6"/>
  <c r="R53" i="6" s="1"/>
  <c r="N53" i="6"/>
  <c r="O53" i="6"/>
  <c r="S53" i="6" s="1"/>
  <c r="M169" i="6"/>
  <c r="R169" i="6" s="1"/>
  <c r="N169" i="6"/>
  <c r="O169" i="6"/>
  <c r="S169" i="6" s="1"/>
  <c r="M170" i="6"/>
  <c r="R170" i="6" s="1"/>
  <c r="N170" i="6"/>
  <c r="O170" i="6"/>
  <c r="S170" i="6" s="1"/>
  <c r="M154" i="6"/>
  <c r="R154" i="6" s="1"/>
  <c r="N154" i="6"/>
  <c r="O154" i="6"/>
  <c r="S154" i="6" s="1"/>
  <c r="M27" i="6"/>
  <c r="R27" i="6" s="1"/>
  <c r="N27" i="6"/>
  <c r="O27" i="6"/>
  <c r="S27" i="6" s="1"/>
  <c r="M151" i="6"/>
  <c r="R151" i="6" s="1"/>
  <c r="N151" i="6"/>
  <c r="O151" i="6"/>
  <c r="S151" i="6" s="1"/>
  <c r="M152" i="6"/>
  <c r="R152" i="6" s="1"/>
  <c r="N152" i="6"/>
  <c r="O152" i="6"/>
  <c r="S152" i="6" s="1"/>
  <c r="M153" i="6"/>
  <c r="R153" i="6" s="1"/>
  <c r="N153" i="6"/>
  <c r="O153" i="6"/>
  <c r="S153" i="6" s="1"/>
  <c r="M82" i="6"/>
  <c r="R82" i="6" s="1"/>
  <c r="N82" i="6"/>
  <c r="O82" i="6"/>
  <c r="S82" i="6" s="1"/>
  <c r="M171" i="6"/>
  <c r="R171" i="6" s="1"/>
  <c r="N171" i="6"/>
  <c r="O171" i="6"/>
  <c r="S171" i="6" s="1"/>
  <c r="M3" i="6"/>
  <c r="R3" i="6" s="1"/>
  <c r="N3" i="6"/>
  <c r="O3" i="6"/>
  <c r="S3" i="6" s="1"/>
  <c r="M158" i="6"/>
  <c r="R158" i="6" s="1"/>
  <c r="N158" i="6"/>
  <c r="O158" i="6"/>
  <c r="S158" i="6" s="1"/>
  <c r="M159" i="6"/>
  <c r="R159" i="6" s="1"/>
  <c r="N159" i="6"/>
  <c r="O159" i="6"/>
  <c r="S159" i="6" s="1"/>
  <c r="M160" i="6"/>
  <c r="R160" i="6" s="1"/>
  <c r="N160" i="6"/>
  <c r="O160" i="6"/>
  <c r="S160" i="6" s="1"/>
  <c r="M29" i="6"/>
  <c r="R29" i="6" s="1"/>
  <c r="N29" i="6"/>
  <c r="O29" i="6"/>
  <c r="S29" i="6" s="1"/>
  <c r="M43" i="6"/>
  <c r="R43" i="6" s="1"/>
  <c r="N43" i="6"/>
  <c r="O43" i="6"/>
  <c r="S43" i="6" s="1"/>
  <c r="M176" i="6"/>
  <c r="R176" i="6" s="1"/>
  <c r="N176" i="6"/>
  <c r="O176" i="6"/>
  <c r="S176" i="6" s="1"/>
  <c r="M155" i="6"/>
  <c r="R155" i="6" s="1"/>
  <c r="N155" i="6"/>
  <c r="O155" i="6"/>
  <c r="S155" i="6" s="1"/>
  <c r="M9" i="6"/>
  <c r="R9" i="6" s="1"/>
  <c r="N9" i="6"/>
  <c r="O9" i="6"/>
  <c r="S9" i="6" s="1"/>
  <c r="M34" i="6"/>
  <c r="R34" i="6" s="1"/>
  <c r="N34" i="6"/>
  <c r="O34" i="6"/>
  <c r="S34" i="6" s="1"/>
  <c r="M84" i="6"/>
  <c r="R84" i="6" s="1"/>
  <c r="N84" i="6"/>
  <c r="O84" i="6"/>
  <c r="S84" i="6" s="1"/>
  <c r="M85" i="6"/>
  <c r="R85" i="6" s="1"/>
  <c r="N85" i="6"/>
  <c r="O85" i="6"/>
  <c r="S85" i="6" s="1"/>
  <c r="M175" i="6"/>
  <c r="R175" i="6" s="1"/>
  <c r="N175" i="6"/>
  <c r="O175" i="6"/>
  <c r="S175" i="6" s="1"/>
  <c r="M78" i="6"/>
  <c r="R78" i="6" s="1"/>
  <c r="N78" i="6"/>
  <c r="O78" i="6"/>
  <c r="S78" i="6" s="1"/>
  <c r="M168" i="6"/>
  <c r="R168" i="6" s="1"/>
  <c r="N168" i="6"/>
  <c r="O168" i="6"/>
  <c r="S168" i="6" s="1"/>
  <c r="M79" i="6"/>
  <c r="R79" i="6" s="1"/>
  <c r="N79" i="6"/>
  <c r="O79" i="6"/>
  <c r="S79" i="6" s="1"/>
  <c r="M186" i="6"/>
  <c r="R186" i="6" s="1"/>
  <c r="N186" i="6"/>
  <c r="O186" i="6"/>
  <c r="S186" i="6" s="1"/>
  <c r="M187" i="6"/>
  <c r="R187" i="6" s="1"/>
  <c r="N187" i="6"/>
  <c r="O187" i="6"/>
  <c r="S187" i="6" s="1"/>
  <c r="M188" i="6"/>
  <c r="R188" i="6" s="1"/>
  <c r="N188" i="6"/>
  <c r="O188" i="6"/>
  <c r="S188" i="6" s="1"/>
  <c r="M189" i="6"/>
  <c r="R189" i="6" s="1"/>
  <c r="N189" i="6"/>
  <c r="O189" i="6"/>
  <c r="S189" i="6" s="1"/>
  <c r="M190" i="6"/>
  <c r="R190" i="6" s="1"/>
  <c r="N190" i="6"/>
  <c r="O190" i="6"/>
  <c r="S190" i="6" s="1"/>
  <c r="M191" i="6"/>
  <c r="R191" i="6" s="1"/>
  <c r="N191" i="6"/>
  <c r="O191" i="6"/>
  <c r="S191" i="6" s="1"/>
  <c r="M192" i="6"/>
  <c r="R192" i="6" s="1"/>
  <c r="N192" i="6"/>
  <c r="O192" i="6"/>
  <c r="S192" i="6" s="1"/>
  <c r="M193" i="6"/>
  <c r="R193" i="6" s="1"/>
  <c r="N193" i="6"/>
  <c r="O193" i="6"/>
  <c r="S193" i="6" s="1"/>
  <c r="M194" i="6"/>
  <c r="R194" i="6" s="1"/>
  <c r="N194" i="6"/>
  <c r="O194" i="6"/>
  <c r="S194" i="6" s="1"/>
  <c r="M195" i="6"/>
  <c r="R195" i="6" s="1"/>
  <c r="N195" i="6"/>
  <c r="O195" i="6"/>
  <c r="S195" i="6" s="1"/>
  <c r="M196" i="6"/>
  <c r="R196" i="6" s="1"/>
  <c r="N196" i="6"/>
  <c r="O196" i="6"/>
  <c r="S196" i="6" s="1"/>
  <c r="M197" i="6"/>
  <c r="R197" i="6" s="1"/>
  <c r="N197" i="6"/>
  <c r="O197" i="6"/>
  <c r="S197" i="6" s="1"/>
  <c r="M198" i="6"/>
  <c r="R198" i="6" s="1"/>
  <c r="N198" i="6"/>
  <c r="O198" i="6"/>
  <c r="S198" i="6" s="1"/>
  <c r="M199" i="6"/>
  <c r="R199" i="6" s="1"/>
  <c r="N199" i="6"/>
  <c r="O199" i="6"/>
  <c r="S199" i="6" s="1"/>
  <c r="M200" i="6"/>
  <c r="R200" i="6" s="1"/>
  <c r="N200" i="6"/>
  <c r="O200" i="6"/>
  <c r="S200" i="6" s="1"/>
  <c r="M201" i="6"/>
  <c r="R201" i="6" s="1"/>
  <c r="N201" i="6"/>
  <c r="O201" i="6"/>
  <c r="S201" i="6" s="1"/>
  <c r="M202" i="6"/>
  <c r="R202" i="6" s="1"/>
  <c r="N202" i="6"/>
  <c r="O202" i="6"/>
  <c r="S202" i="6" s="1"/>
  <c r="M203" i="6"/>
  <c r="R203" i="6" s="1"/>
  <c r="N203" i="6"/>
  <c r="O203" i="6"/>
  <c r="S203" i="6" s="1"/>
  <c r="M204" i="6"/>
  <c r="R204" i="6" s="1"/>
  <c r="N204" i="6"/>
  <c r="O204" i="6"/>
  <c r="S204" i="6" s="1"/>
  <c r="M205" i="6"/>
  <c r="R205" i="6" s="1"/>
  <c r="N205" i="6"/>
  <c r="O205" i="6"/>
  <c r="S205" i="6" s="1"/>
  <c r="M206" i="6"/>
  <c r="R206" i="6" s="1"/>
  <c r="N206" i="6"/>
  <c r="O206" i="6"/>
  <c r="S206" i="6" s="1"/>
  <c r="M207" i="6"/>
  <c r="R207" i="6" s="1"/>
  <c r="N207" i="6"/>
  <c r="O207" i="6"/>
  <c r="S207" i="6" s="1"/>
  <c r="M208" i="6"/>
  <c r="R208" i="6" s="1"/>
  <c r="N208" i="6"/>
  <c r="O208" i="6"/>
  <c r="S208" i="6" s="1"/>
  <c r="M209" i="6"/>
  <c r="R209" i="6" s="1"/>
  <c r="N209" i="6"/>
  <c r="O209" i="6"/>
  <c r="S209" i="6" s="1"/>
  <c r="M210" i="6"/>
  <c r="R210" i="6" s="1"/>
  <c r="N210" i="6"/>
  <c r="O210" i="6"/>
  <c r="S210" i="6" s="1"/>
  <c r="M211" i="6"/>
  <c r="R211" i="6" s="1"/>
  <c r="N211" i="6"/>
  <c r="O211" i="6"/>
  <c r="S211" i="6" s="1"/>
  <c r="M212" i="6"/>
  <c r="R212" i="6" s="1"/>
  <c r="N212" i="6"/>
  <c r="O212" i="6"/>
  <c r="S212" i="6" s="1"/>
  <c r="M213" i="6"/>
  <c r="R213" i="6" s="1"/>
  <c r="N213" i="6"/>
  <c r="O213" i="6"/>
  <c r="S213" i="6" s="1"/>
  <c r="F357" i="6"/>
  <c r="E357" i="6"/>
  <c r="D199" i="6"/>
  <c r="D42" i="6"/>
  <c r="D182" i="6"/>
  <c r="D50" i="6"/>
  <c r="D453" i="6"/>
  <c r="D56" i="6"/>
  <c r="D187" i="6"/>
  <c r="D156" i="6"/>
  <c r="D350" i="6"/>
  <c r="D321" i="6"/>
  <c r="D55" i="6"/>
  <c r="D7" i="6"/>
  <c r="D119" i="6"/>
  <c r="D428" i="6"/>
  <c r="D29" i="6"/>
  <c r="D349" i="6"/>
  <c r="D218" i="6"/>
  <c r="D444" i="6"/>
  <c r="D409" i="6"/>
  <c r="D426" i="6"/>
  <c r="D171" i="6"/>
  <c r="D436" i="6"/>
  <c r="D217" i="6"/>
  <c r="D37" i="6"/>
  <c r="D396" i="6"/>
  <c r="D442" i="6"/>
  <c r="D295" i="6"/>
  <c r="D197" i="6"/>
  <c r="D342" i="6"/>
  <c r="D314" i="6"/>
  <c r="D464" i="6"/>
  <c r="D48" i="6"/>
  <c r="D8" i="6"/>
  <c r="D339" i="6"/>
  <c r="D467" i="6"/>
  <c r="D245" i="6"/>
  <c r="D234" i="6"/>
  <c r="D13" i="6"/>
  <c r="D180" i="6"/>
  <c r="D198" i="6"/>
  <c r="D147" i="6"/>
  <c r="D418" i="6"/>
  <c r="D71" i="6"/>
  <c r="D118" i="6"/>
  <c r="D58" i="6"/>
  <c r="D250" i="6"/>
  <c r="D221" i="6"/>
  <c r="D105" i="6"/>
  <c r="D392" i="6"/>
  <c r="D14" i="6"/>
  <c r="D354" i="6"/>
  <c r="D275" i="6"/>
  <c r="D305" i="6"/>
  <c r="D97" i="6"/>
  <c r="D96" i="6"/>
  <c r="D445" i="6"/>
  <c r="D155" i="6"/>
  <c r="D293" i="6"/>
  <c r="D408" i="6"/>
  <c r="D420" i="6"/>
  <c r="D200" i="6"/>
  <c r="D270" i="6"/>
  <c r="D131" i="6"/>
  <c r="D83" i="6"/>
  <c r="D107" i="6"/>
  <c r="D378" i="6"/>
  <c r="D448" i="6"/>
  <c r="D60" i="6"/>
  <c r="D151" i="6"/>
  <c r="D75" i="6"/>
  <c r="D90" i="6"/>
  <c r="D45" i="6"/>
  <c r="D262" i="6"/>
  <c r="D11" i="6"/>
  <c r="D290" i="6"/>
  <c r="D424" i="6"/>
  <c r="D251" i="6"/>
  <c r="D282" i="6"/>
  <c r="D27" i="6"/>
  <c r="D370" i="6"/>
  <c r="D291" i="6"/>
  <c r="D469" i="6"/>
  <c r="D72" i="6"/>
  <c r="D470" i="6"/>
  <c r="D35" i="6"/>
  <c r="D302" i="6"/>
  <c r="D62" i="6"/>
  <c r="D69" i="6"/>
  <c r="D242" i="6"/>
  <c r="D298" i="6"/>
  <c r="D315" i="6"/>
  <c r="D102" i="6"/>
  <c r="D405" i="6"/>
  <c r="D447" i="6"/>
  <c r="D277" i="6"/>
  <c r="D357" i="6"/>
  <c r="A505" i="6" l="1"/>
  <c r="A473" i="6"/>
  <c r="A345" i="6"/>
  <c r="A535" i="6"/>
  <c r="A107" i="6"/>
  <c r="A31" i="6"/>
  <c r="A433" i="6"/>
  <c r="A464" i="6"/>
  <c r="A488" i="6"/>
  <c r="A469" i="6"/>
  <c r="A203" i="6"/>
  <c r="A412" i="6"/>
  <c r="A9" i="6"/>
  <c r="A238" i="6"/>
  <c r="A388" i="6"/>
  <c r="A20" i="6"/>
  <c r="A242" i="6"/>
  <c r="A192" i="6"/>
  <c r="A514" i="6"/>
  <c r="A425" i="6"/>
  <c r="A515" i="6"/>
  <c r="A201" i="6"/>
  <c r="A65" i="6"/>
  <c r="A448" i="6"/>
  <c r="A234" i="6"/>
  <c r="A296" i="6"/>
  <c r="A421" i="6"/>
  <c r="A18" i="6"/>
  <c r="A424" i="6"/>
  <c r="A476" i="6"/>
  <c r="A437" i="6"/>
  <c r="A116" i="6"/>
  <c r="A102" i="6"/>
  <c r="A305" i="6"/>
  <c r="A512" i="6"/>
  <c r="A445" i="6"/>
  <c r="A354" i="6"/>
  <c r="A394" i="6"/>
  <c r="A229" i="6"/>
  <c r="A118" i="6"/>
  <c r="A467" i="6"/>
  <c r="A146" i="6"/>
  <c r="A138" i="6"/>
  <c r="A133" i="6"/>
  <c r="A97" i="6"/>
  <c r="A381" i="6"/>
  <c r="A196" i="6"/>
  <c r="A106" i="6"/>
  <c r="A157" i="6"/>
  <c r="A265" i="6"/>
  <c r="A231" i="6"/>
  <c r="A355" i="6"/>
  <c r="A321" i="6"/>
  <c r="A206" i="6"/>
  <c r="A24" i="6"/>
  <c r="A486" i="6"/>
  <c r="A32" i="6"/>
  <c r="A524" i="6"/>
  <c r="A168" i="6"/>
  <c r="A181" i="6"/>
  <c r="A423" i="6"/>
  <c r="A220" i="6"/>
  <c r="A114" i="6"/>
  <c r="A521" i="6"/>
  <c r="A260" i="6"/>
  <c r="A155" i="6"/>
  <c r="A22" i="6"/>
  <c r="A132" i="6"/>
  <c r="A440" i="6"/>
  <c r="A216" i="6"/>
  <c r="A176" i="6"/>
  <c r="A235" i="6"/>
  <c r="A189" i="6"/>
  <c r="A88" i="6"/>
  <c r="A278" i="6"/>
  <c r="A478" i="6"/>
  <c r="A8" i="6"/>
  <c r="A51" i="6"/>
  <c r="A439" i="6"/>
  <c r="A202" i="6"/>
  <c r="A164" i="6"/>
  <c r="A254" i="6"/>
  <c r="A72" i="6"/>
  <c r="A431" i="6"/>
  <c r="A405" i="6"/>
  <c r="A48" i="6"/>
  <c r="A344" i="6"/>
  <c r="A57" i="6"/>
  <c r="A159" i="6"/>
  <c r="A55" i="6"/>
  <c r="A441" i="6"/>
  <c r="A368" i="6"/>
  <c r="A406" i="6"/>
  <c r="A263" i="6"/>
  <c r="A335" i="6"/>
  <c r="A171" i="6"/>
  <c r="A170" i="6"/>
  <c r="A129" i="6"/>
  <c r="A432" i="6"/>
  <c r="A148" i="6"/>
  <c r="A200" i="6"/>
  <c r="A430" i="6"/>
  <c r="A224" i="6"/>
  <c r="A191" i="6"/>
  <c r="A16" i="6"/>
  <c r="A126" i="6"/>
  <c r="A308" i="6"/>
  <c r="A14" i="6"/>
  <c r="A328" i="6"/>
  <c r="A358" i="6"/>
  <c r="A184" i="6"/>
  <c r="A494" i="6"/>
  <c r="A284" i="6"/>
  <c r="A227" i="6"/>
  <c r="A270" i="6"/>
  <c r="A160" i="6"/>
  <c r="A525" i="6"/>
  <c r="A154" i="6"/>
  <c r="A526" i="6"/>
  <c r="A245" i="6"/>
  <c r="A518" i="6"/>
  <c r="A396" i="6"/>
  <c r="A501" i="6"/>
  <c r="A239" i="6"/>
  <c r="A502" i="6"/>
  <c r="A141" i="6"/>
  <c r="A269" i="6"/>
  <c r="A395" i="6"/>
  <c r="A382" i="6"/>
  <c r="A251" i="6"/>
  <c r="A312" i="6"/>
  <c r="A541" i="6"/>
  <c r="A30" i="6"/>
  <c r="A543" i="6"/>
  <c r="A52" i="6"/>
  <c r="A66" i="6"/>
  <c r="A228" i="6"/>
  <c r="A162" i="6"/>
  <c r="A63" i="6"/>
  <c r="A484" i="6"/>
  <c r="A362" i="6"/>
  <c r="A499" i="6"/>
  <c r="A190" i="6"/>
  <c r="A338" i="6"/>
  <c r="A545" i="6"/>
  <c r="A236" i="6"/>
  <c r="A509" i="6"/>
  <c r="A455" i="6"/>
  <c r="A340" i="6"/>
  <c r="A272" i="6"/>
  <c r="A547" i="6"/>
  <c r="A188" i="6"/>
  <c r="A446" i="6"/>
  <c r="A450" i="6"/>
  <c r="A534" i="6"/>
  <c r="A3" i="6"/>
  <c r="A240" i="6"/>
  <c r="A537" i="6"/>
  <c r="A237" i="6"/>
  <c r="A99" i="6"/>
  <c r="A298" i="6"/>
  <c r="A339" i="6"/>
  <c r="A325" i="6"/>
  <c r="A40" i="6"/>
  <c r="A479" i="6"/>
  <c r="A302" i="6"/>
  <c r="A523" i="6"/>
  <c r="A303" i="6"/>
  <c r="A213" i="6"/>
  <c r="A307" i="6"/>
  <c r="A197" i="6"/>
  <c r="A290" i="6"/>
  <c r="A461" i="6"/>
  <c r="A54" i="6"/>
  <c r="A333" i="6"/>
  <c r="A309" i="6"/>
  <c r="A378" i="6"/>
  <c r="A366" i="6"/>
  <c r="A33" i="6"/>
  <c r="A95" i="6"/>
  <c r="A380" i="6"/>
  <c r="A27" i="6"/>
  <c r="A86" i="6"/>
  <c r="A465" i="6"/>
  <c r="A313" i="6"/>
  <c r="A310" i="6"/>
  <c r="A110" i="6"/>
  <c r="A520" i="6"/>
  <c r="A487" i="6"/>
  <c r="A82" i="6"/>
  <c r="A198" i="6"/>
  <c r="A217" i="6"/>
  <c r="A262" i="6"/>
  <c r="A413" i="6"/>
  <c r="A109" i="6"/>
  <c r="A491" i="6"/>
  <c r="A147" i="6"/>
  <c r="A428" i="6"/>
  <c r="A314" i="6"/>
  <c r="A139" i="6"/>
  <c r="A411" i="6"/>
  <c r="A472" i="6"/>
  <c r="A156" i="6"/>
  <c r="A205" i="6"/>
  <c r="A6" i="6"/>
  <c r="A241" i="6"/>
  <c r="A480" i="6"/>
  <c r="A172" i="6"/>
  <c r="A166" i="6"/>
  <c r="A12" i="6"/>
  <c r="A83" i="6"/>
  <c r="A78" i="6"/>
  <c r="A62" i="6"/>
  <c r="A103" i="6"/>
  <c r="A330" i="6"/>
  <c r="A373" i="6"/>
  <c r="A293" i="6"/>
  <c r="A39" i="6"/>
  <c r="A258" i="6"/>
  <c r="A44" i="6"/>
  <c r="A45" i="6"/>
  <c r="A131" i="6"/>
  <c r="A376" i="6"/>
  <c r="A367" i="6"/>
  <c r="A111" i="6"/>
  <c r="A209" i="6"/>
  <c r="A287" i="6"/>
  <c r="A174" i="6"/>
  <c r="A375" i="6"/>
  <c r="A113" i="6"/>
  <c r="A219" i="6"/>
  <c r="A85" i="6"/>
  <c r="A167" i="6"/>
  <c r="A179" i="6"/>
  <c r="A386" i="6"/>
  <c r="A351" i="6"/>
  <c r="A243" i="6"/>
  <c r="A427" i="6"/>
  <c r="A477" i="6"/>
  <c r="A165" i="6"/>
  <c r="A277" i="6"/>
  <c r="A137" i="6"/>
  <c r="A415" i="6"/>
  <c r="A495" i="6"/>
  <c r="A532" i="6"/>
  <c r="A79" i="6"/>
  <c r="A407" i="6"/>
  <c r="A185" i="6"/>
  <c r="A23" i="6"/>
  <c r="A416" i="6"/>
  <c r="A194" i="6"/>
  <c r="A337" i="6"/>
  <c r="A391" i="6"/>
  <c r="A212" i="6"/>
  <c r="A400" i="6"/>
  <c r="A125" i="6"/>
  <c r="A81" i="6"/>
  <c r="A21" i="6"/>
  <c r="A315" i="6"/>
  <c r="A182" i="6"/>
  <c r="A37" i="6"/>
  <c r="A538" i="6"/>
  <c r="A402" i="6"/>
  <c r="A364" i="6"/>
  <c r="A252" i="6"/>
  <c r="A127" i="6"/>
  <c r="A471" i="6"/>
  <c r="A28" i="6"/>
  <c r="A47" i="6"/>
  <c r="A513" i="6"/>
  <c r="A438" i="6"/>
  <c r="A323" i="6"/>
  <c r="A498" i="6"/>
  <c r="A74" i="6"/>
  <c r="A522" i="6"/>
  <c r="A544" i="6"/>
  <c r="A329" i="6"/>
  <c r="A508" i="6"/>
  <c r="A458" i="6"/>
  <c r="A311" i="6"/>
  <c r="A152" i="6"/>
  <c r="A285" i="6"/>
  <c r="A548" i="6"/>
  <c r="A73" i="6"/>
  <c r="A64" i="6"/>
  <c r="A128" i="6"/>
  <c r="A61" i="6"/>
  <c r="A69" i="6"/>
  <c r="A29" i="6"/>
  <c r="A334" i="6"/>
  <c r="A59" i="6"/>
  <c r="A419" i="6"/>
  <c r="A56" i="6"/>
  <c r="A244" i="6"/>
  <c r="A529" i="6"/>
  <c r="A151" i="6"/>
  <c r="A257" i="6"/>
  <c r="A261" i="6"/>
  <c r="A215" i="6"/>
  <c r="A403" i="6"/>
  <c r="A332" i="6"/>
  <c r="A230" i="6"/>
  <c r="A304" i="6"/>
  <c r="A187" i="6"/>
  <c r="A140" i="6"/>
  <c r="A449" i="6"/>
  <c r="A460" i="6"/>
  <c r="A397" i="6"/>
  <c r="A414" i="6"/>
  <c r="A250" i="6"/>
  <c r="A289" i="6"/>
  <c r="A317" i="6"/>
  <c r="A482" i="6"/>
  <c r="A316" i="6"/>
  <c r="A319" i="6"/>
  <c r="A273" i="6"/>
  <c r="A180" i="6"/>
  <c r="A117" i="6"/>
  <c r="A483" i="6"/>
  <c r="A454" i="6"/>
  <c r="A519" i="6"/>
  <c r="A530" i="6"/>
  <c r="A226" i="6"/>
  <c r="A299" i="6"/>
  <c r="A475" i="6"/>
  <c r="A15" i="6"/>
  <c r="A144" i="6"/>
  <c r="A492" i="6"/>
  <c r="A26" i="6"/>
  <c r="A306" i="6"/>
  <c r="A434" i="6"/>
  <c r="A348" i="6"/>
  <c r="A246" i="6"/>
  <c r="A34" i="6"/>
  <c r="A104" i="6"/>
  <c r="A511" i="6"/>
  <c r="A282" i="6"/>
  <c r="A452" i="6"/>
  <c r="A175" i="6"/>
  <c r="A365" i="6"/>
  <c r="A249" i="6"/>
  <c r="A349" i="6"/>
  <c r="A352" i="6"/>
  <c r="A346" i="6"/>
  <c r="A225" i="6"/>
  <c r="A60" i="6"/>
  <c r="A409" i="6"/>
  <c r="A98" i="6"/>
  <c r="A283" i="6"/>
  <c r="A36" i="6"/>
  <c r="A384" i="6"/>
  <c r="A195" i="6"/>
  <c r="A336" i="6"/>
  <c r="A19" i="6"/>
  <c r="A143" i="6"/>
  <c r="A343" i="6"/>
  <c r="A80" i="6"/>
  <c r="A41" i="6"/>
  <c r="A35" i="6"/>
  <c r="A274" i="6"/>
  <c r="A374" i="6"/>
  <c r="A443" i="6"/>
  <c r="A275" i="6"/>
  <c r="A281" i="6"/>
  <c r="A363" i="6"/>
  <c r="A2" i="6"/>
  <c r="A276" i="6"/>
  <c r="A120" i="6"/>
  <c r="A100" i="6"/>
  <c r="A377" i="6"/>
  <c r="A331" i="6"/>
  <c r="A393" i="6"/>
  <c r="A370" i="6"/>
  <c r="A90" i="6"/>
  <c r="A150" i="6"/>
  <c r="A531" i="6"/>
  <c r="A533" i="6"/>
  <c r="A13" i="6"/>
  <c r="A108" i="6"/>
  <c r="A516" i="6"/>
  <c r="A11" i="6"/>
  <c r="A280" i="6"/>
  <c r="A291" i="6"/>
  <c r="A528" i="6"/>
  <c r="A466" i="6"/>
  <c r="A134" i="6"/>
  <c r="A360" i="6"/>
  <c r="A145" i="6"/>
  <c r="A503" i="6"/>
  <c r="A357" i="6"/>
  <c r="A4" i="6"/>
  <c r="A456" i="6"/>
  <c r="A271" i="6"/>
  <c r="A539" i="6"/>
  <c r="A92" i="6"/>
  <c r="A10" i="6"/>
  <c r="A115" i="6"/>
  <c r="A429" i="6"/>
  <c r="A222" i="6"/>
  <c r="A135" i="6"/>
  <c r="A68" i="6"/>
  <c r="A485" i="6"/>
  <c r="A214" i="6"/>
  <c r="A267" i="6"/>
  <c r="A390" i="6"/>
  <c r="A500" i="6"/>
  <c r="A124" i="6"/>
  <c r="A474" i="6"/>
  <c r="A91" i="6"/>
  <c r="A546" i="6"/>
  <c r="A130" i="6"/>
  <c r="A121" i="6"/>
  <c r="A122" i="6"/>
  <c r="A527" i="6"/>
  <c r="A549" i="6"/>
  <c r="A550" i="6"/>
  <c r="A451" i="6"/>
  <c r="A301" i="6"/>
  <c r="A318" i="6"/>
  <c r="A232" i="6"/>
  <c r="A105" i="6"/>
  <c r="A84" i="6"/>
  <c r="A210" i="6"/>
  <c r="A457" i="6"/>
  <c r="A324" i="6"/>
  <c r="A470" i="6"/>
  <c r="A341" i="6"/>
  <c r="A42" i="6"/>
  <c r="A350" i="6"/>
  <c r="A259" i="6"/>
  <c r="A255" i="6"/>
  <c r="A347" i="6"/>
  <c r="A7" i="6"/>
  <c r="A77" i="6"/>
  <c r="A253" i="6"/>
  <c r="A186" i="6"/>
  <c r="A410" i="6"/>
  <c r="A247" i="6"/>
  <c r="A292" i="6"/>
  <c r="A163" i="6"/>
  <c r="A204" i="6"/>
  <c r="A279" i="6"/>
  <c r="A223" i="6"/>
  <c r="A540" i="6"/>
  <c r="A211" i="6"/>
  <c r="A208" i="6"/>
  <c r="A256" i="6"/>
  <c r="A178" i="6"/>
  <c r="A369" i="6"/>
  <c r="A322" i="6"/>
  <c r="A468" i="6"/>
  <c r="A38" i="6"/>
  <c r="A447" i="6"/>
  <c r="A496" i="6"/>
  <c r="A169" i="6"/>
  <c r="A361" i="6"/>
  <c r="A359" i="6"/>
  <c r="A481" i="6"/>
  <c r="A173" i="6"/>
  <c r="A123" i="6"/>
  <c r="A183" i="6"/>
  <c r="A342" i="6"/>
  <c r="A199" i="6"/>
  <c r="A463" i="6"/>
  <c r="A233" i="6"/>
  <c r="A542" i="6"/>
  <c r="A149" i="6"/>
  <c r="A295" i="6"/>
  <c r="A536" i="6"/>
  <c r="A444" i="6"/>
  <c r="A50" i="6"/>
  <c r="A420" i="6"/>
  <c r="A389" i="6"/>
  <c r="A436" i="6"/>
  <c r="A392" i="6"/>
  <c r="A408" i="6"/>
  <c r="A49" i="6"/>
  <c r="A353" i="6"/>
  <c r="A490" i="6"/>
  <c r="A53" i="6"/>
  <c r="A87" i="6"/>
  <c r="A300" i="6"/>
  <c r="A379" i="6"/>
  <c r="A453" i="6"/>
  <c r="A17" i="6"/>
  <c r="A459" i="6"/>
  <c r="A442" i="6"/>
  <c r="A326" i="6"/>
  <c r="A67" i="6"/>
  <c r="A462" i="6"/>
  <c r="A493" i="6"/>
  <c r="A71" i="6"/>
  <c r="A136" i="6"/>
  <c r="A193" i="6"/>
  <c r="A268" i="6"/>
  <c r="A435" i="6"/>
  <c r="A177" i="6"/>
  <c r="A372" i="6"/>
  <c r="A506" i="6"/>
  <c r="A385" i="6"/>
  <c r="A422" i="6"/>
  <c r="A294" i="6"/>
  <c r="A93" i="6"/>
  <c r="A70" i="6"/>
  <c r="A248" i="6"/>
  <c r="A264" i="6"/>
  <c r="A94" i="6"/>
  <c r="A383" i="6"/>
  <c r="A89" i="6"/>
  <c r="A417" i="6"/>
  <c r="A404" i="6"/>
  <c r="A489" i="6"/>
  <c r="A286" i="6"/>
  <c r="A320" i="6"/>
  <c r="A356" i="6"/>
  <c r="A387" i="6"/>
  <c r="A497" i="6"/>
  <c r="A426" i="6"/>
  <c r="A507" i="6"/>
  <c r="A266" i="6"/>
  <c r="A58" i="6"/>
  <c r="A142" i="6"/>
  <c r="A221" i="6"/>
  <c r="A288" i="6"/>
  <c r="A401" i="6"/>
  <c r="A43" i="6"/>
  <c r="A119" i="6"/>
  <c r="A101" i="6"/>
  <c r="A297" i="6"/>
  <c r="A158" i="6"/>
  <c r="A398" i="6"/>
  <c r="A25" i="6"/>
  <c r="A153" i="6"/>
  <c r="A161" i="6"/>
  <c r="A517" i="6"/>
  <c r="A112" i="6"/>
  <c r="A504" i="6"/>
  <c r="A510" i="6"/>
  <c r="A75" i="6"/>
  <c r="A96" i="6"/>
  <c r="A371" i="6"/>
  <c r="A46" i="6"/>
  <c r="A207" i="6"/>
  <c r="A327" i="6"/>
  <c r="A418" i="6"/>
  <c r="A399" i="6"/>
  <c r="A218" i="6"/>
  <c r="A76" i="6"/>
  <c r="A5" i="6"/>
  <c r="S2" i="6"/>
  <c r="B64" i="6"/>
  <c r="B505" i="6"/>
  <c r="B473" i="6"/>
  <c r="B345" i="6"/>
  <c r="B535" i="6"/>
  <c r="B107" i="6"/>
  <c r="B31" i="6"/>
  <c r="B433" i="6"/>
  <c r="B464" i="6"/>
  <c r="B488" i="6"/>
  <c r="B469" i="6"/>
  <c r="B237" i="6"/>
  <c r="B99" i="6"/>
  <c r="B298" i="6"/>
  <c r="B339" i="6"/>
  <c r="B325" i="6"/>
  <c r="B40" i="6"/>
  <c r="B479" i="6"/>
  <c r="B302" i="6"/>
  <c r="B523" i="6"/>
  <c r="B303" i="6"/>
  <c r="B213" i="6"/>
  <c r="B307" i="6"/>
  <c r="B197" i="6"/>
  <c r="B290" i="6"/>
  <c r="B461" i="6"/>
  <c r="B54" i="6"/>
  <c r="B333" i="6"/>
  <c r="B309" i="6"/>
  <c r="B378" i="6"/>
  <c r="B366" i="6"/>
  <c r="B33" i="6"/>
  <c r="B95" i="6"/>
  <c r="B380" i="6"/>
  <c r="B27" i="6"/>
  <c r="B86" i="6"/>
  <c r="B465" i="6"/>
  <c r="B313" i="6"/>
  <c r="B310" i="6"/>
  <c r="B110" i="6"/>
  <c r="B520" i="6"/>
  <c r="B487" i="6"/>
  <c r="B82" i="6"/>
  <c r="B198" i="6"/>
  <c r="B217" i="6"/>
  <c r="B262" i="6"/>
  <c r="B413" i="6"/>
  <c r="B109" i="6"/>
  <c r="B491" i="6"/>
  <c r="B147" i="6"/>
  <c r="B428" i="6"/>
  <c r="B314" i="6"/>
  <c r="B139" i="6"/>
  <c r="B411" i="6"/>
  <c r="B472" i="6"/>
  <c r="B156" i="6"/>
  <c r="B205" i="6"/>
  <c r="B6" i="6"/>
  <c r="B241" i="6"/>
  <c r="B480" i="6"/>
  <c r="B172" i="6"/>
  <c r="B166" i="6"/>
  <c r="B12" i="6"/>
  <c r="B83" i="6"/>
  <c r="B78" i="6"/>
  <c r="B62" i="6"/>
  <c r="B103" i="6"/>
  <c r="B330" i="6"/>
  <c r="B373" i="6"/>
  <c r="B293" i="6"/>
  <c r="B39" i="6"/>
  <c r="B258" i="6"/>
  <c r="B44" i="6"/>
  <c r="B45" i="6"/>
  <c r="B131" i="6"/>
  <c r="B376" i="6"/>
  <c r="B367" i="6"/>
  <c r="B111" i="6"/>
  <c r="B209" i="6"/>
  <c r="B287" i="6"/>
  <c r="B174" i="6"/>
  <c r="B375" i="6"/>
  <c r="B113" i="6"/>
  <c r="B219" i="6"/>
  <c r="B85" i="6"/>
  <c r="B203" i="6"/>
  <c r="B412" i="6"/>
  <c r="B9" i="6"/>
  <c r="B238" i="6"/>
  <c r="B388" i="6"/>
  <c r="B20" i="6"/>
  <c r="B242" i="6"/>
  <c r="B192" i="6"/>
  <c r="B514" i="6"/>
  <c r="B425" i="6"/>
  <c r="B515" i="6"/>
  <c r="B59" i="6"/>
  <c r="B419" i="6"/>
  <c r="B56" i="6"/>
  <c r="B244" i="6"/>
  <c r="B529" i="6"/>
  <c r="B151" i="6"/>
  <c r="B257" i="6"/>
  <c r="B261" i="6"/>
  <c r="B215" i="6"/>
  <c r="B403" i="6"/>
  <c r="B332" i="6"/>
  <c r="B230" i="6"/>
  <c r="B304" i="6"/>
  <c r="B187" i="6"/>
  <c r="B140" i="6"/>
  <c r="B449" i="6"/>
  <c r="B460" i="6"/>
  <c r="B397" i="6"/>
  <c r="B414" i="6"/>
  <c r="B250" i="6"/>
  <c r="B289" i="6"/>
  <c r="B317" i="6"/>
  <c r="B482" i="6"/>
  <c r="B316" i="6"/>
  <c r="B319" i="6"/>
  <c r="B273" i="6"/>
  <c r="B180" i="6"/>
  <c r="B117" i="6"/>
  <c r="B483" i="6"/>
  <c r="B454" i="6"/>
  <c r="B519" i="6"/>
  <c r="B530" i="6"/>
  <c r="B226" i="6"/>
  <c r="B299" i="6"/>
  <c r="B475" i="6"/>
  <c r="B15" i="6"/>
  <c r="B144" i="6"/>
  <c r="B492" i="6"/>
  <c r="B26" i="6"/>
  <c r="B306" i="6"/>
  <c r="B434" i="6"/>
  <c r="B348" i="6"/>
  <c r="B246" i="6"/>
  <c r="B34" i="6"/>
  <c r="B104" i="6"/>
  <c r="B511" i="6"/>
  <c r="B282" i="6"/>
  <c r="B452" i="6"/>
  <c r="B175" i="6"/>
  <c r="B365" i="6"/>
  <c r="B249" i="6"/>
  <c r="B349" i="6"/>
  <c r="B352" i="6"/>
  <c r="B346" i="6"/>
  <c r="B225" i="6"/>
  <c r="B60" i="6"/>
  <c r="B409" i="6"/>
  <c r="B98" i="6"/>
  <c r="B283" i="6"/>
  <c r="B36" i="6"/>
  <c r="B384" i="6"/>
  <c r="B195" i="6"/>
  <c r="B336" i="6"/>
  <c r="B19" i="6"/>
  <c r="B143" i="6"/>
  <c r="B343" i="6"/>
  <c r="B80" i="6"/>
  <c r="B41" i="6"/>
  <c r="B35" i="6"/>
  <c r="B274" i="6"/>
  <c r="B374" i="6"/>
  <c r="B89" i="6"/>
  <c r="B450" i="6"/>
  <c r="B451" i="6"/>
  <c r="B534" i="6"/>
  <c r="B536" i="6"/>
  <c r="B3" i="6"/>
  <c r="B58" i="6"/>
  <c r="B240" i="6"/>
  <c r="B75" i="6"/>
  <c r="B537" i="6"/>
  <c r="B301" i="6"/>
  <c r="B444" i="6"/>
  <c r="B142" i="6"/>
  <c r="B96" i="6"/>
  <c r="B318" i="6"/>
  <c r="B50" i="6"/>
  <c r="B221" i="6"/>
  <c r="B481" i="6"/>
  <c r="B232" i="6"/>
  <c r="B420" i="6"/>
  <c r="B288" i="6"/>
  <c r="B417" i="6"/>
  <c r="B105" i="6"/>
  <c r="B389" i="6"/>
  <c r="B401" i="6"/>
  <c r="B173" i="6"/>
  <c r="B84" i="6"/>
  <c r="B436" i="6"/>
  <c r="B43" i="6"/>
  <c r="B371" i="6"/>
  <c r="B210" i="6"/>
  <c r="B392" i="6"/>
  <c r="B119" i="6"/>
  <c r="B404" i="6"/>
  <c r="B457" i="6"/>
  <c r="B408" i="6"/>
  <c r="B101" i="6"/>
  <c r="B46" i="6"/>
  <c r="B324" i="6"/>
  <c r="B49" i="6"/>
  <c r="B297" i="6"/>
  <c r="B489" i="6"/>
  <c r="B470" i="6"/>
  <c r="B353" i="6"/>
  <c r="B294" i="6"/>
  <c r="B123" i="6"/>
  <c r="B341" i="6"/>
  <c r="B490" i="6"/>
  <c r="B322" i="6"/>
  <c r="B286" i="6"/>
  <c r="B42" i="6"/>
  <c r="B53" i="6"/>
  <c r="B158" i="6"/>
  <c r="B183" i="6"/>
  <c r="B350" i="6"/>
  <c r="B87" i="6"/>
  <c r="B398" i="6"/>
  <c r="B207" i="6"/>
  <c r="B259" i="6"/>
  <c r="B300" i="6"/>
  <c r="B468" i="6"/>
  <c r="B342" i="6"/>
  <c r="B255" i="6"/>
  <c r="B379" i="6"/>
  <c r="B93" i="6"/>
  <c r="B320" i="6"/>
  <c r="B347" i="6"/>
  <c r="B453" i="6"/>
  <c r="B25" i="6"/>
  <c r="B327" i="6"/>
  <c r="B7" i="6"/>
  <c r="B17" i="6"/>
  <c r="B70" i="6"/>
  <c r="B356" i="6"/>
  <c r="B77" i="6"/>
  <c r="B459" i="6"/>
  <c r="B153" i="6"/>
  <c r="B418" i="6"/>
  <c r="B253" i="6"/>
  <c r="B442" i="6"/>
  <c r="B38" i="6"/>
  <c r="B199" i="6"/>
  <c r="B186" i="6"/>
  <c r="B326" i="6"/>
  <c r="B161" i="6"/>
  <c r="B201" i="6"/>
  <c r="B448" i="6"/>
  <c r="B296" i="6"/>
  <c r="B424" i="6"/>
  <c r="B102" i="6"/>
  <c r="B354" i="6"/>
  <c r="B467" i="6"/>
  <c r="B97" i="6"/>
  <c r="B157" i="6"/>
  <c r="B321" i="6"/>
  <c r="B32" i="6"/>
  <c r="B423" i="6"/>
  <c r="B260" i="6"/>
  <c r="B440" i="6"/>
  <c r="B189" i="6"/>
  <c r="B8" i="6"/>
  <c r="B164" i="6"/>
  <c r="B405" i="6"/>
  <c r="B159" i="6"/>
  <c r="B406" i="6"/>
  <c r="B170" i="6"/>
  <c r="B275" i="6"/>
  <c r="B167" i="6"/>
  <c r="B179" i="6"/>
  <c r="B386" i="6"/>
  <c r="B351" i="6"/>
  <c r="B243" i="6"/>
  <c r="B427" i="6"/>
  <c r="B477" i="6"/>
  <c r="B165" i="6"/>
  <c r="B277" i="6"/>
  <c r="B137" i="6"/>
  <c r="B415" i="6"/>
  <c r="B495" i="6"/>
  <c r="B532" i="6"/>
  <c r="B79" i="6"/>
  <c r="B407" i="6"/>
  <c r="B185" i="6"/>
  <c r="B23" i="6"/>
  <c r="B416" i="6"/>
  <c r="B194" i="6"/>
  <c r="B337" i="6"/>
  <c r="B391" i="6"/>
  <c r="B212" i="6"/>
  <c r="B400" i="6"/>
  <c r="B125" i="6"/>
  <c r="B81" i="6"/>
  <c r="B21" i="6"/>
  <c r="B315" i="6"/>
  <c r="B182" i="6"/>
  <c r="B37" i="6"/>
  <c r="B538" i="6"/>
  <c r="B402" i="6"/>
  <c r="B364" i="6"/>
  <c r="B252" i="6"/>
  <c r="B127" i="6"/>
  <c r="B471" i="6"/>
  <c r="B28" i="6"/>
  <c r="B47" i="6"/>
  <c r="B513" i="6"/>
  <c r="B438" i="6"/>
  <c r="B323" i="6"/>
  <c r="B498" i="6"/>
  <c r="B74" i="6"/>
  <c r="B522" i="6"/>
  <c r="B544" i="6"/>
  <c r="B329" i="6"/>
  <c r="B508" i="6"/>
  <c r="B458" i="6"/>
  <c r="B311" i="6"/>
  <c r="B152" i="6"/>
  <c r="B285" i="6"/>
  <c r="B548" i="6"/>
  <c r="B73" i="6"/>
  <c r="B295" i="6"/>
  <c r="B128" i="6"/>
  <c r="B69" i="6"/>
  <c r="B334" i="6"/>
  <c r="B476" i="6"/>
  <c r="B305" i="6"/>
  <c r="B394" i="6"/>
  <c r="B146" i="6"/>
  <c r="B381" i="6"/>
  <c r="B265" i="6"/>
  <c r="B206" i="6"/>
  <c r="B524" i="6"/>
  <c r="B220" i="6"/>
  <c r="B155" i="6"/>
  <c r="B216" i="6"/>
  <c r="B88" i="6"/>
  <c r="B51" i="6"/>
  <c r="B254" i="6"/>
  <c r="B48" i="6"/>
  <c r="B55" i="6"/>
  <c r="B263" i="6"/>
  <c r="B129" i="6"/>
  <c r="B148" i="6"/>
  <c r="B363" i="6"/>
  <c r="B2" i="6"/>
  <c r="B276" i="6"/>
  <c r="B120" i="6"/>
  <c r="B100" i="6"/>
  <c r="B377" i="6"/>
  <c r="B331" i="6"/>
  <c r="B393" i="6"/>
  <c r="B370" i="6"/>
  <c r="B90" i="6"/>
  <c r="B150" i="6"/>
  <c r="B531" i="6"/>
  <c r="B533" i="6"/>
  <c r="B13" i="6"/>
  <c r="B108" i="6"/>
  <c r="B516" i="6"/>
  <c r="B11" i="6"/>
  <c r="B280" i="6"/>
  <c r="B291" i="6"/>
  <c r="B528" i="6"/>
  <c r="B466" i="6"/>
  <c r="B134" i="6"/>
  <c r="B360" i="6"/>
  <c r="B145" i="6"/>
  <c r="B503" i="6"/>
  <c r="B357" i="6"/>
  <c r="B4" i="6"/>
  <c r="B456" i="6"/>
  <c r="B271" i="6"/>
  <c r="B539" i="6"/>
  <c r="B92" i="6"/>
  <c r="B10" i="6"/>
  <c r="B115" i="6"/>
  <c r="B429" i="6"/>
  <c r="B222" i="6"/>
  <c r="B135" i="6"/>
  <c r="B68" i="6"/>
  <c r="B485" i="6"/>
  <c r="B214" i="6"/>
  <c r="B267" i="6"/>
  <c r="B390" i="6"/>
  <c r="B500" i="6"/>
  <c r="B124" i="6"/>
  <c r="B474" i="6"/>
  <c r="B91" i="6"/>
  <c r="B546" i="6"/>
  <c r="B130" i="6"/>
  <c r="B121" i="6"/>
  <c r="B122" i="6"/>
  <c r="B527" i="6"/>
  <c r="B549" i="6"/>
  <c r="B550" i="6"/>
  <c r="B65" i="6"/>
  <c r="B234" i="6"/>
  <c r="B421" i="6"/>
  <c r="B437" i="6"/>
  <c r="B512" i="6"/>
  <c r="B229" i="6"/>
  <c r="B138" i="6"/>
  <c r="B196" i="6"/>
  <c r="B231" i="6"/>
  <c r="B24" i="6"/>
  <c r="B168" i="6"/>
  <c r="B114" i="6"/>
  <c r="B22" i="6"/>
  <c r="B176" i="6"/>
  <c r="B278" i="6"/>
  <c r="B439" i="6"/>
  <c r="B72" i="6"/>
  <c r="B344" i="6"/>
  <c r="B441" i="6"/>
  <c r="B335" i="6"/>
  <c r="B443" i="6"/>
  <c r="B281" i="6"/>
  <c r="B399" i="6"/>
  <c r="B410" i="6"/>
  <c r="B67" i="6"/>
  <c r="B447" i="6"/>
  <c r="B463" i="6"/>
  <c r="B247" i="6"/>
  <c r="B462" i="6"/>
  <c r="B248" i="6"/>
  <c r="B387" i="6"/>
  <c r="B292" i="6"/>
  <c r="B493" i="6"/>
  <c r="B496" i="6"/>
  <c r="B233" i="6"/>
  <c r="B163" i="6"/>
  <c r="B71" i="6"/>
  <c r="B517" i="6"/>
  <c r="B497" i="6"/>
  <c r="B204" i="6"/>
  <c r="B136" i="6"/>
  <c r="B264" i="6"/>
  <c r="B218" i="6"/>
  <c r="B279" i="6"/>
  <c r="B193" i="6"/>
  <c r="B169" i="6"/>
  <c r="B426" i="6"/>
  <c r="B223" i="6"/>
  <c r="B268" i="6"/>
  <c r="B94" i="6"/>
  <c r="B76" i="6"/>
  <c r="B540" i="6"/>
  <c r="B435" i="6"/>
  <c r="B112" i="6"/>
  <c r="B542" i="6"/>
  <c r="B211" i="6"/>
  <c r="B177" i="6"/>
  <c r="B383" i="6"/>
  <c r="B5" i="6"/>
  <c r="B208" i="6"/>
  <c r="B372" i="6"/>
  <c r="B504" i="6"/>
  <c r="B149" i="6"/>
  <c r="B256" i="6"/>
  <c r="B506" i="6"/>
  <c r="B361" i="6"/>
  <c r="B507" i="6"/>
  <c r="B178" i="6"/>
  <c r="B385" i="6"/>
  <c r="B61" i="6"/>
  <c r="B445" i="6"/>
  <c r="B355" i="6"/>
  <c r="B132" i="6"/>
  <c r="B431" i="6"/>
  <c r="B432" i="6"/>
  <c r="B191" i="6"/>
  <c r="B14" i="6"/>
  <c r="B494" i="6"/>
  <c r="B160" i="6"/>
  <c r="B245" i="6"/>
  <c r="B239" i="6"/>
  <c r="B395" i="6"/>
  <c r="B541" i="6"/>
  <c r="B66" i="6"/>
  <c r="B484" i="6"/>
  <c r="B338" i="6"/>
  <c r="B455" i="6"/>
  <c r="B272" i="6"/>
  <c r="B188" i="6"/>
  <c r="B29" i="6"/>
  <c r="B118" i="6"/>
  <c r="B486" i="6"/>
  <c r="B235" i="6"/>
  <c r="B57" i="6"/>
  <c r="B200" i="6"/>
  <c r="B16" i="6"/>
  <c r="B328" i="6"/>
  <c r="B284" i="6"/>
  <c r="B525" i="6"/>
  <c r="B518" i="6"/>
  <c r="B502" i="6"/>
  <c r="B382" i="6"/>
  <c r="B30" i="6"/>
  <c r="B228" i="6"/>
  <c r="B362" i="6"/>
  <c r="B545" i="6"/>
  <c r="B510" i="6"/>
  <c r="B369" i="6"/>
  <c r="B359" i="6"/>
  <c r="B18" i="6"/>
  <c r="B133" i="6"/>
  <c r="B181" i="6"/>
  <c r="B478" i="6"/>
  <c r="B368" i="6"/>
  <c r="B430" i="6"/>
  <c r="B126" i="6"/>
  <c r="B358" i="6"/>
  <c r="B227" i="6"/>
  <c r="B154" i="6"/>
  <c r="B396" i="6"/>
  <c r="B141" i="6"/>
  <c r="B251" i="6"/>
  <c r="B543" i="6"/>
  <c r="B162" i="6"/>
  <c r="B499" i="6"/>
  <c r="B236" i="6"/>
  <c r="B340" i="6"/>
  <c r="B547" i="6"/>
  <c r="B446" i="6"/>
  <c r="B116" i="6"/>
  <c r="B171" i="6"/>
  <c r="B270" i="6"/>
  <c r="B312" i="6"/>
  <c r="B509" i="6"/>
  <c r="B202" i="6"/>
  <c r="B190" i="6"/>
  <c r="B106" i="6"/>
  <c r="B224" i="6"/>
  <c r="B526" i="6"/>
  <c r="B52" i="6"/>
  <c r="B266" i="6"/>
  <c r="B184" i="6"/>
  <c r="B521" i="6"/>
  <c r="B308" i="6"/>
  <c r="B501" i="6"/>
  <c r="B63" i="6"/>
  <c r="B422" i="6"/>
  <c r="B269" i="6"/>
  <c r="R2" i="6"/>
  <c r="J213" i="6"/>
  <c r="J205" i="6"/>
  <c r="J209" i="6"/>
  <c r="J193" i="6"/>
  <c r="J189" i="6"/>
  <c r="J210" i="6"/>
  <c r="J206" i="6"/>
  <c r="J202" i="6"/>
  <c r="J198" i="6"/>
  <c r="J194" i="6"/>
  <c r="J190" i="6"/>
  <c r="J186" i="6"/>
  <c r="J201" i="6"/>
  <c r="J197" i="6"/>
  <c r="J211" i="6"/>
  <c r="J207" i="6"/>
  <c r="J203" i="6"/>
  <c r="J199" i="6"/>
  <c r="J195" i="6"/>
  <c r="J191" i="6"/>
  <c r="J187" i="6"/>
  <c r="J212" i="6"/>
  <c r="J208" i="6"/>
  <c r="J204" i="6"/>
  <c r="J200" i="6"/>
  <c r="J196" i="6"/>
  <c r="J192" i="6"/>
  <c r="J188" i="6"/>
  <c r="J175" i="6"/>
  <c r="J158" i="6"/>
  <c r="J82" i="6"/>
  <c r="J27" i="6"/>
  <c r="J53" i="6"/>
  <c r="J6" i="6"/>
  <c r="J165" i="6"/>
  <c r="J172" i="6"/>
  <c r="J70" i="6"/>
  <c r="J156" i="6"/>
  <c r="J42" i="6"/>
  <c r="J24" i="6"/>
  <c r="J50" i="6"/>
  <c r="J36" i="6"/>
  <c r="J46" i="6"/>
  <c r="J28" i="6"/>
  <c r="J15" i="6"/>
  <c r="J11" i="6"/>
  <c r="J146" i="6"/>
  <c r="J142" i="6"/>
  <c r="J138" i="6"/>
  <c r="J134" i="6"/>
  <c r="J130" i="6"/>
  <c r="J126" i="6"/>
  <c r="J122" i="6"/>
  <c r="J5" i="6"/>
  <c r="J75" i="6"/>
  <c r="J163" i="6"/>
  <c r="J72" i="6"/>
  <c r="J52" i="6"/>
  <c r="J117" i="6"/>
  <c r="J113" i="6"/>
  <c r="J109" i="6"/>
  <c r="J105" i="6"/>
  <c r="J34" i="6"/>
  <c r="J43" i="6"/>
  <c r="J79" i="6"/>
  <c r="J78" i="6"/>
  <c r="J176" i="6"/>
  <c r="J159" i="6"/>
  <c r="J171" i="6"/>
  <c r="J151" i="6"/>
  <c r="J169" i="6"/>
  <c r="J73" i="6"/>
  <c r="J166" i="6"/>
  <c r="J88" i="6"/>
  <c r="J18" i="6"/>
  <c r="J76" i="6"/>
  <c r="J157" i="6"/>
  <c r="J161" i="6"/>
  <c r="J39" i="6"/>
  <c r="J37" i="6"/>
  <c r="J47" i="6"/>
  <c r="J30" i="6"/>
  <c r="J16" i="6"/>
  <c r="J12" i="6"/>
  <c r="J147" i="6"/>
  <c r="J143" i="6"/>
  <c r="J139" i="6"/>
  <c r="J135" i="6"/>
  <c r="J131" i="6"/>
  <c r="J127" i="6"/>
  <c r="J123" i="6"/>
  <c r="J80" i="6"/>
  <c r="J31" i="6"/>
  <c r="J74" i="6"/>
  <c r="J25" i="6"/>
  <c r="J86" i="6"/>
  <c r="J118" i="6"/>
  <c r="J114" i="6"/>
  <c r="J110" i="6"/>
  <c r="J106" i="6"/>
  <c r="J102" i="6"/>
  <c r="J100" i="6"/>
  <c r="J98" i="6"/>
  <c r="J2" i="6"/>
  <c r="J96" i="6"/>
  <c r="J94" i="6"/>
  <c r="J92" i="6"/>
  <c r="J164" i="6"/>
  <c r="J84" i="6"/>
  <c r="J160" i="6"/>
  <c r="J3" i="6"/>
  <c r="J152" i="6"/>
  <c r="J170" i="6"/>
  <c r="J77" i="6"/>
  <c r="J167" i="6"/>
  <c r="J89" i="6"/>
  <c r="J19" i="6"/>
  <c r="J81" i="6"/>
  <c r="J68" i="6"/>
  <c r="J40" i="6"/>
  <c r="J7" i="6"/>
  <c r="J38" i="6"/>
  <c r="J48" i="6"/>
  <c r="J44" i="6"/>
  <c r="J17" i="6"/>
  <c r="J13" i="6"/>
  <c r="J148" i="6"/>
  <c r="J144" i="6"/>
  <c r="J140" i="6"/>
  <c r="J136" i="6"/>
  <c r="J132" i="6"/>
  <c r="J128" i="6"/>
  <c r="J124" i="6"/>
  <c r="J162" i="6"/>
  <c r="J4" i="6"/>
  <c r="J26" i="6"/>
  <c r="J174" i="6"/>
  <c r="J51" i="6"/>
  <c r="J173" i="6"/>
  <c r="J119" i="6"/>
  <c r="J115" i="6"/>
  <c r="J111" i="6"/>
  <c r="J107" i="6"/>
  <c r="J103" i="6"/>
  <c r="J168" i="6"/>
  <c r="J155" i="6"/>
  <c r="J85" i="6"/>
  <c r="J9" i="6"/>
  <c r="J29" i="6"/>
  <c r="J153" i="6"/>
  <c r="J154" i="6"/>
  <c r="J33" i="6"/>
  <c r="J22" i="6"/>
  <c r="J90" i="6"/>
  <c r="J21" i="6"/>
  <c r="J83" i="6"/>
  <c r="J69" i="6"/>
  <c r="J67" i="6"/>
  <c r="J41" i="6"/>
  <c r="J20" i="6"/>
  <c r="J49" i="6"/>
  <c r="J35" i="6"/>
  <c r="J45" i="6"/>
  <c r="J23" i="6"/>
  <c r="J14" i="6"/>
  <c r="J149" i="6"/>
  <c r="J145" i="6"/>
  <c r="J141" i="6"/>
  <c r="J137" i="6"/>
  <c r="J133" i="6"/>
  <c r="J129" i="6"/>
  <c r="J125" i="6"/>
  <c r="J121" i="6"/>
  <c r="J87" i="6"/>
  <c r="J8" i="6"/>
  <c r="J71" i="6"/>
  <c r="J32" i="6"/>
  <c r="J120" i="6"/>
  <c r="J116" i="6"/>
  <c r="J112" i="6"/>
  <c r="J108" i="6"/>
  <c r="J104" i="6"/>
  <c r="J101" i="6"/>
  <c r="J99" i="6"/>
  <c r="J150" i="6"/>
  <c r="J97" i="6"/>
  <c r="J95" i="6"/>
  <c r="J93" i="6"/>
  <c r="J91" i="6"/>
  <c r="J10" i="6"/>
  <c r="Q213" i="6"/>
  <c r="P213" i="6"/>
  <c r="L211" i="6"/>
  <c r="K211" i="6"/>
  <c r="Q209" i="6"/>
  <c r="P209" i="6"/>
  <c r="L207" i="6"/>
  <c r="K207" i="6"/>
  <c r="Q205" i="6"/>
  <c r="P205" i="6"/>
  <c r="L203" i="6"/>
  <c r="K203" i="6"/>
  <c r="Q201" i="6"/>
  <c r="P201" i="6"/>
  <c r="L199" i="6"/>
  <c r="K199" i="6"/>
  <c r="Q197" i="6"/>
  <c r="P197" i="6"/>
  <c r="L195" i="6"/>
  <c r="K195" i="6"/>
  <c r="Q193" i="6"/>
  <c r="P193" i="6"/>
  <c r="L191" i="6"/>
  <c r="K191" i="6"/>
  <c r="Q189" i="6"/>
  <c r="P189" i="6"/>
  <c r="L187" i="6"/>
  <c r="K187" i="6"/>
  <c r="K210" i="6"/>
  <c r="L210" i="6"/>
  <c r="K206" i="6"/>
  <c r="L206" i="6"/>
  <c r="K202" i="6"/>
  <c r="L202" i="6"/>
  <c r="K198" i="6"/>
  <c r="L198" i="6"/>
  <c r="K194" i="6"/>
  <c r="L194" i="6"/>
  <c r="L190" i="6"/>
  <c r="K190" i="6"/>
  <c r="L186" i="6"/>
  <c r="K186" i="6"/>
  <c r="L212" i="6"/>
  <c r="K212" i="6"/>
  <c r="Q210" i="6"/>
  <c r="P210" i="6"/>
  <c r="L208" i="6"/>
  <c r="K208" i="6"/>
  <c r="Q206" i="6"/>
  <c r="P206" i="6"/>
  <c r="L204" i="6"/>
  <c r="K204" i="6"/>
  <c r="Q202" i="6"/>
  <c r="P202" i="6"/>
  <c r="L200" i="6"/>
  <c r="K200" i="6"/>
  <c r="Q198" i="6"/>
  <c r="P198" i="6"/>
  <c r="L196" i="6"/>
  <c r="K196" i="6"/>
  <c r="Q194" i="6"/>
  <c r="P194" i="6"/>
  <c r="K192" i="6"/>
  <c r="L192" i="6"/>
  <c r="Q190" i="6"/>
  <c r="P190" i="6"/>
  <c r="K188" i="6"/>
  <c r="L188" i="6"/>
  <c r="Q186" i="6"/>
  <c r="P186" i="6"/>
  <c r="P212" i="6"/>
  <c r="Q212" i="6"/>
  <c r="Q208" i="6"/>
  <c r="P208" i="6"/>
  <c r="Q204" i="6"/>
  <c r="P204" i="6"/>
  <c r="Q200" i="6"/>
  <c r="P200" i="6"/>
  <c r="Q196" i="6"/>
  <c r="P196" i="6"/>
  <c r="Q192" i="6"/>
  <c r="P192" i="6"/>
  <c r="P188" i="6"/>
  <c r="Q188" i="6"/>
  <c r="L213" i="6"/>
  <c r="K213" i="6"/>
  <c r="P211" i="6"/>
  <c r="Q211" i="6"/>
  <c r="L209" i="6"/>
  <c r="K209" i="6"/>
  <c r="Q207" i="6"/>
  <c r="P207" i="6"/>
  <c r="L205" i="6"/>
  <c r="K205" i="6"/>
  <c r="Q203" i="6"/>
  <c r="P203" i="6"/>
  <c r="L201" i="6"/>
  <c r="K201" i="6"/>
  <c r="Q199" i="6"/>
  <c r="P199" i="6"/>
  <c r="L197" i="6"/>
  <c r="K197" i="6"/>
  <c r="P195" i="6"/>
  <c r="Q195" i="6"/>
  <c r="L193" i="6"/>
  <c r="K193" i="6"/>
  <c r="Q191" i="6"/>
  <c r="P191" i="6"/>
  <c r="L189" i="6"/>
  <c r="K189" i="6"/>
  <c r="P187" i="6"/>
  <c r="Q187" i="6"/>
  <c r="P84" i="6"/>
  <c r="Q84" i="6"/>
  <c r="L43" i="6"/>
  <c r="K43" i="6"/>
  <c r="K27" i="6"/>
  <c r="L27" i="6"/>
  <c r="Q19" i="6"/>
  <c r="P19" i="6"/>
  <c r="K70" i="6"/>
  <c r="L70" i="6"/>
  <c r="K24" i="6"/>
  <c r="L24" i="6"/>
  <c r="Q38" i="6"/>
  <c r="P38" i="6"/>
  <c r="K46" i="6"/>
  <c r="L46" i="6"/>
  <c r="K28" i="6"/>
  <c r="L28" i="6"/>
  <c r="Q17" i="6"/>
  <c r="P17" i="6"/>
  <c r="K11" i="6"/>
  <c r="L11" i="6"/>
  <c r="P148" i="6"/>
  <c r="Q148" i="6"/>
  <c r="K146" i="6"/>
  <c r="L146" i="6"/>
  <c r="P144" i="6"/>
  <c r="Q144" i="6"/>
  <c r="K142" i="6"/>
  <c r="L142" i="6"/>
  <c r="P140" i="6"/>
  <c r="Q140" i="6"/>
  <c r="K138" i="6"/>
  <c r="L138" i="6"/>
  <c r="P136" i="6"/>
  <c r="Q136" i="6"/>
  <c r="K134" i="6"/>
  <c r="L134" i="6"/>
  <c r="P132" i="6"/>
  <c r="Q132" i="6"/>
  <c r="K130" i="6"/>
  <c r="L130" i="6"/>
  <c r="P128" i="6"/>
  <c r="Q128" i="6"/>
  <c r="K126" i="6"/>
  <c r="L126" i="6"/>
  <c r="P124" i="6"/>
  <c r="Q124" i="6"/>
  <c r="K122" i="6"/>
  <c r="L122" i="6"/>
  <c r="Q162" i="6"/>
  <c r="P162" i="6"/>
  <c r="K5" i="6"/>
  <c r="L5" i="6"/>
  <c r="Q4" i="6"/>
  <c r="P4" i="6"/>
  <c r="L75" i="6"/>
  <c r="K75" i="6"/>
  <c r="Q26" i="6"/>
  <c r="P26" i="6"/>
  <c r="L163" i="6"/>
  <c r="K163" i="6"/>
  <c r="Q174" i="6"/>
  <c r="P174" i="6"/>
  <c r="K72" i="6"/>
  <c r="L72" i="6"/>
  <c r="Q51" i="6"/>
  <c r="P51" i="6"/>
  <c r="K52" i="6"/>
  <c r="L52" i="6"/>
  <c r="P173" i="6"/>
  <c r="Q173" i="6"/>
  <c r="Q119" i="6"/>
  <c r="P119" i="6"/>
  <c r="L117" i="6"/>
  <c r="K117" i="6"/>
  <c r="Q115" i="6"/>
  <c r="P115" i="6"/>
  <c r="L113" i="6"/>
  <c r="K113" i="6"/>
  <c r="Q111" i="6"/>
  <c r="P111" i="6"/>
  <c r="L109" i="6"/>
  <c r="K109" i="6"/>
  <c r="Q107" i="6"/>
  <c r="P107" i="6"/>
  <c r="L105" i="6"/>
  <c r="K105" i="6"/>
  <c r="Q103" i="6"/>
  <c r="P103" i="6"/>
  <c r="P100" i="6"/>
  <c r="Q100" i="6"/>
  <c r="Q98" i="6"/>
  <c r="P98" i="6"/>
  <c r="Q2" i="6"/>
  <c r="P2" i="6"/>
  <c r="P96" i="6"/>
  <c r="Q96" i="6"/>
  <c r="Q94" i="6"/>
  <c r="P94" i="6"/>
  <c r="P92" i="6"/>
  <c r="Q92" i="6"/>
  <c r="P164" i="6"/>
  <c r="Q164" i="6"/>
  <c r="P168" i="6"/>
  <c r="Q168" i="6"/>
  <c r="K34" i="6"/>
  <c r="L34" i="6"/>
  <c r="P160" i="6"/>
  <c r="Q160" i="6"/>
  <c r="K82" i="6"/>
  <c r="L82" i="6"/>
  <c r="Q170" i="6"/>
  <c r="P170" i="6"/>
  <c r="P89" i="6"/>
  <c r="Q89" i="6"/>
  <c r="K172" i="6"/>
  <c r="L172" i="6"/>
  <c r="P68" i="6"/>
  <c r="Q68" i="6"/>
  <c r="Q7" i="6"/>
  <c r="P7" i="6"/>
  <c r="K36" i="6"/>
  <c r="L36" i="6"/>
  <c r="P44" i="6"/>
  <c r="Q44" i="6"/>
  <c r="K15" i="6"/>
  <c r="L15" i="6"/>
  <c r="K78" i="6"/>
  <c r="L78" i="6"/>
  <c r="P9" i="6"/>
  <c r="Q9" i="6"/>
  <c r="P29" i="6"/>
  <c r="Q29" i="6"/>
  <c r="L159" i="6"/>
  <c r="K159" i="6"/>
  <c r="L171" i="6"/>
  <c r="K171" i="6"/>
  <c r="P153" i="6"/>
  <c r="Q153" i="6"/>
  <c r="L151" i="6"/>
  <c r="K151" i="6"/>
  <c r="Q154" i="6"/>
  <c r="P154" i="6"/>
  <c r="L169" i="6"/>
  <c r="K169" i="6"/>
  <c r="P33" i="6"/>
  <c r="Q33" i="6"/>
  <c r="L73" i="6"/>
  <c r="K73" i="6"/>
  <c r="Q22" i="6"/>
  <c r="P22" i="6"/>
  <c r="K166" i="6"/>
  <c r="L166" i="6"/>
  <c r="Q90" i="6"/>
  <c r="P90" i="6"/>
  <c r="L88" i="6"/>
  <c r="K88" i="6"/>
  <c r="Q21" i="6"/>
  <c r="P21" i="6"/>
  <c r="K18" i="6"/>
  <c r="L18" i="6"/>
  <c r="Q83" i="6"/>
  <c r="P83" i="6"/>
  <c r="K76" i="6"/>
  <c r="L76" i="6"/>
  <c r="P69" i="6"/>
  <c r="Q69" i="6"/>
  <c r="L157" i="6"/>
  <c r="K157" i="6"/>
  <c r="Q67" i="6"/>
  <c r="P67" i="6"/>
  <c r="L161" i="6"/>
  <c r="K161" i="6"/>
  <c r="P41" i="6"/>
  <c r="Q41" i="6"/>
  <c r="K39" i="6"/>
  <c r="L39" i="6"/>
  <c r="Q20" i="6"/>
  <c r="P20" i="6"/>
  <c r="P49" i="6"/>
  <c r="Q49" i="6"/>
  <c r="K37" i="6"/>
  <c r="L37" i="6"/>
  <c r="Q35" i="6"/>
  <c r="P35" i="6"/>
  <c r="L47" i="6"/>
  <c r="K47" i="6"/>
  <c r="P45" i="6"/>
  <c r="Q45" i="6"/>
  <c r="K30" i="6"/>
  <c r="L30" i="6"/>
  <c r="Q23" i="6"/>
  <c r="P23" i="6"/>
  <c r="K16" i="6"/>
  <c r="L16" i="6"/>
  <c r="Q14" i="6"/>
  <c r="P14" i="6"/>
  <c r="K12" i="6"/>
  <c r="L12" i="6"/>
  <c r="P149" i="6"/>
  <c r="Q149" i="6"/>
  <c r="L147" i="6"/>
  <c r="K147" i="6"/>
  <c r="P145" i="6"/>
  <c r="Q145" i="6"/>
  <c r="L143" i="6"/>
  <c r="K143" i="6"/>
  <c r="P141" i="6"/>
  <c r="Q141" i="6"/>
  <c r="L139" i="6"/>
  <c r="K139" i="6"/>
  <c r="P137" i="6"/>
  <c r="Q137" i="6"/>
  <c r="L135" i="6"/>
  <c r="K135" i="6"/>
  <c r="P133" i="6"/>
  <c r="Q133" i="6"/>
  <c r="L131" i="6"/>
  <c r="K131" i="6"/>
  <c r="P129" i="6"/>
  <c r="Q129" i="6"/>
  <c r="L127" i="6"/>
  <c r="K127" i="6"/>
  <c r="P125" i="6"/>
  <c r="Q125" i="6"/>
  <c r="L123" i="6"/>
  <c r="K123" i="6"/>
  <c r="P121" i="6"/>
  <c r="Q121" i="6"/>
  <c r="Q87" i="6"/>
  <c r="P87" i="6"/>
  <c r="K80" i="6"/>
  <c r="L80" i="6"/>
  <c r="Q8" i="6"/>
  <c r="P8" i="6"/>
  <c r="K31" i="6"/>
  <c r="L31" i="6"/>
  <c r="K74" i="6"/>
  <c r="L74" i="6"/>
  <c r="Q71" i="6"/>
  <c r="P71" i="6"/>
  <c r="K25" i="6"/>
  <c r="L25" i="6"/>
  <c r="P32" i="6"/>
  <c r="Q32" i="6"/>
  <c r="L86" i="6"/>
  <c r="K86" i="6"/>
  <c r="P120" i="6"/>
  <c r="Q120" i="6"/>
  <c r="L118" i="6"/>
  <c r="K118" i="6"/>
  <c r="P116" i="6"/>
  <c r="Q116" i="6"/>
  <c r="K114" i="6"/>
  <c r="L114" i="6"/>
  <c r="P112" i="6"/>
  <c r="Q112" i="6"/>
  <c r="L110" i="6"/>
  <c r="K110" i="6"/>
  <c r="P108" i="6"/>
  <c r="Q108" i="6"/>
  <c r="K106" i="6"/>
  <c r="L106" i="6"/>
  <c r="P104" i="6"/>
  <c r="Q104" i="6"/>
  <c r="L102" i="6"/>
  <c r="K102" i="6"/>
  <c r="K100" i="6"/>
  <c r="L100" i="6"/>
  <c r="K98" i="6"/>
  <c r="L98" i="6"/>
  <c r="K2" i="6"/>
  <c r="L2" i="6"/>
  <c r="L96" i="6"/>
  <c r="K96" i="6"/>
  <c r="L94" i="6"/>
  <c r="K94" i="6"/>
  <c r="K92" i="6"/>
  <c r="L92" i="6"/>
  <c r="K164" i="6"/>
  <c r="L164" i="6"/>
  <c r="Q3" i="6"/>
  <c r="P3" i="6"/>
  <c r="P77" i="6"/>
  <c r="Q77" i="6"/>
  <c r="K6" i="6"/>
  <c r="L6" i="6"/>
  <c r="P81" i="6"/>
  <c r="Q81" i="6"/>
  <c r="K156" i="6"/>
  <c r="L156" i="6"/>
  <c r="P40" i="6"/>
  <c r="Q40" i="6"/>
  <c r="K50" i="6"/>
  <c r="L50" i="6"/>
  <c r="L79" i="6"/>
  <c r="K79" i="6"/>
  <c r="P85" i="6"/>
  <c r="Q85" i="6"/>
  <c r="K176" i="6"/>
  <c r="L176" i="6"/>
  <c r="K168" i="6"/>
  <c r="L168" i="6"/>
  <c r="Q175" i="6"/>
  <c r="P175" i="6"/>
  <c r="K84" i="6"/>
  <c r="L84" i="6"/>
  <c r="Q34" i="6"/>
  <c r="P34" i="6"/>
  <c r="L155" i="6"/>
  <c r="K155" i="6"/>
  <c r="Q43" i="6"/>
  <c r="P43" i="6"/>
  <c r="K160" i="6"/>
  <c r="L160" i="6"/>
  <c r="Q158" i="6"/>
  <c r="P158" i="6"/>
  <c r="K3" i="6"/>
  <c r="L3" i="6"/>
  <c r="T3" i="6" s="1"/>
  <c r="Q82" i="6"/>
  <c r="P82" i="6"/>
  <c r="K152" i="6"/>
  <c r="L152" i="6"/>
  <c r="Q27" i="6"/>
  <c r="P27" i="6"/>
  <c r="K170" i="6"/>
  <c r="L170" i="6"/>
  <c r="P53" i="6"/>
  <c r="Q53" i="6"/>
  <c r="L77" i="6"/>
  <c r="K77" i="6"/>
  <c r="L167" i="6"/>
  <c r="K167" i="6"/>
  <c r="Q6" i="6"/>
  <c r="P6" i="6"/>
  <c r="L89" i="6"/>
  <c r="K89" i="6"/>
  <c r="P165" i="6"/>
  <c r="Q165" i="6"/>
  <c r="K19" i="6"/>
  <c r="L19" i="6"/>
  <c r="P172" i="6"/>
  <c r="Q172" i="6"/>
  <c r="L81" i="6"/>
  <c r="K81" i="6"/>
  <c r="Q70" i="6"/>
  <c r="P70" i="6"/>
  <c r="K68" i="6"/>
  <c r="L68" i="6"/>
  <c r="P156" i="6"/>
  <c r="Q156" i="6"/>
  <c r="T66" i="6"/>
  <c r="Q42" i="6"/>
  <c r="P42" i="6"/>
  <c r="K40" i="6"/>
  <c r="L40" i="6"/>
  <c r="Q24" i="6"/>
  <c r="P24" i="6"/>
  <c r="K7" i="6"/>
  <c r="L7" i="6"/>
  <c r="Q50" i="6"/>
  <c r="P50" i="6"/>
  <c r="K38" i="6"/>
  <c r="L38" i="6"/>
  <c r="P36" i="6"/>
  <c r="Q36" i="6"/>
  <c r="K48" i="6"/>
  <c r="L48" i="6"/>
  <c r="Q46" i="6"/>
  <c r="P46" i="6"/>
  <c r="K44" i="6"/>
  <c r="L44" i="6"/>
  <c r="P28" i="6"/>
  <c r="Q28" i="6"/>
  <c r="K17" i="6"/>
  <c r="L17" i="6"/>
  <c r="Q15" i="6"/>
  <c r="P15" i="6"/>
  <c r="K13" i="6"/>
  <c r="L13" i="6"/>
  <c r="Q11" i="6"/>
  <c r="P11" i="6"/>
  <c r="K148" i="6"/>
  <c r="L148" i="6"/>
  <c r="Q146" i="6"/>
  <c r="P146" i="6"/>
  <c r="K144" i="6"/>
  <c r="L144" i="6"/>
  <c r="Q142" i="6"/>
  <c r="P142" i="6"/>
  <c r="K140" i="6"/>
  <c r="L140" i="6"/>
  <c r="Q138" i="6"/>
  <c r="P138" i="6"/>
  <c r="K136" i="6"/>
  <c r="L136" i="6"/>
  <c r="Q134" i="6"/>
  <c r="P134" i="6"/>
  <c r="K132" i="6"/>
  <c r="L132" i="6"/>
  <c r="Q130" i="6"/>
  <c r="P130" i="6"/>
  <c r="K128" i="6"/>
  <c r="L128" i="6"/>
  <c r="Q126" i="6"/>
  <c r="P126" i="6"/>
  <c r="K124" i="6"/>
  <c r="L124" i="6"/>
  <c r="Q122" i="6"/>
  <c r="P122" i="6"/>
  <c r="K162" i="6"/>
  <c r="L162" i="6"/>
  <c r="P5" i="6"/>
  <c r="Q5" i="6"/>
  <c r="K4" i="6"/>
  <c r="L4" i="6"/>
  <c r="Q75" i="6"/>
  <c r="P75" i="6"/>
  <c r="K26" i="6"/>
  <c r="L26" i="6"/>
  <c r="Q163" i="6"/>
  <c r="P163" i="6"/>
  <c r="K174" i="6"/>
  <c r="L174" i="6"/>
  <c r="P72" i="6"/>
  <c r="Q72" i="6"/>
  <c r="L51" i="6"/>
  <c r="K51" i="6"/>
  <c r="P52" i="6"/>
  <c r="Q52" i="6"/>
  <c r="L173" i="6"/>
  <c r="K173" i="6"/>
  <c r="L119" i="6"/>
  <c r="K119" i="6"/>
  <c r="P117" i="6"/>
  <c r="Q117" i="6"/>
  <c r="L115" i="6"/>
  <c r="K115" i="6"/>
  <c r="P113" i="6"/>
  <c r="Q113" i="6"/>
  <c r="L111" i="6"/>
  <c r="K111" i="6"/>
  <c r="P109" i="6"/>
  <c r="Q109" i="6"/>
  <c r="L107" i="6"/>
  <c r="K107" i="6"/>
  <c r="P105" i="6"/>
  <c r="Q105" i="6"/>
  <c r="L103" i="6"/>
  <c r="K103" i="6"/>
  <c r="P101" i="6"/>
  <c r="Q101" i="6"/>
  <c r="Q99" i="6"/>
  <c r="P99" i="6"/>
  <c r="Q150" i="6"/>
  <c r="P150" i="6"/>
  <c r="P97" i="6"/>
  <c r="Q97" i="6"/>
  <c r="Q95" i="6"/>
  <c r="P95" i="6"/>
  <c r="P93" i="6"/>
  <c r="Q93" i="6"/>
  <c r="Q91" i="6"/>
  <c r="P91" i="6"/>
  <c r="Q10" i="6"/>
  <c r="P10" i="6"/>
  <c r="L175" i="6"/>
  <c r="K175" i="6"/>
  <c r="Q155" i="6"/>
  <c r="P155" i="6"/>
  <c r="K158" i="6"/>
  <c r="L158" i="6"/>
  <c r="P152" i="6"/>
  <c r="Q152" i="6"/>
  <c r="L53" i="6"/>
  <c r="K53" i="6"/>
  <c r="Q167" i="6"/>
  <c r="P167" i="6"/>
  <c r="L165" i="6"/>
  <c r="K165" i="6"/>
  <c r="K42" i="6"/>
  <c r="L42" i="6"/>
  <c r="P48" i="6"/>
  <c r="Q48" i="6"/>
  <c r="P13" i="6"/>
  <c r="Q13" i="6"/>
  <c r="T58" i="6"/>
  <c r="Q79" i="6"/>
  <c r="P79" i="6"/>
  <c r="Q78" i="6"/>
  <c r="P78" i="6"/>
  <c r="L85" i="6"/>
  <c r="K85" i="6"/>
  <c r="K9" i="6"/>
  <c r="L9" i="6"/>
  <c r="P176" i="6"/>
  <c r="Q176" i="6"/>
  <c r="K29" i="6"/>
  <c r="L29" i="6"/>
  <c r="Q159" i="6"/>
  <c r="P159" i="6"/>
  <c r="Q171" i="6"/>
  <c r="P171" i="6"/>
  <c r="L153" i="6"/>
  <c r="K153" i="6"/>
  <c r="Q151" i="6"/>
  <c r="P151" i="6"/>
  <c r="K154" i="6"/>
  <c r="L154" i="6"/>
  <c r="P169" i="6"/>
  <c r="Q169" i="6"/>
  <c r="K33" i="6"/>
  <c r="L33" i="6"/>
  <c r="P73" i="6"/>
  <c r="Q73" i="6"/>
  <c r="K22" i="6"/>
  <c r="L22" i="6"/>
  <c r="Q166" i="6"/>
  <c r="P166" i="6"/>
  <c r="K90" i="6"/>
  <c r="L90" i="6"/>
  <c r="P88" i="6"/>
  <c r="Q88" i="6"/>
  <c r="K21" i="6"/>
  <c r="L21" i="6"/>
  <c r="Q18" i="6"/>
  <c r="P18" i="6"/>
  <c r="L83" i="6"/>
  <c r="K83" i="6"/>
  <c r="P76" i="6"/>
  <c r="Q76" i="6"/>
  <c r="L69" i="6"/>
  <c r="K69" i="6"/>
  <c r="P157" i="6"/>
  <c r="Q157" i="6"/>
  <c r="L67" i="6"/>
  <c r="K67" i="6"/>
  <c r="P161" i="6"/>
  <c r="Q161" i="6"/>
  <c r="K41" i="6"/>
  <c r="L41" i="6"/>
  <c r="Q39" i="6"/>
  <c r="P39" i="6"/>
  <c r="K20" i="6"/>
  <c r="L20" i="6"/>
  <c r="L49" i="6"/>
  <c r="K49" i="6"/>
  <c r="P37" i="6"/>
  <c r="Q37" i="6"/>
  <c r="K35" i="6"/>
  <c r="L35" i="6"/>
  <c r="Q47" i="6"/>
  <c r="P47" i="6"/>
  <c r="L45" i="6"/>
  <c r="K45" i="6"/>
  <c r="Q30" i="6"/>
  <c r="P30" i="6"/>
  <c r="K23" i="6"/>
  <c r="L23" i="6"/>
  <c r="Q16" i="6"/>
  <c r="P16" i="6"/>
  <c r="K14" i="6"/>
  <c r="L14" i="6"/>
  <c r="Q12" i="6"/>
  <c r="P12" i="6"/>
  <c r="L149" i="6"/>
  <c r="K149" i="6"/>
  <c r="Q147" i="6"/>
  <c r="P147" i="6"/>
  <c r="L145" i="6"/>
  <c r="K145" i="6"/>
  <c r="Q143" i="6"/>
  <c r="P143" i="6"/>
  <c r="L141" i="6"/>
  <c r="K141" i="6"/>
  <c r="Q139" i="6"/>
  <c r="P139" i="6"/>
  <c r="L137" i="6"/>
  <c r="K137" i="6"/>
  <c r="Q135" i="6"/>
  <c r="P135" i="6"/>
  <c r="L133" i="6"/>
  <c r="K133" i="6"/>
  <c r="Q131" i="6"/>
  <c r="P131" i="6"/>
  <c r="L129" i="6"/>
  <c r="K129" i="6"/>
  <c r="Q127" i="6"/>
  <c r="P127" i="6"/>
  <c r="L125" i="6"/>
  <c r="K125" i="6"/>
  <c r="Q123" i="6"/>
  <c r="P123" i="6"/>
  <c r="L121" i="6"/>
  <c r="K121" i="6"/>
  <c r="L87" i="6"/>
  <c r="K87" i="6"/>
  <c r="P80" i="6"/>
  <c r="Q80" i="6"/>
  <c r="K8" i="6"/>
  <c r="L8" i="6"/>
  <c r="Q31" i="6"/>
  <c r="P31" i="6"/>
  <c r="T57" i="6"/>
  <c r="Q74" i="6"/>
  <c r="P74" i="6"/>
  <c r="L71" i="6"/>
  <c r="K71" i="6"/>
  <c r="P25" i="6"/>
  <c r="Q25" i="6"/>
  <c r="K32" i="6"/>
  <c r="L32" i="6"/>
  <c r="Q86" i="6"/>
  <c r="P86" i="6"/>
  <c r="K120" i="6"/>
  <c r="L120" i="6"/>
  <c r="Q118" i="6"/>
  <c r="P118" i="6"/>
  <c r="K116" i="6"/>
  <c r="L116" i="6"/>
  <c r="Q114" i="6"/>
  <c r="P114" i="6"/>
  <c r="K112" i="6"/>
  <c r="L112" i="6"/>
  <c r="Q110" i="6"/>
  <c r="P110" i="6"/>
  <c r="K108" i="6"/>
  <c r="L108" i="6"/>
  <c r="Q106" i="6"/>
  <c r="P106" i="6"/>
  <c r="L104" i="6"/>
  <c r="K104" i="6"/>
  <c r="Q102" i="6"/>
  <c r="P102" i="6"/>
  <c r="L101" i="6"/>
  <c r="T101" i="6" s="1"/>
  <c r="K101" i="6"/>
  <c r="L99" i="6"/>
  <c r="K99" i="6"/>
  <c r="K150" i="6"/>
  <c r="L150" i="6"/>
  <c r="L97" i="6"/>
  <c r="K97" i="6"/>
  <c r="L95" i="6"/>
  <c r="K95" i="6"/>
  <c r="L93" i="6"/>
  <c r="K93" i="6"/>
  <c r="L91" i="6"/>
  <c r="K91" i="6"/>
  <c r="K10" i="6"/>
  <c r="L10" i="6"/>
  <c r="I277" i="6"/>
  <c r="H277" i="6"/>
  <c r="G277" i="6"/>
  <c r="F277" i="6"/>
  <c r="E277" i="6"/>
  <c r="I447" i="6"/>
  <c r="H447" i="6"/>
  <c r="G447" i="6"/>
  <c r="F447" i="6"/>
  <c r="E447" i="6"/>
  <c r="I405" i="6"/>
  <c r="H405" i="6"/>
  <c r="G405" i="6"/>
  <c r="F405" i="6"/>
  <c r="E405" i="6"/>
  <c r="I102" i="6"/>
  <c r="H102" i="6"/>
  <c r="G102" i="6"/>
  <c r="F102" i="6"/>
  <c r="E102" i="6"/>
  <c r="I315" i="6"/>
  <c r="H315" i="6"/>
  <c r="G315" i="6"/>
  <c r="F315" i="6"/>
  <c r="E315" i="6"/>
  <c r="I298" i="6"/>
  <c r="H298" i="6"/>
  <c r="G298" i="6"/>
  <c r="F298" i="6"/>
  <c r="E298" i="6"/>
  <c r="I242" i="6"/>
  <c r="H242" i="6"/>
  <c r="G242" i="6"/>
  <c r="F242" i="6"/>
  <c r="E242" i="6"/>
  <c r="I69" i="6"/>
  <c r="H69" i="6"/>
  <c r="G69" i="6"/>
  <c r="F69" i="6"/>
  <c r="E69" i="6"/>
  <c r="I62" i="6"/>
  <c r="H62" i="6"/>
  <c r="G62" i="6"/>
  <c r="F62" i="6"/>
  <c r="E62" i="6"/>
  <c r="I302" i="6"/>
  <c r="H302" i="6"/>
  <c r="G302" i="6"/>
  <c r="F302" i="6"/>
  <c r="E302" i="6"/>
  <c r="I35" i="6"/>
  <c r="H35" i="6"/>
  <c r="G35" i="6"/>
  <c r="F35" i="6"/>
  <c r="E35" i="6"/>
  <c r="I470" i="6"/>
  <c r="H470" i="6"/>
  <c r="G470" i="6"/>
  <c r="F470" i="6"/>
  <c r="E470" i="6"/>
  <c r="I72" i="6"/>
  <c r="H72" i="6"/>
  <c r="G72" i="6"/>
  <c r="F72" i="6"/>
  <c r="E72" i="6"/>
  <c r="I469" i="6"/>
  <c r="H469" i="6"/>
  <c r="G469" i="6"/>
  <c r="F469" i="6"/>
  <c r="E469" i="6"/>
  <c r="I291" i="6"/>
  <c r="H291" i="6"/>
  <c r="G291" i="6"/>
  <c r="F291" i="6"/>
  <c r="E291" i="6"/>
  <c r="I370" i="6"/>
  <c r="H370" i="6"/>
  <c r="G370" i="6"/>
  <c r="F370" i="6"/>
  <c r="E370" i="6"/>
  <c r="I27" i="6"/>
  <c r="H27" i="6"/>
  <c r="G27" i="6"/>
  <c r="F27" i="6"/>
  <c r="E27" i="6"/>
  <c r="I282" i="6"/>
  <c r="H282" i="6"/>
  <c r="G282" i="6"/>
  <c r="F282" i="6"/>
  <c r="E282" i="6"/>
  <c r="I251" i="6"/>
  <c r="H251" i="6"/>
  <c r="G251" i="6"/>
  <c r="F251" i="6"/>
  <c r="E251" i="6"/>
  <c r="I424" i="6"/>
  <c r="H424" i="6"/>
  <c r="G424" i="6"/>
  <c r="F424" i="6"/>
  <c r="E424" i="6"/>
  <c r="I290" i="6"/>
  <c r="H290" i="6"/>
  <c r="G290" i="6"/>
  <c r="F290" i="6"/>
  <c r="E290" i="6"/>
  <c r="I11" i="6"/>
  <c r="H11" i="6"/>
  <c r="G11" i="6"/>
  <c r="F11" i="6"/>
  <c r="E11" i="6"/>
  <c r="I262" i="6"/>
  <c r="H262" i="6"/>
  <c r="G262" i="6"/>
  <c r="F262" i="6"/>
  <c r="E262" i="6"/>
  <c r="I45" i="6"/>
  <c r="H45" i="6"/>
  <c r="G45" i="6"/>
  <c r="F45" i="6"/>
  <c r="E45" i="6"/>
  <c r="I90" i="6"/>
  <c r="H90" i="6"/>
  <c r="G90" i="6"/>
  <c r="F90" i="6"/>
  <c r="E90" i="6"/>
  <c r="I75" i="6"/>
  <c r="H75" i="6"/>
  <c r="G75" i="6"/>
  <c r="F75" i="6"/>
  <c r="E75" i="6"/>
  <c r="I151" i="6"/>
  <c r="H151" i="6"/>
  <c r="G151" i="6"/>
  <c r="F151" i="6"/>
  <c r="E151" i="6"/>
  <c r="I60" i="6"/>
  <c r="H60" i="6"/>
  <c r="G60" i="6"/>
  <c r="F60" i="6"/>
  <c r="E60" i="6"/>
  <c r="I448" i="6"/>
  <c r="H448" i="6"/>
  <c r="G448" i="6"/>
  <c r="F448" i="6"/>
  <c r="E448" i="6"/>
  <c r="I378" i="6"/>
  <c r="H378" i="6"/>
  <c r="G378" i="6"/>
  <c r="F378" i="6"/>
  <c r="E378" i="6"/>
  <c r="I107" i="6"/>
  <c r="H107" i="6"/>
  <c r="G107" i="6"/>
  <c r="F107" i="6"/>
  <c r="E107" i="6"/>
  <c r="I83" i="6"/>
  <c r="H83" i="6"/>
  <c r="G83" i="6"/>
  <c r="F83" i="6"/>
  <c r="E83" i="6"/>
  <c r="I131" i="6"/>
  <c r="H131" i="6"/>
  <c r="G131" i="6"/>
  <c r="F131" i="6"/>
  <c r="E131" i="6"/>
  <c r="I270" i="6"/>
  <c r="H270" i="6"/>
  <c r="G270" i="6"/>
  <c r="F270" i="6"/>
  <c r="E270" i="6"/>
  <c r="I200" i="6"/>
  <c r="H200" i="6"/>
  <c r="G200" i="6"/>
  <c r="F200" i="6"/>
  <c r="E200" i="6"/>
  <c r="I420" i="6"/>
  <c r="H420" i="6"/>
  <c r="G420" i="6"/>
  <c r="F420" i="6"/>
  <c r="E420" i="6"/>
  <c r="I408" i="6"/>
  <c r="H408" i="6"/>
  <c r="G408" i="6"/>
  <c r="F408" i="6"/>
  <c r="E408" i="6"/>
  <c r="I293" i="6"/>
  <c r="H293" i="6"/>
  <c r="G293" i="6"/>
  <c r="F293" i="6"/>
  <c r="E293" i="6"/>
  <c r="I155" i="6"/>
  <c r="H155" i="6"/>
  <c r="G155" i="6"/>
  <c r="F155" i="6"/>
  <c r="E155" i="6"/>
  <c r="I445" i="6"/>
  <c r="H445" i="6"/>
  <c r="G445" i="6"/>
  <c r="F445" i="6"/>
  <c r="E445" i="6"/>
  <c r="I96" i="6"/>
  <c r="H96" i="6"/>
  <c r="G96" i="6"/>
  <c r="F96" i="6"/>
  <c r="E96" i="6"/>
  <c r="I97" i="6"/>
  <c r="H97" i="6"/>
  <c r="G97" i="6"/>
  <c r="F97" i="6"/>
  <c r="E97" i="6"/>
  <c r="I305" i="6"/>
  <c r="H305" i="6"/>
  <c r="G305" i="6"/>
  <c r="F305" i="6"/>
  <c r="E305" i="6"/>
  <c r="I275" i="6"/>
  <c r="H275" i="6"/>
  <c r="G275" i="6"/>
  <c r="F275" i="6"/>
  <c r="E275" i="6"/>
  <c r="I354" i="6"/>
  <c r="H354" i="6"/>
  <c r="G354" i="6"/>
  <c r="F354" i="6"/>
  <c r="E354" i="6"/>
  <c r="I14" i="6"/>
  <c r="H14" i="6"/>
  <c r="G14" i="6"/>
  <c r="F14" i="6"/>
  <c r="E14" i="6"/>
  <c r="I392" i="6"/>
  <c r="H392" i="6"/>
  <c r="G392" i="6"/>
  <c r="F392" i="6"/>
  <c r="E392" i="6"/>
  <c r="I105" i="6"/>
  <c r="H105" i="6"/>
  <c r="G105" i="6"/>
  <c r="F105" i="6"/>
  <c r="E105" i="6"/>
  <c r="I221" i="6"/>
  <c r="H221" i="6"/>
  <c r="G221" i="6"/>
  <c r="F221" i="6"/>
  <c r="E221" i="6"/>
  <c r="I250" i="6"/>
  <c r="H250" i="6"/>
  <c r="G250" i="6"/>
  <c r="F250" i="6"/>
  <c r="E250" i="6"/>
  <c r="I58" i="6"/>
  <c r="H58" i="6"/>
  <c r="G58" i="6"/>
  <c r="F58" i="6"/>
  <c r="E58" i="6"/>
  <c r="I118" i="6"/>
  <c r="H118" i="6"/>
  <c r="G118" i="6"/>
  <c r="F118" i="6"/>
  <c r="E118" i="6"/>
  <c r="I71" i="6"/>
  <c r="H71" i="6"/>
  <c r="G71" i="6"/>
  <c r="F71" i="6"/>
  <c r="E71" i="6"/>
  <c r="I418" i="6"/>
  <c r="H418" i="6"/>
  <c r="G418" i="6"/>
  <c r="F418" i="6"/>
  <c r="E418" i="6"/>
  <c r="I147" i="6"/>
  <c r="H147" i="6"/>
  <c r="G147" i="6"/>
  <c r="F147" i="6"/>
  <c r="E147" i="6"/>
  <c r="I198" i="6"/>
  <c r="H198" i="6"/>
  <c r="G198" i="6"/>
  <c r="F198" i="6"/>
  <c r="E198" i="6"/>
  <c r="I180" i="6"/>
  <c r="H180" i="6"/>
  <c r="G180" i="6"/>
  <c r="F180" i="6"/>
  <c r="E180" i="6"/>
  <c r="I13" i="6"/>
  <c r="H13" i="6"/>
  <c r="G13" i="6"/>
  <c r="F13" i="6"/>
  <c r="E13" i="6"/>
  <c r="I234" i="6"/>
  <c r="H234" i="6"/>
  <c r="G234" i="6"/>
  <c r="F234" i="6"/>
  <c r="E234" i="6"/>
  <c r="I245" i="6"/>
  <c r="H245" i="6"/>
  <c r="G245" i="6"/>
  <c r="F245" i="6"/>
  <c r="E245" i="6"/>
  <c r="I467" i="6"/>
  <c r="H467" i="6"/>
  <c r="G467" i="6"/>
  <c r="F467" i="6"/>
  <c r="E467" i="6"/>
  <c r="I339" i="6"/>
  <c r="H339" i="6"/>
  <c r="G339" i="6"/>
  <c r="F339" i="6"/>
  <c r="E339" i="6"/>
  <c r="I8" i="6"/>
  <c r="H8" i="6"/>
  <c r="G8" i="6"/>
  <c r="F8" i="6"/>
  <c r="E8" i="6"/>
  <c r="I48" i="6"/>
  <c r="H48" i="6"/>
  <c r="G48" i="6"/>
  <c r="F48" i="6"/>
  <c r="E48" i="6"/>
  <c r="I464" i="6"/>
  <c r="H464" i="6"/>
  <c r="G464" i="6"/>
  <c r="F464" i="6"/>
  <c r="E464" i="6"/>
  <c r="I314" i="6"/>
  <c r="H314" i="6"/>
  <c r="G314" i="6"/>
  <c r="F314" i="6"/>
  <c r="E314" i="6"/>
  <c r="I342" i="6"/>
  <c r="H342" i="6"/>
  <c r="G342" i="6"/>
  <c r="F342" i="6"/>
  <c r="E342" i="6"/>
  <c r="I197" i="6"/>
  <c r="H197" i="6"/>
  <c r="G197" i="6"/>
  <c r="F197" i="6"/>
  <c r="E197" i="6"/>
  <c r="I295" i="6"/>
  <c r="H295" i="6"/>
  <c r="G295" i="6"/>
  <c r="F295" i="6"/>
  <c r="E295" i="6"/>
  <c r="I442" i="6"/>
  <c r="H442" i="6"/>
  <c r="G442" i="6"/>
  <c r="F442" i="6"/>
  <c r="E442" i="6"/>
  <c r="I396" i="6"/>
  <c r="H396" i="6"/>
  <c r="G396" i="6"/>
  <c r="F396" i="6"/>
  <c r="E396" i="6"/>
  <c r="I37" i="6"/>
  <c r="H37" i="6"/>
  <c r="G37" i="6"/>
  <c r="F37" i="6"/>
  <c r="E37" i="6"/>
  <c r="I217" i="6"/>
  <c r="H217" i="6"/>
  <c r="G217" i="6"/>
  <c r="F217" i="6"/>
  <c r="E217" i="6"/>
  <c r="I436" i="6"/>
  <c r="H436" i="6"/>
  <c r="G436" i="6"/>
  <c r="F436" i="6"/>
  <c r="E436" i="6"/>
  <c r="I171" i="6"/>
  <c r="H171" i="6"/>
  <c r="G171" i="6"/>
  <c r="F171" i="6"/>
  <c r="E171" i="6"/>
  <c r="I426" i="6"/>
  <c r="H426" i="6"/>
  <c r="G426" i="6"/>
  <c r="F426" i="6"/>
  <c r="E426" i="6"/>
  <c r="I409" i="6"/>
  <c r="H409" i="6"/>
  <c r="G409" i="6"/>
  <c r="F409" i="6"/>
  <c r="E409" i="6"/>
  <c r="I444" i="6"/>
  <c r="H444" i="6"/>
  <c r="G444" i="6"/>
  <c r="F444" i="6"/>
  <c r="E444" i="6"/>
  <c r="I218" i="6"/>
  <c r="H218" i="6"/>
  <c r="G218" i="6"/>
  <c r="F218" i="6"/>
  <c r="E218" i="6"/>
  <c r="I349" i="6"/>
  <c r="H349" i="6"/>
  <c r="G349" i="6"/>
  <c r="F349" i="6"/>
  <c r="E349" i="6"/>
  <c r="I29" i="6"/>
  <c r="H29" i="6"/>
  <c r="G29" i="6"/>
  <c r="F29" i="6"/>
  <c r="E29" i="6"/>
  <c r="I428" i="6"/>
  <c r="H428" i="6"/>
  <c r="G428" i="6"/>
  <c r="F428" i="6"/>
  <c r="E428" i="6"/>
  <c r="I119" i="6"/>
  <c r="H119" i="6"/>
  <c r="G119" i="6"/>
  <c r="F119" i="6"/>
  <c r="E119" i="6"/>
  <c r="I7" i="6"/>
  <c r="H7" i="6"/>
  <c r="G7" i="6"/>
  <c r="F7" i="6"/>
  <c r="E7" i="6"/>
  <c r="I55" i="6"/>
  <c r="H55" i="6"/>
  <c r="G55" i="6"/>
  <c r="F55" i="6"/>
  <c r="E55" i="6"/>
  <c r="I321" i="6"/>
  <c r="H321" i="6"/>
  <c r="G321" i="6"/>
  <c r="F321" i="6"/>
  <c r="E321" i="6"/>
  <c r="I350" i="6"/>
  <c r="H350" i="6"/>
  <c r="G350" i="6"/>
  <c r="F350" i="6"/>
  <c r="E350" i="6"/>
  <c r="I156" i="6"/>
  <c r="H156" i="6"/>
  <c r="G156" i="6"/>
  <c r="F156" i="6"/>
  <c r="E156" i="6"/>
  <c r="I187" i="6"/>
  <c r="H187" i="6"/>
  <c r="G187" i="6"/>
  <c r="F187" i="6"/>
  <c r="E187" i="6"/>
  <c r="I56" i="6"/>
  <c r="H56" i="6"/>
  <c r="G56" i="6"/>
  <c r="F56" i="6"/>
  <c r="E56" i="6"/>
  <c r="I453" i="6"/>
  <c r="H453" i="6"/>
  <c r="G453" i="6"/>
  <c r="F453" i="6"/>
  <c r="E453" i="6"/>
  <c r="I50" i="6"/>
  <c r="H50" i="6"/>
  <c r="G50" i="6"/>
  <c r="F50" i="6"/>
  <c r="E50" i="6"/>
  <c r="I182" i="6"/>
  <c r="H182" i="6"/>
  <c r="G182" i="6"/>
  <c r="F182" i="6"/>
  <c r="E182" i="6"/>
  <c r="I42" i="6"/>
  <c r="H42" i="6"/>
  <c r="G42" i="6"/>
  <c r="F42" i="6"/>
  <c r="E42" i="6"/>
  <c r="I199" i="6"/>
  <c r="H199" i="6"/>
  <c r="G199" i="6"/>
  <c r="F199" i="6"/>
  <c r="E199" i="6"/>
  <c r="I357" i="6"/>
  <c r="H357" i="6"/>
  <c r="G357" i="6"/>
  <c r="T125" i="6" l="1"/>
  <c r="T133" i="6"/>
  <c r="T141" i="6"/>
  <c r="T149" i="6"/>
  <c r="T121" i="6"/>
  <c r="T129" i="6"/>
  <c r="T137" i="6"/>
  <c r="T145" i="6"/>
  <c r="T96" i="6"/>
  <c r="T153" i="6"/>
  <c r="T158" i="6"/>
  <c r="T136" i="6"/>
  <c r="T148" i="6"/>
  <c r="T85" i="6"/>
  <c r="T140" i="6"/>
  <c r="T144" i="6"/>
  <c r="T89" i="6"/>
  <c r="T104" i="6"/>
  <c r="T165" i="6"/>
  <c r="T173" i="6"/>
  <c r="T45" i="6"/>
  <c r="T49" i="6"/>
  <c r="T69" i="6"/>
  <c r="T38" i="6"/>
  <c r="T7" i="6"/>
  <c r="T53" i="6"/>
  <c r="T19" i="6"/>
  <c r="T108" i="6"/>
  <c r="T112" i="6"/>
  <c r="T116" i="6"/>
  <c r="T120" i="6"/>
  <c r="T32" i="6"/>
  <c r="T41" i="6"/>
  <c r="T33" i="6"/>
  <c r="T124" i="6"/>
  <c r="T128" i="6"/>
  <c r="T132" i="6"/>
  <c r="T84" i="6"/>
  <c r="T64" i="6"/>
  <c r="T68" i="6"/>
  <c r="T160" i="6"/>
  <c r="T168" i="6"/>
  <c r="T92" i="6"/>
  <c r="T40" i="6"/>
  <c r="T81" i="6"/>
  <c r="T77" i="6"/>
  <c r="T60" i="6"/>
  <c r="T150" i="6"/>
  <c r="T8" i="6"/>
  <c r="T14" i="6"/>
  <c r="T23" i="6"/>
  <c r="T35" i="6"/>
  <c r="T20" i="6"/>
  <c r="T21" i="6"/>
  <c r="T90" i="6"/>
  <c r="T22" i="6"/>
  <c r="T154" i="6"/>
  <c r="T42" i="6"/>
  <c r="T174" i="6"/>
  <c r="T26" i="6"/>
  <c r="T4" i="6"/>
  <c r="T162" i="6"/>
  <c r="T17" i="6"/>
  <c r="T170" i="6"/>
  <c r="T98" i="6"/>
  <c r="T91" i="6"/>
  <c r="T95" i="6"/>
  <c r="T71" i="6"/>
  <c r="T87" i="6"/>
  <c r="T67" i="6"/>
  <c r="T83" i="6"/>
  <c r="T55" i="6"/>
  <c r="T103" i="6"/>
  <c r="T107" i="6"/>
  <c r="T111" i="6"/>
  <c r="T115" i="6"/>
  <c r="T119" i="6"/>
  <c r="T51" i="6"/>
  <c r="T175" i="6"/>
  <c r="T164" i="6"/>
  <c r="T100" i="6"/>
  <c r="T93" i="6"/>
  <c r="T97" i="6"/>
  <c r="T44" i="6"/>
  <c r="T188" i="6"/>
  <c r="T48" i="6"/>
  <c r="T156" i="6"/>
  <c r="T59" i="6"/>
  <c r="T99" i="6"/>
  <c r="T94" i="6"/>
  <c r="T152" i="6"/>
  <c r="T50" i="6"/>
  <c r="T106" i="6"/>
  <c r="T114" i="6"/>
  <c r="T74" i="6"/>
  <c r="T31" i="6"/>
  <c r="T80" i="6"/>
  <c r="T30" i="6"/>
  <c r="T37" i="6"/>
  <c r="T54" i="6"/>
  <c r="T39" i="6"/>
  <c r="T76" i="6"/>
  <c r="T166" i="6"/>
  <c r="T78" i="6"/>
  <c r="T172" i="6"/>
  <c r="T62" i="6"/>
  <c r="T82" i="6"/>
  <c r="T34" i="6"/>
  <c r="T52" i="6"/>
  <c r="T72" i="6"/>
  <c r="T122" i="6"/>
  <c r="T126" i="6"/>
  <c r="T130" i="6"/>
  <c r="T134" i="6"/>
  <c r="T138" i="6"/>
  <c r="T142" i="6"/>
  <c r="T146" i="6"/>
  <c r="T194" i="6"/>
  <c r="T202" i="6"/>
  <c r="T210" i="6"/>
  <c r="T63" i="6"/>
  <c r="T167" i="6"/>
  <c r="T155" i="6"/>
  <c r="T102" i="6"/>
  <c r="T110" i="6"/>
  <c r="T118" i="6"/>
  <c r="T86" i="6"/>
  <c r="T65" i="6"/>
  <c r="T123" i="6"/>
  <c r="T127" i="6"/>
  <c r="T131" i="6"/>
  <c r="T135" i="6"/>
  <c r="T139" i="6"/>
  <c r="T143" i="6"/>
  <c r="T147" i="6"/>
  <c r="T47" i="6"/>
  <c r="T161" i="6"/>
  <c r="T157" i="6"/>
  <c r="T88" i="6"/>
  <c r="T73" i="6"/>
  <c r="T169" i="6"/>
  <c r="T151" i="6"/>
  <c r="T171" i="6"/>
  <c r="T159" i="6"/>
  <c r="T105" i="6"/>
  <c r="T109" i="6"/>
  <c r="T113" i="6"/>
  <c r="T117" i="6"/>
  <c r="T61" i="6"/>
  <c r="T163" i="6"/>
  <c r="T75" i="6"/>
  <c r="T43" i="6"/>
  <c r="T189" i="6"/>
  <c r="T193" i="6"/>
  <c r="T197" i="6"/>
  <c r="T201" i="6"/>
  <c r="T205" i="6"/>
  <c r="T209" i="6"/>
  <c r="T213" i="6"/>
  <c r="T186" i="6"/>
  <c r="T176" i="6"/>
  <c r="T56" i="6"/>
  <c r="T36" i="6"/>
  <c r="T46" i="6"/>
  <c r="T70" i="6"/>
  <c r="T192" i="6"/>
  <c r="T198" i="6"/>
  <c r="T206" i="6"/>
  <c r="T79" i="6"/>
  <c r="T196" i="6"/>
  <c r="T200" i="6"/>
  <c r="T204" i="6"/>
  <c r="T208" i="6"/>
  <c r="T212" i="6"/>
  <c r="T190" i="6"/>
  <c r="T187" i="6"/>
  <c r="T191" i="6"/>
  <c r="T195" i="6"/>
  <c r="T199" i="6"/>
  <c r="T203" i="6"/>
  <c r="T207" i="6"/>
  <c r="T211" i="6"/>
  <c r="T29" i="6"/>
  <c r="T10" i="6"/>
  <c r="T2" i="6"/>
  <c r="T9" i="6"/>
  <c r="T13" i="6"/>
  <c r="T6" i="6"/>
  <c r="T25" i="6"/>
  <c r="T12" i="6"/>
  <c r="T16" i="6"/>
  <c r="T18" i="6"/>
  <c r="T5" i="6"/>
  <c r="T11" i="6"/>
  <c r="T28" i="6"/>
  <c r="T15" i="6"/>
  <c r="T24" i="6"/>
  <c r="T27" i="6"/>
  <c r="B253" i="5"/>
  <c r="C253" i="5"/>
  <c r="D253" i="5"/>
  <c r="E253" i="5"/>
  <c r="F253" i="5"/>
  <c r="G253" i="5"/>
  <c r="H253" i="5"/>
  <c r="I253" i="5"/>
  <c r="J253" i="5"/>
  <c r="K253" i="5"/>
  <c r="L253" i="5"/>
  <c r="M253" i="5"/>
  <c r="N253" i="5"/>
  <c r="B175" i="5"/>
  <c r="C175" i="5"/>
  <c r="D175" i="5"/>
  <c r="E175" i="5"/>
  <c r="F175" i="5"/>
  <c r="G175" i="5"/>
  <c r="H175" i="5"/>
  <c r="I175" i="5"/>
  <c r="J175" i="5"/>
  <c r="K175" i="5"/>
  <c r="L175" i="5"/>
  <c r="M175" i="5"/>
  <c r="N175" i="5"/>
  <c r="B245" i="5"/>
  <c r="C245" i="5"/>
  <c r="D245" i="5"/>
  <c r="E245" i="5"/>
  <c r="F245" i="5"/>
  <c r="G245" i="5"/>
  <c r="H245" i="5"/>
  <c r="I245" i="5"/>
  <c r="J245" i="5"/>
  <c r="K245" i="5"/>
  <c r="L245" i="5"/>
  <c r="M245" i="5"/>
  <c r="N245" i="5"/>
  <c r="B172" i="5"/>
  <c r="C172" i="5"/>
  <c r="D172" i="5"/>
  <c r="E172" i="5"/>
  <c r="F172" i="5"/>
  <c r="G172" i="5"/>
  <c r="H172" i="5"/>
  <c r="I172" i="5"/>
  <c r="J172" i="5"/>
  <c r="K172" i="5"/>
  <c r="L172" i="5"/>
  <c r="M172" i="5"/>
  <c r="N172" i="5"/>
  <c r="B352" i="5"/>
  <c r="C352" i="5"/>
  <c r="D352" i="5"/>
  <c r="E352" i="5"/>
  <c r="F352" i="5"/>
  <c r="G352" i="5"/>
  <c r="H352" i="5"/>
  <c r="I352" i="5"/>
  <c r="J352" i="5"/>
  <c r="K352" i="5"/>
  <c r="L352" i="5"/>
  <c r="M352" i="5"/>
  <c r="N352" i="5"/>
  <c r="B117" i="5"/>
  <c r="C117" i="5"/>
  <c r="D117" i="5"/>
  <c r="E117" i="5"/>
  <c r="F117" i="5"/>
  <c r="G117" i="5"/>
  <c r="H117" i="5"/>
  <c r="I117" i="5"/>
  <c r="J117" i="5"/>
  <c r="K117" i="5"/>
  <c r="L117" i="5"/>
  <c r="M117" i="5"/>
  <c r="N117" i="5"/>
  <c r="B135" i="5"/>
  <c r="C135" i="5"/>
  <c r="D135" i="5"/>
  <c r="E135" i="5"/>
  <c r="F135" i="5"/>
  <c r="G135" i="5"/>
  <c r="H135" i="5"/>
  <c r="I135" i="5"/>
  <c r="J135" i="5"/>
  <c r="K135" i="5"/>
  <c r="L135" i="5"/>
  <c r="M135" i="5"/>
  <c r="N135" i="5"/>
  <c r="B275" i="5"/>
  <c r="C275" i="5"/>
  <c r="D275" i="5"/>
  <c r="E275" i="5"/>
  <c r="F275" i="5"/>
  <c r="G275" i="5"/>
  <c r="H275" i="5"/>
  <c r="I275" i="5"/>
  <c r="J275" i="5"/>
  <c r="K275" i="5"/>
  <c r="L275" i="5"/>
  <c r="M275" i="5"/>
  <c r="N275" i="5"/>
  <c r="B338" i="5"/>
  <c r="C338" i="5"/>
  <c r="D338" i="5"/>
  <c r="E338" i="5"/>
  <c r="F338" i="5"/>
  <c r="G338" i="5"/>
  <c r="H338" i="5"/>
  <c r="I338" i="5"/>
  <c r="J338" i="5"/>
  <c r="K338" i="5"/>
  <c r="L338" i="5"/>
  <c r="M338" i="5"/>
  <c r="N338" i="5"/>
  <c r="B234" i="5"/>
  <c r="C234" i="5"/>
  <c r="D234" i="5"/>
  <c r="E234" i="5"/>
  <c r="F234" i="5"/>
  <c r="G234" i="5"/>
  <c r="H234" i="5"/>
  <c r="I234" i="5"/>
  <c r="J234" i="5"/>
  <c r="K234" i="5"/>
  <c r="L234" i="5"/>
  <c r="M234" i="5"/>
  <c r="N234" i="5"/>
  <c r="B289" i="5"/>
  <c r="C289" i="5"/>
  <c r="D289" i="5"/>
  <c r="E289" i="5"/>
  <c r="F289" i="5"/>
  <c r="G289" i="5"/>
  <c r="H289" i="5"/>
  <c r="I289" i="5"/>
  <c r="J289" i="5"/>
  <c r="K289" i="5"/>
  <c r="L289" i="5"/>
  <c r="M289" i="5"/>
  <c r="N289" i="5"/>
  <c r="B129" i="5"/>
  <c r="C129" i="5"/>
  <c r="D129" i="5"/>
  <c r="E129" i="5"/>
  <c r="F129" i="5"/>
  <c r="G129" i="5"/>
  <c r="H129" i="5"/>
  <c r="I129" i="5"/>
  <c r="J129" i="5"/>
  <c r="K129" i="5"/>
  <c r="L129" i="5"/>
  <c r="M129" i="5"/>
  <c r="N129" i="5"/>
  <c r="B337" i="5"/>
  <c r="C337" i="5"/>
  <c r="D337" i="5"/>
  <c r="E337" i="5"/>
  <c r="F337" i="5"/>
  <c r="G337" i="5"/>
  <c r="H337" i="5"/>
  <c r="I337" i="5"/>
  <c r="J337" i="5"/>
  <c r="K337" i="5"/>
  <c r="L337" i="5"/>
  <c r="M337" i="5"/>
  <c r="N337" i="5"/>
  <c r="B258" i="5"/>
  <c r="C258" i="5"/>
  <c r="D258" i="5"/>
  <c r="E258" i="5"/>
  <c r="F258" i="5"/>
  <c r="G258" i="5"/>
  <c r="H258" i="5"/>
  <c r="I258" i="5"/>
  <c r="J258" i="5"/>
  <c r="K258" i="5"/>
  <c r="L258" i="5"/>
  <c r="M258" i="5"/>
  <c r="N258" i="5"/>
  <c r="B112" i="5"/>
  <c r="C112" i="5"/>
  <c r="D112" i="5"/>
  <c r="E112" i="5"/>
  <c r="F112" i="5"/>
  <c r="G112" i="5"/>
  <c r="H112" i="5"/>
  <c r="I112" i="5"/>
  <c r="J112" i="5"/>
  <c r="K112" i="5"/>
  <c r="L112" i="5"/>
  <c r="M112" i="5"/>
  <c r="N112" i="5"/>
  <c r="B393" i="5"/>
  <c r="C393" i="5"/>
  <c r="D393" i="5"/>
  <c r="E393" i="5"/>
  <c r="F393" i="5"/>
  <c r="G393" i="5"/>
  <c r="H393" i="5"/>
  <c r="I393" i="5"/>
  <c r="J393" i="5"/>
  <c r="K393" i="5"/>
  <c r="L393" i="5"/>
  <c r="M393" i="5"/>
  <c r="N393" i="5"/>
  <c r="B372" i="5"/>
  <c r="C372" i="5"/>
  <c r="D372" i="5"/>
  <c r="E372" i="5"/>
  <c r="F372" i="5"/>
  <c r="G372" i="5"/>
  <c r="H372" i="5"/>
  <c r="I372" i="5"/>
  <c r="J372" i="5"/>
  <c r="K372" i="5"/>
  <c r="L372" i="5"/>
  <c r="M372" i="5"/>
  <c r="N372" i="5"/>
  <c r="B147" i="5"/>
  <c r="C147" i="5"/>
  <c r="D147" i="5"/>
  <c r="E147" i="5"/>
  <c r="F147" i="5"/>
  <c r="G147" i="5"/>
  <c r="H147" i="5"/>
  <c r="I147" i="5"/>
  <c r="J147" i="5"/>
  <c r="K147" i="5"/>
  <c r="L147" i="5"/>
  <c r="M147" i="5"/>
  <c r="N147" i="5"/>
  <c r="B336" i="5"/>
  <c r="C336" i="5"/>
  <c r="D336" i="5"/>
  <c r="E336" i="5"/>
  <c r="F336" i="5"/>
  <c r="G336" i="5"/>
  <c r="H336" i="5"/>
  <c r="I336" i="5"/>
  <c r="J336" i="5"/>
  <c r="K336" i="5"/>
  <c r="L336" i="5"/>
  <c r="M336" i="5"/>
  <c r="N336" i="5"/>
  <c r="B7" i="5"/>
  <c r="C7" i="5"/>
  <c r="D7" i="5"/>
  <c r="E7" i="5"/>
  <c r="F7" i="5"/>
  <c r="G7" i="5"/>
  <c r="H7" i="5"/>
  <c r="I7" i="5"/>
  <c r="J7" i="5"/>
  <c r="K7" i="5"/>
  <c r="L7" i="5"/>
  <c r="M7" i="5"/>
  <c r="N7" i="5"/>
  <c r="B80" i="5"/>
  <c r="C80" i="5"/>
  <c r="D80" i="5"/>
  <c r="E80" i="5"/>
  <c r="F80" i="5"/>
  <c r="G80" i="5"/>
  <c r="H80" i="5"/>
  <c r="I80" i="5"/>
  <c r="J80" i="5"/>
  <c r="K80" i="5"/>
  <c r="L80" i="5"/>
  <c r="M80" i="5"/>
  <c r="N80" i="5"/>
  <c r="B96" i="5"/>
  <c r="C96" i="5"/>
  <c r="D96" i="5"/>
  <c r="E96" i="5"/>
  <c r="F96" i="5"/>
  <c r="G96" i="5"/>
  <c r="H96" i="5"/>
  <c r="I96" i="5"/>
  <c r="J96" i="5"/>
  <c r="K96" i="5"/>
  <c r="L96" i="5"/>
  <c r="M96" i="5"/>
  <c r="N96" i="5"/>
  <c r="B364" i="5"/>
  <c r="C364" i="5"/>
  <c r="D364" i="5"/>
  <c r="E364" i="5"/>
  <c r="F364" i="5"/>
  <c r="G364" i="5"/>
  <c r="H364" i="5"/>
  <c r="I364" i="5"/>
  <c r="J364" i="5"/>
  <c r="K364" i="5"/>
  <c r="L364" i="5"/>
  <c r="M364" i="5"/>
  <c r="N364" i="5"/>
  <c r="B368" i="5"/>
  <c r="C368" i="5"/>
  <c r="D368" i="5"/>
  <c r="E368" i="5"/>
  <c r="F368" i="5"/>
  <c r="G368" i="5"/>
  <c r="H368" i="5"/>
  <c r="I368" i="5"/>
  <c r="J368" i="5"/>
  <c r="K368" i="5"/>
  <c r="L368" i="5"/>
  <c r="M368" i="5"/>
  <c r="N368" i="5"/>
  <c r="B91" i="4"/>
  <c r="C91" i="4"/>
  <c r="D91" i="4"/>
  <c r="E91" i="4"/>
  <c r="F91" i="4"/>
  <c r="G91" i="4"/>
  <c r="H91" i="4"/>
  <c r="I91" i="4"/>
  <c r="J91" i="4"/>
  <c r="K91" i="4"/>
  <c r="L91" i="4"/>
  <c r="M91" i="4"/>
  <c r="N91" i="4"/>
  <c r="B184" i="4"/>
  <c r="C184" i="4"/>
  <c r="D184" i="4"/>
  <c r="E184" i="4"/>
  <c r="F184" i="4"/>
  <c r="G184" i="4"/>
  <c r="H184" i="4"/>
  <c r="I184" i="4"/>
  <c r="J184" i="4"/>
  <c r="K184" i="4"/>
  <c r="L184" i="4"/>
  <c r="M184" i="4"/>
  <c r="N184" i="4"/>
  <c r="B34" i="4"/>
  <c r="C34" i="4"/>
  <c r="D34" i="4"/>
  <c r="E34" i="4"/>
  <c r="F34" i="4"/>
  <c r="G34" i="4"/>
  <c r="H34" i="4"/>
  <c r="I34" i="4"/>
  <c r="J34" i="4"/>
  <c r="K34" i="4"/>
  <c r="L34" i="4"/>
  <c r="M34" i="4"/>
  <c r="N34" i="4"/>
  <c r="B333" i="4"/>
  <c r="C333" i="4"/>
  <c r="D333" i="4"/>
  <c r="E333" i="4"/>
  <c r="F333" i="4"/>
  <c r="G333" i="4"/>
  <c r="H333" i="4"/>
  <c r="I333" i="4"/>
  <c r="J333" i="4"/>
  <c r="K333" i="4"/>
  <c r="L333" i="4"/>
  <c r="M333" i="4"/>
  <c r="N333" i="4"/>
  <c r="B49" i="4"/>
  <c r="C49" i="4"/>
  <c r="D49" i="4"/>
  <c r="E49" i="4"/>
  <c r="F49" i="4"/>
  <c r="G49" i="4"/>
  <c r="H49" i="4"/>
  <c r="I49" i="4"/>
  <c r="J49" i="4"/>
  <c r="K49" i="4"/>
  <c r="L49" i="4"/>
  <c r="M49" i="4"/>
  <c r="N49" i="4"/>
  <c r="B160" i="4"/>
  <c r="C160" i="4"/>
  <c r="D160" i="4"/>
  <c r="E160" i="4"/>
  <c r="F160" i="4"/>
  <c r="G160" i="4"/>
  <c r="H160" i="4"/>
  <c r="I160" i="4"/>
  <c r="J160" i="4"/>
  <c r="K160" i="4"/>
  <c r="L160" i="4"/>
  <c r="M160" i="4"/>
  <c r="N160" i="4"/>
  <c r="B106" i="4"/>
  <c r="C106" i="4"/>
  <c r="D106" i="4"/>
  <c r="E106" i="4"/>
  <c r="F106" i="4"/>
  <c r="G106" i="4"/>
  <c r="H106" i="4"/>
  <c r="I106" i="4"/>
  <c r="J106" i="4"/>
  <c r="K106" i="4"/>
  <c r="L106" i="4"/>
  <c r="M106" i="4"/>
  <c r="N106" i="4"/>
  <c r="B207" i="4"/>
  <c r="C207" i="4"/>
  <c r="D207" i="4"/>
  <c r="E207" i="4"/>
  <c r="F207" i="4"/>
  <c r="G207" i="4"/>
  <c r="H207" i="4"/>
  <c r="I207" i="4"/>
  <c r="J207" i="4"/>
  <c r="K207" i="4"/>
  <c r="L207" i="4"/>
  <c r="M207" i="4"/>
  <c r="N207" i="4"/>
  <c r="B193" i="4"/>
  <c r="C193" i="4"/>
  <c r="D193" i="4"/>
  <c r="E193" i="4"/>
  <c r="F193" i="4"/>
  <c r="G193" i="4"/>
  <c r="H193" i="4"/>
  <c r="I193" i="4"/>
  <c r="J193" i="4"/>
  <c r="K193" i="4"/>
  <c r="L193" i="4"/>
  <c r="M193" i="4"/>
  <c r="N193" i="4"/>
  <c r="B138" i="4"/>
  <c r="C138" i="4"/>
  <c r="D138" i="4"/>
  <c r="E138" i="4"/>
  <c r="F138" i="4"/>
  <c r="G138" i="4"/>
  <c r="H138" i="4"/>
  <c r="I138" i="4"/>
  <c r="J138" i="4"/>
  <c r="K138" i="4"/>
  <c r="L138" i="4"/>
  <c r="M138" i="4"/>
  <c r="N138" i="4"/>
  <c r="B128" i="4"/>
  <c r="C128" i="4"/>
  <c r="D128" i="4"/>
  <c r="E128" i="4"/>
  <c r="F128" i="4"/>
  <c r="G128" i="4"/>
  <c r="H128" i="4"/>
  <c r="I128" i="4"/>
  <c r="J128" i="4"/>
  <c r="K128" i="4"/>
  <c r="L128" i="4"/>
  <c r="M128" i="4"/>
  <c r="N128" i="4"/>
  <c r="B379" i="4"/>
  <c r="C379" i="4"/>
  <c r="D379" i="4"/>
  <c r="E379" i="4"/>
  <c r="F379" i="4"/>
  <c r="G379" i="4"/>
  <c r="H379" i="4"/>
  <c r="I379" i="4"/>
  <c r="J379" i="4"/>
  <c r="K379" i="4"/>
  <c r="L379" i="4"/>
  <c r="M379" i="4"/>
  <c r="N379" i="4"/>
  <c r="B378" i="4"/>
  <c r="C378" i="4"/>
  <c r="D378" i="4"/>
  <c r="E378" i="4"/>
  <c r="F378" i="4"/>
  <c r="G378" i="4"/>
  <c r="H378" i="4"/>
  <c r="I378" i="4"/>
  <c r="J378" i="4"/>
  <c r="K378" i="4"/>
  <c r="L378" i="4"/>
  <c r="M378" i="4"/>
  <c r="N378" i="4"/>
  <c r="B311" i="4"/>
  <c r="C311" i="4"/>
  <c r="D311" i="4"/>
  <c r="E311" i="4"/>
  <c r="F311" i="4"/>
  <c r="G311" i="4"/>
  <c r="H311" i="4"/>
  <c r="I311" i="4"/>
  <c r="J311" i="4"/>
  <c r="K311" i="4"/>
  <c r="L311" i="4"/>
  <c r="M311" i="4"/>
  <c r="N311" i="4"/>
  <c r="B123" i="4"/>
  <c r="C123" i="4"/>
  <c r="D123" i="4"/>
  <c r="E123" i="4"/>
  <c r="F123" i="4"/>
  <c r="G123" i="4"/>
  <c r="H123" i="4"/>
  <c r="I123" i="4"/>
  <c r="J123" i="4"/>
  <c r="K123" i="4"/>
  <c r="L123" i="4"/>
  <c r="M123" i="4"/>
  <c r="N123" i="4"/>
  <c r="B228" i="4"/>
  <c r="C228" i="4"/>
  <c r="D228" i="4"/>
  <c r="E228" i="4"/>
  <c r="F228" i="4"/>
  <c r="G228" i="4"/>
  <c r="H228" i="4"/>
  <c r="I228" i="4"/>
  <c r="J228" i="4"/>
  <c r="K228" i="4"/>
  <c r="L228" i="4"/>
  <c r="M228" i="4"/>
  <c r="N228" i="4"/>
  <c r="B328" i="4"/>
  <c r="C328" i="4"/>
  <c r="D328" i="4"/>
  <c r="E328" i="4"/>
  <c r="F328" i="4"/>
  <c r="G328" i="4"/>
  <c r="H328" i="4"/>
  <c r="I328" i="4"/>
  <c r="J328" i="4"/>
  <c r="K328" i="4"/>
  <c r="L328" i="4"/>
  <c r="M328" i="4"/>
  <c r="N328" i="4"/>
  <c r="B313" i="4"/>
  <c r="C313" i="4"/>
  <c r="D313" i="4"/>
  <c r="E313" i="4"/>
  <c r="F313" i="4"/>
  <c r="G313" i="4"/>
  <c r="H313" i="4"/>
  <c r="I313" i="4"/>
  <c r="J313" i="4"/>
  <c r="K313" i="4"/>
  <c r="L313" i="4"/>
  <c r="M313" i="4"/>
  <c r="N313" i="4"/>
  <c r="B380" i="4"/>
  <c r="C380" i="4"/>
  <c r="D380" i="4"/>
  <c r="E380" i="4"/>
  <c r="F380" i="4"/>
  <c r="G380" i="4"/>
  <c r="H380" i="4"/>
  <c r="I380" i="4"/>
  <c r="J380" i="4"/>
  <c r="K380" i="4"/>
  <c r="L380" i="4"/>
  <c r="M380" i="4"/>
  <c r="N380" i="4"/>
  <c r="B211" i="4"/>
  <c r="C211" i="4"/>
  <c r="D211" i="4"/>
  <c r="E211" i="4"/>
  <c r="F211" i="4"/>
  <c r="G211" i="4"/>
  <c r="H211" i="4"/>
  <c r="I211" i="4"/>
  <c r="J211" i="4"/>
  <c r="K211" i="4"/>
  <c r="L211" i="4"/>
  <c r="M211" i="4"/>
  <c r="N211" i="4"/>
  <c r="B224" i="4"/>
  <c r="C224" i="4"/>
  <c r="D224" i="4"/>
  <c r="E224" i="4"/>
  <c r="F224" i="4"/>
  <c r="G224" i="4"/>
  <c r="H224" i="4"/>
  <c r="I224" i="4"/>
  <c r="J224" i="4"/>
  <c r="K224" i="4"/>
  <c r="L224" i="4"/>
  <c r="M224" i="4"/>
  <c r="N224" i="4"/>
  <c r="B133" i="4"/>
  <c r="C133" i="4"/>
  <c r="D133" i="4"/>
  <c r="E133" i="4"/>
  <c r="F133" i="4"/>
  <c r="G133" i="4"/>
  <c r="H133" i="4"/>
  <c r="I133" i="4"/>
  <c r="J133" i="4"/>
  <c r="K133" i="4"/>
  <c r="L133" i="4"/>
  <c r="M133" i="4"/>
  <c r="N133" i="4"/>
  <c r="B125" i="4"/>
  <c r="C125" i="4"/>
  <c r="D125" i="4"/>
  <c r="E125" i="4"/>
  <c r="F125" i="4"/>
  <c r="G125" i="4"/>
  <c r="H125" i="4"/>
  <c r="I125" i="4"/>
  <c r="J125" i="4"/>
  <c r="K125" i="4"/>
  <c r="L125" i="4"/>
  <c r="M125" i="4"/>
  <c r="N125" i="4"/>
  <c r="B126" i="4"/>
  <c r="C126" i="4"/>
  <c r="D126" i="4"/>
  <c r="E126" i="4"/>
  <c r="F126" i="4"/>
  <c r="G126" i="4"/>
  <c r="H126" i="4"/>
  <c r="I126" i="4"/>
  <c r="J126" i="4"/>
  <c r="K126" i="4"/>
  <c r="L126" i="4"/>
  <c r="M126" i="4"/>
  <c r="N126" i="4"/>
  <c r="B163" i="5"/>
  <c r="C163" i="5"/>
  <c r="D163" i="5"/>
  <c r="E163" i="5"/>
  <c r="F163" i="5"/>
  <c r="G163" i="5"/>
  <c r="H163" i="5"/>
  <c r="I163" i="5"/>
  <c r="J163" i="5"/>
  <c r="K163" i="5"/>
  <c r="L163" i="5"/>
  <c r="M163" i="5"/>
  <c r="N163" i="5"/>
  <c r="B71" i="5"/>
  <c r="C71" i="5"/>
  <c r="D71" i="5"/>
  <c r="E71" i="5"/>
  <c r="F71" i="5"/>
  <c r="G71" i="5"/>
  <c r="H71" i="5"/>
  <c r="I71" i="5"/>
  <c r="J71" i="5"/>
  <c r="K71" i="5"/>
  <c r="L71" i="5"/>
  <c r="M71" i="5"/>
  <c r="N71" i="5"/>
  <c r="B250" i="5"/>
  <c r="C250" i="5"/>
  <c r="D250" i="5"/>
  <c r="E250" i="5"/>
  <c r="F250" i="5"/>
  <c r="G250" i="5"/>
  <c r="H250" i="5"/>
  <c r="I250" i="5"/>
  <c r="J250" i="5"/>
  <c r="K250" i="5"/>
  <c r="L250" i="5"/>
  <c r="M250" i="5"/>
  <c r="N250" i="5"/>
  <c r="B72" i="5"/>
  <c r="C72" i="5"/>
  <c r="D72" i="5"/>
  <c r="E72" i="5"/>
  <c r="F72" i="5"/>
  <c r="G72" i="5"/>
  <c r="H72" i="5"/>
  <c r="I72" i="5"/>
  <c r="J72" i="5"/>
  <c r="K72" i="5"/>
  <c r="L72" i="5"/>
  <c r="M72" i="5"/>
  <c r="N72" i="5"/>
  <c r="B125" i="5"/>
  <c r="C125" i="5"/>
  <c r="D125" i="5"/>
  <c r="E125" i="5"/>
  <c r="F125" i="5"/>
  <c r="G125" i="5"/>
  <c r="H125" i="5"/>
  <c r="I125" i="5"/>
  <c r="J125" i="5"/>
  <c r="K125" i="5"/>
  <c r="L125" i="5"/>
  <c r="M125" i="5"/>
  <c r="N125" i="5"/>
  <c r="B226" i="5"/>
  <c r="C226" i="5"/>
  <c r="D226" i="5"/>
  <c r="E226" i="5"/>
  <c r="F226" i="5"/>
  <c r="G226" i="5"/>
  <c r="H226" i="5"/>
  <c r="I226" i="5"/>
  <c r="J226" i="5"/>
  <c r="K226" i="5"/>
  <c r="L226" i="5"/>
  <c r="M226" i="5"/>
  <c r="N226" i="5"/>
  <c r="B97" i="5"/>
  <c r="C97" i="5"/>
  <c r="D97" i="5"/>
  <c r="E97" i="5"/>
  <c r="F97" i="5"/>
  <c r="G97" i="5"/>
  <c r="H97" i="5"/>
  <c r="I97" i="5"/>
  <c r="J97" i="5"/>
  <c r="K97" i="5"/>
  <c r="L97" i="5"/>
  <c r="M97" i="5"/>
  <c r="N97" i="5"/>
  <c r="B75" i="5"/>
  <c r="C75" i="5"/>
  <c r="D75" i="5"/>
  <c r="E75" i="5"/>
  <c r="F75" i="5"/>
  <c r="G75" i="5"/>
  <c r="H75" i="5"/>
  <c r="I75" i="5"/>
  <c r="J75" i="5"/>
  <c r="K75" i="5"/>
  <c r="L75" i="5"/>
  <c r="M75" i="5"/>
  <c r="N75" i="5"/>
  <c r="B127" i="5"/>
  <c r="C127" i="5"/>
  <c r="D127" i="5"/>
  <c r="E127" i="5"/>
  <c r="F127" i="5"/>
  <c r="G127" i="5"/>
  <c r="H127" i="5"/>
  <c r="I127" i="5"/>
  <c r="J127" i="5"/>
  <c r="K127" i="5"/>
  <c r="L127" i="5"/>
  <c r="M127" i="5"/>
  <c r="N127" i="5"/>
  <c r="B148" i="5"/>
  <c r="C148" i="5"/>
  <c r="D148" i="5"/>
  <c r="E148" i="5"/>
  <c r="F148" i="5"/>
  <c r="G148" i="5"/>
  <c r="H148" i="5"/>
  <c r="I148" i="5"/>
  <c r="J148" i="5"/>
  <c r="K148" i="5"/>
  <c r="L148" i="5"/>
  <c r="M148" i="5"/>
  <c r="N148" i="5"/>
  <c r="B361" i="5"/>
  <c r="C361" i="5"/>
  <c r="D361" i="5"/>
  <c r="E361" i="5"/>
  <c r="F361" i="5"/>
  <c r="G361" i="5"/>
  <c r="H361" i="5"/>
  <c r="I361" i="5"/>
  <c r="J361" i="5"/>
  <c r="K361" i="5"/>
  <c r="L361" i="5"/>
  <c r="M361" i="5"/>
  <c r="N361" i="5"/>
  <c r="B6" i="5"/>
  <c r="C6" i="5"/>
  <c r="D6" i="5"/>
  <c r="E6" i="5"/>
  <c r="F6" i="5"/>
  <c r="G6" i="5"/>
  <c r="H6" i="5"/>
  <c r="I6" i="5"/>
  <c r="J6" i="5"/>
  <c r="K6" i="5"/>
  <c r="L6" i="5"/>
  <c r="M6" i="5"/>
  <c r="N6" i="5"/>
  <c r="B89" i="5"/>
  <c r="C89" i="5"/>
  <c r="D89" i="5"/>
  <c r="E89" i="5"/>
  <c r="F89" i="5"/>
  <c r="G89" i="5"/>
  <c r="H89" i="5"/>
  <c r="I89" i="5"/>
  <c r="J89" i="5"/>
  <c r="K89" i="5"/>
  <c r="L89" i="5"/>
  <c r="M89" i="5"/>
  <c r="N89" i="5"/>
  <c r="B334" i="5"/>
  <c r="C334" i="5"/>
  <c r="D334" i="5"/>
  <c r="E334" i="5"/>
  <c r="F334" i="5"/>
  <c r="G334" i="5"/>
  <c r="H334" i="5"/>
  <c r="I334" i="5"/>
  <c r="J334" i="5"/>
  <c r="K334" i="5"/>
  <c r="L334" i="5"/>
  <c r="M334" i="5"/>
  <c r="N334" i="5"/>
  <c r="B128" i="5"/>
  <c r="C128" i="5"/>
  <c r="D128" i="5"/>
  <c r="E128" i="5"/>
  <c r="F128" i="5"/>
  <c r="G128" i="5"/>
  <c r="H128" i="5"/>
  <c r="I128" i="5"/>
  <c r="J128" i="5"/>
  <c r="K128" i="5"/>
  <c r="L128" i="5"/>
  <c r="M128" i="5"/>
  <c r="N128" i="5"/>
  <c r="B384" i="5"/>
  <c r="C384" i="5"/>
  <c r="D384" i="5"/>
  <c r="E384" i="5"/>
  <c r="F384" i="5"/>
  <c r="G384" i="5"/>
  <c r="H384" i="5"/>
  <c r="I384" i="5"/>
  <c r="J384" i="5"/>
  <c r="K384" i="5"/>
  <c r="L384" i="5"/>
  <c r="M384" i="5"/>
  <c r="N384" i="5"/>
  <c r="B158" i="5"/>
  <c r="C158" i="5"/>
  <c r="D158" i="5"/>
  <c r="E158" i="5"/>
  <c r="F158" i="5"/>
  <c r="G158" i="5"/>
  <c r="H158" i="5"/>
  <c r="I158" i="5"/>
  <c r="J158" i="5"/>
  <c r="K158" i="5"/>
  <c r="L158" i="5"/>
  <c r="M158" i="5"/>
  <c r="N158" i="5"/>
  <c r="B155" i="5"/>
  <c r="C155" i="5"/>
  <c r="D155" i="5"/>
  <c r="E155" i="5"/>
  <c r="F155" i="5"/>
  <c r="G155" i="5"/>
  <c r="H155" i="5"/>
  <c r="I155" i="5"/>
  <c r="J155" i="5"/>
  <c r="K155" i="5"/>
  <c r="L155" i="5"/>
  <c r="M155" i="5"/>
  <c r="N155" i="5"/>
  <c r="B286" i="5"/>
  <c r="C286" i="5"/>
  <c r="D286" i="5"/>
  <c r="E286" i="5"/>
  <c r="F286" i="5"/>
  <c r="G286" i="5"/>
  <c r="H286" i="5"/>
  <c r="I286" i="5"/>
  <c r="J286" i="5"/>
  <c r="K286" i="5"/>
  <c r="L286" i="5"/>
  <c r="M286" i="5"/>
  <c r="N286" i="5"/>
  <c r="B41" i="5"/>
  <c r="C41" i="5"/>
  <c r="D41" i="5"/>
  <c r="E41" i="5"/>
  <c r="F41" i="5"/>
  <c r="G41" i="5"/>
  <c r="H41" i="5"/>
  <c r="I41" i="5"/>
  <c r="J41" i="5"/>
  <c r="K41" i="5"/>
  <c r="L41" i="5"/>
  <c r="M41" i="5"/>
  <c r="N41" i="5"/>
  <c r="B237" i="5"/>
  <c r="C237" i="5"/>
  <c r="D237" i="5"/>
  <c r="E237" i="5"/>
  <c r="F237" i="5"/>
  <c r="G237" i="5"/>
  <c r="H237" i="5"/>
  <c r="I237" i="5"/>
  <c r="J237" i="5"/>
  <c r="K237" i="5"/>
  <c r="L237" i="5"/>
  <c r="M237" i="5"/>
  <c r="N237" i="5"/>
  <c r="B124" i="5"/>
  <c r="C124" i="5"/>
  <c r="D124" i="5"/>
  <c r="E124" i="5"/>
  <c r="F124" i="5"/>
  <c r="G124" i="5"/>
  <c r="H124" i="5"/>
  <c r="I124" i="5"/>
  <c r="J124" i="5"/>
  <c r="K124" i="5"/>
  <c r="L124" i="5"/>
  <c r="M124" i="5"/>
  <c r="N124" i="5"/>
  <c r="B392" i="5"/>
  <c r="C392" i="5"/>
  <c r="D392" i="5"/>
  <c r="E392" i="5"/>
  <c r="F392" i="5"/>
  <c r="G392" i="5"/>
  <c r="H392" i="5"/>
  <c r="I392" i="5"/>
  <c r="J392" i="5"/>
  <c r="K392" i="5"/>
  <c r="L392" i="5"/>
  <c r="M392" i="5"/>
  <c r="N392" i="5"/>
  <c r="B116" i="5"/>
  <c r="C116" i="5"/>
  <c r="D116" i="5"/>
  <c r="E116" i="5"/>
  <c r="F116" i="5"/>
  <c r="G116" i="5"/>
  <c r="H116" i="5"/>
  <c r="I116" i="5"/>
  <c r="J116" i="5"/>
  <c r="K116" i="5"/>
  <c r="L116" i="5"/>
  <c r="M116" i="5"/>
  <c r="N116" i="5"/>
  <c r="B241" i="5"/>
  <c r="C241" i="5"/>
  <c r="D241" i="5"/>
  <c r="E241" i="5"/>
  <c r="F241" i="5"/>
  <c r="G241" i="5"/>
  <c r="H241" i="5"/>
  <c r="I241" i="5"/>
  <c r="J241" i="5"/>
  <c r="K241" i="5"/>
  <c r="L241" i="5"/>
  <c r="M241" i="5"/>
  <c r="N241" i="5"/>
  <c r="B290" i="5"/>
  <c r="C290" i="5"/>
  <c r="D290" i="5"/>
  <c r="E290" i="5"/>
  <c r="F290" i="5"/>
  <c r="G290" i="5"/>
  <c r="H290" i="5"/>
  <c r="I290" i="5"/>
  <c r="J290" i="5"/>
  <c r="K290" i="5"/>
  <c r="L290" i="5"/>
  <c r="M290" i="5"/>
  <c r="N290" i="5"/>
  <c r="B273" i="5"/>
  <c r="C273" i="5"/>
  <c r="D273" i="5"/>
  <c r="E273" i="5"/>
  <c r="F273" i="5"/>
  <c r="G273" i="5"/>
  <c r="H273" i="5"/>
  <c r="I273" i="5"/>
  <c r="J273" i="5"/>
  <c r="K273" i="5"/>
  <c r="L273" i="5"/>
  <c r="M273" i="5"/>
  <c r="N273" i="5"/>
  <c r="B137" i="5"/>
  <c r="C137" i="5"/>
  <c r="D137" i="5"/>
  <c r="E137" i="5"/>
  <c r="F137" i="5"/>
  <c r="G137" i="5"/>
  <c r="H137" i="5"/>
  <c r="I137" i="5"/>
  <c r="J137" i="5"/>
  <c r="K137" i="5"/>
  <c r="L137" i="5"/>
  <c r="M137" i="5"/>
  <c r="N137" i="5"/>
  <c r="B341" i="5"/>
  <c r="C341" i="5"/>
  <c r="D341" i="5"/>
  <c r="E341" i="5"/>
  <c r="F341" i="5"/>
  <c r="G341" i="5"/>
  <c r="H341" i="5"/>
  <c r="I341" i="5"/>
  <c r="J341" i="5"/>
  <c r="K341" i="5"/>
  <c r="L341" i="5"/>
  <c r="M341" i="5"/>
  <c r="N341" i="5"/>
  <c r="B139" i="5"/>
  <c r="C139" i="5"/>
  <c r="D139" i="5"/>
  <c r="E139" i="5"/>
  <c r="F139" i="5"/>
  <c r="G139" i="5"/>
  <c r="H139" i="5"/>
  <c r="I139" i="5"/>
  <c r="J139" i="5"/>
  <c r="K139" i="5"/>
  <c r="L139" i="5"/>
  <c r="M139" i="5"/>
  <c r="N139" i="5"/>
  <c r="B382" i="5"/>
  <c r="C382" i="5"/>
  <c r="D382" i="5"/>
  <c r="E382" i="5"/>
  <c r="F382" i="5"/>
  <c r="G382" i="5"/>
  <c r="H382" i="5"/>
  <c r="I382" i="5"/>
  <c r="J382" i="5"/>
  <c r="K382" i="5"/>
  <c r="L382" i="5"/>
  <c r="M382" i="5"/>
  <c r="N382" i="5"/>
  <c r="B12" i="4"/>
  <c r="C12" i="4"/>
  <c r="D12" i="4"/>
  <c r="E12" i="4"/>
  <c r="F12" i="4"/>
  <c r="G12" i="4"/>
  <c r="H12" i="4"/>
  <c r="I12" i="4"/>
  <c r="J12" i="4"/>
  <c r="K12" i="4"/>
  <c r="L12" i="4"/>
  <c r="M12" i="4"/>
  <c r="N12" i="4"/>
  <c r="B143" i="4"/>
  <c r="C143" i="4"/>
  <c r="D143" i="4"/>
  <c r="E143" i="4"/>
  <c r="F143" i="4"/>
  <c r="G143" i="4"/>
  <c r="H143" i="4"/>
  <c r="I143" i="4"/>
  <c r="J143" i="4"/>
  <c r="K143" i="4"/>
  <c r="L143" i="4"/>
  <c r="M143" i="4"/>
  <c r="N143" i="4"/>
  <c r="B40" i="4"/>
  <c r="C40" i="4"/>
  <c r="D40" i="4"/>
  <c r="E40" i="4"/>
  <c r="F40" i="4"/>
  <c r="G40" i="4"/>
  <c r="H40" i="4"/>
  <c r="I40" i="4"/>
  <c r="J40" i="4"/>
  <c r="K40" i="4"/>
  <c r="L40" i="4"/>
  <c r="M40" i="4"/>
  <c r="N40" i="4"/>
  <c r="B315" i="4"/>
  <c r="C315" i="4"/>
  <c r="D315" i="4"/>
  <c r="E315" i="4"/>
  <c r="F315" i="4"/>
  <c r="G315" i="4"/>
  <c r="H315" i="4"/>
  <c r="I315" i="4"/>
  <c r="J315" i="4"/>
  <c r="K315" i="4"/>
  <c r="L315" i="4"/>
  <c r="M315" i="4"/>
  <c r="N315" i="4"/>
  <c r="B148" i="4"/>
  <c r="C148" i="4"/>
  <c r="D148" i="4"/>
  <c r="E148" i="4"/>
  <c r="F148" i="4"/>
  <c r="G148" i="4"/>
  <c r="H148" i="4"/>
  <c r="I148" i="4"/>
  <c r="J148" i="4"/>
  <c r="K148" i="4"/>
  <c r="L148" i="4"/>
  <c r="M148" i="4"/>
  <c r="N148" i="4"/>
  <c r="B306" i="4"/>
  <c r="C306" i="4"/>
  <c r="D306" i="4"/>
  <c r="E306" i="4"/>
  <c r="F306" i="4"/>
  <c r="G306" i="4"/>
  <c r="H306" i="4"/>
  <c r="I306" i="4"/>
  <c r="J306" i="4"/>
  <c r="K306" i="4"/>
  <c r="L306" i="4"/>
  <c r="M306" i="4"/>
  <c r="N306" i="4"/>
  <c r="B137" i="4"/>
  <c r="C137" i="4"/>
  <c r="D137" i="4"/>
  <c r="E137" i="4"/>
  <c r="F137" i="4"/>
  <c r="G137" i="4"/>
  <c r="H137" i="4"/>
  <c r="I137" i="4"/>
  <c r="J137" i="4"/>
  <c r="K137" i="4"/>
  <c r="L137" i="4"/>
  <c r="M137" i="4"/>
  <c r="N137" i="4"/>
  <c r="B170" i="4"/>
  <c r="C170" i="4"/>
  <c r="D170" i="4"/>
  <c r="E170" i="4"/>
  <c r="F170" i="4"/>
  <c r="G170" i="4"/>
  <c r="H170" i="4"/>
  <c r="I170" i="4"/>
  <c r="J170" i="4"/>
  <c r="K170" i="4"/>
  <c r="L170" i="4"/>
  <c r="M170" i="4"/>
  <c r="N170" i="4"/>
  <c r="B271" i="4"/>
  <c r="C271" i="4"/>
  <c r="D271" i="4"/>
  <c r="E271" i="4"/>
  <c r="F271" i="4"/>
  <c r="G271" i="4"/>
  <c r="H271" i="4"/>
  <c r="I271" i="4"/>
  <c r="J271" i="4"/>
  <c r="K271" i="4"/>
  <c r="L271" i="4"/>
  <c r="M271" i="4"/>
  <c r="N271" i="4"/>
  <c r="B111" i="4"/>
  <c r="C111" i="4"/>
  <c r="D111" i="4"/>
  <c r="E111" i="4"/>
  <c r="F111" i="4"/>
  <c r="G111" i="4"/>
  <c r="H111" i="4"/>
  <c r="I111" i="4"/>
  <c r="J111" i="4"/>
  <c r="K111" i="4"/>
  <c r="L111" i="4"/>
  <c r="M111" i="4"/>
  <c r="N111" i="4"/>
  <c r="B45" i="4"/>
  <c r="C45" i="4"/>
  <c r="D45" i="4"/>
  <c r="E45" i="4"/>
  <c r="F45" i="4"/>
  <c r="G45" i="4"/>
  <c r="H45" i="4"/>
  <c r="I45" i="4"/>
  <c r="J45" i="4"/>
  <c r="K45" i="4"/>
  <c r="L45" i="4"/>
  <c r="M45" i="4"/>
  <c r="N45" i="4"/>
  <c r="B57" i="4"/>
  <c r="C57" i="4"/>
  <c r="D57" i="4"/>
  <c r="E57" i="4"/>
  <c r="F57" i="4"/>
  <c r="G57" i="4"/>
  <c r="H57" i="4"/>
  <c r="I57" i="4"/>
  <c r="J57" i="4"/>
  <c r="K57" i="4"/>
  <c r="L57" i="4"/>
  <c r="M57" i="4"/>
  <c r="N57" i="4"/>
  <c r="B42" i="4"/>
  <c r="C42" i="4"/>
  <c r="D42" i="4"/>
  <c r="E42" i="4"/>
  <c r="F42" i="4"/>
  <c r="G42" i="4"/>
  <c r="H42" i="4"/>
  <c r="I42" i="4"/>
  <c r="J42" i="4"/>
  <c r="K42" i="4"/>
  <c r="L42" i="4"/>
  <c r="M42" i="4"/>
  <c r="N42" i="4"/>
  <c r="B342" i="4"/>
  <c r="C342" i="4"/>
  <c r="D342" i="4"/>
  <c r="E342" i="4"/>
  <c r="F342" i="4"/>
  <c r="G342" i="4"/>
  <c r="H342" i="4"/>
  <c r="I342" i="4"/>
  <c r="J342" i="4"/>
  <c r="K342" i="4"/>
  <c r="L342" i="4"/>
  <c r="M342" i="4"/>
  <c r="N342" i="4"/>
  <c r="B339" i="4"/>
  <c r="C339" i="4"/>
  <c r="D339" i="4"/>
  <c r="E339" i="4"/>
  <c r="F339" i="4"/>
  <c r="G339" i="4"/>
  <c r="H339" i="4"/>
  <c r="I339" i="4"/>
  <c r="J339" i="4"/>
  <c r="K339" i="4"/>
  <c r="L339" i="4"/>
  <c r="M339" i="4"/>
  <c r="N339" i="4"/>
  <c r="B303" i="4"/>
  <c r="C303" i="4"/>
  <c r="D303" i="4"/>
  <c r="E303" i="4"/>
  <c r="F303" i="4"/>
  <c r="G303" i="4"/>
  <c r="H303" i="4"/>
  <c r="I303" i="4"/>
  <c r="J303" i="4"/>
  <c r="K303" i="4"/>
  <c r="L303" i="4"/>
  <c r="M303" i="4"/>
  <c r="N303" i="4"/>
  <c r="B199" i="4"/>
  <c r="C199" i="4"/>
  <c r="D199" i="4"/>
  <c r="E199" i="4"/>
  <c r="F199" i="4"/>
  <c r="G199" i="4"/>
  <c r="H199" i="4"/>
  <c r="I199" i="4"/>
  <c r="J199" i="4"/>
  <c r="K199" i="4"/>
  <c r="L199" i="4"/>
  <c r="M199" i="4"/>
  <c r="N199" i="4"/>
  <c r="B109" i="4"/>
  <c r="C109" i="4"/>
  <c r="D109" i="4"/>
  <c r="E109" i="4"/>
  <c r="F109" i="4"/>
  <c r="G109" i="4"/>
  <c r="H109" i="4"/>
  <c r="I109" i="4"/>
  <c r="J109" i="4"/>
  <c r="K109" i="4"/>
  <c r="L109" i="4"/>
  <c r="M109" i="4"/>
  <c r="N109" i="4"/>
  <c r="B165" i="4"/>
  <c r="C165" i="4"/>
  <c r="D165" i="4"/>
  <c r="E165" i="4"/>
  <c r="F165" i="4"/>
  <c r="G165" i="4"/>
  <c r="H165" i="4"/>
  <c r="I165" i="4"/>
  <c r="J165" i="4"/>
  <c r="K165" i="4"/>
  <c r="L165" i="4"/>
  <c r="M165" i="4"/>
  <c r="N165" i="4"/>
  <c r="B350" i="4"/>
  <c r="C350" i="4"/>
  <c r="D350" i="4"/>
  <c r="E350" i="4"/>
  <c r="F350" i="4"/>
  <c r="G350" i="4"/>
  <c r="H350" i="4"/>
  <c r="I350" i="4"/>
  <c r="J350" i="4"/>
  <c r="K350" i="4"/>
  <c r="L350" i="4"/>
  <c r="M350" i="4"/>
  <c r="N350" i="4"/>
  <c r="B112" i="4"/>
  <c r="C112" i="4"/>
  <c r="D112" i="4"/>
  <c r="E112" i="4"/>
  <c r="F112" i="4"/>
  <c r="G112" i="4"/>
  <c r="H112" i="4"/>
  <c r="I112" i="4"/>
  <c r="J112" i="4"/>
  <c r="K112" i="4"/>
  <c r="L112" i="4"/>
  <c r="M112" i="4"/>
  <c r="N112" i="4"/>
  <c r="B285" i="4"/>
  <c r="C285" i="4"/>
  <c r="D285" i="4"/>
  <c r="E285" i="4"/>
  <c r="F285" i="4"/>
  <c r="G285" i="4"/>
  <c r="H285" i="4"/>
  <c r="I285" i="4"/>
  <c r="J285" i="4"/>
  <c r="K285" i="4"/>
  <c r="L285" i="4"/>
  <c r="M285" i="4"/>
  <c r="N285" i="4"/>
  <c r="B100" i="4"/>
  <c r="C100" i="4"/>
  <c r="D100" i="4"/>
  <c r="E100" i="4"/>
  <c r="F100" i="4"/>
  <c r="G100" i="4"/>
  <c r="H100" i="4"/>
  <c r="I100" i="4"/>
  <c r="J100" i="4"/>
  <c r="K100" i="4"/>
  <c r="L100" i="4"/>
  <c r="M100" i="4"/>
  <c r="N100" i="4"/>
  <c r="B97" i="4"/>
  <c r="C97" i="4"/>
  <c r="D97" i="4"/>
  <c r="E97" i="4"/>
  <c r="F97" i="4"/>
  <c r="G97" i="4"/>
  <c r="H97" i="4"/>
  <c r="I97" i="4"/>
  <c r="J97" i="4"/>
  <c r="K97" i="4"/>
  <c r="L97" i="4"/>
  <c r="M97" i="4"/>
  <c r="N97" i="4"/>
  <c r="B158" i="4"/>
  <c r="C158" i="4"/>
  <c r="D158" i="4"/>
  <c r="E158" i="4"/>
  <c r="F158" i="4"/>
  <c r="G158" i="4"/>
  <c r="H158" i="4"/>
  <c r="I158" i="4"/>
  <c r="J158" i="4"/>
  <c r="K158" i="4"/>
  <c r="L158" i="4"/>
  <c r="M158" i="4"/>
  <c r="N158" i="4"/>
  <c r="B70" i="4"/>
  <c r="C70" i="4"/>
  <c r="D70" i="4"/>
  <c r="E70" i="4"/>
  <c r="F70" i="4"/>
  <c r="G70" i="4"/>
  <c r="H70" i="4"/>
  <c r="I70" i="4"/>
  <c r="J70" i="4"/>
  <c r="K70" i="4"/>
  <c r="L70" i="4"/>
  <c r="M70" i="4"/>
  <c r="N70" i="4"/>
  <c r="B63" i="4"/>
  <c r="C63" i="4"/>
  <c r="D63" i="4"/>
  <c r="E63" i="4"/>
  <c r="F63" i="4"/>
  <c r="G63" i="4"/>
  <c r="H63" i="4"/>
  <c r="I63" i="4"/>
  <c r="J63" i="4"/>
  <c r="K63" i="4"/>
  <c r="L63" i="4"/>
  <c r="M63" i="4"/>
  <c r="N63" i="4"/>
  <c r="B323" i="4"/>
  <c r="C323" i="4"/>
  <c r="D323" i="4"/>
  <c r="E323" i="4"/>
  <c r="F323" i="4"/>
  <c r="G323" i="4"/>
  <c r="H323" i="4"/>
  <c r="I323" i="4"/>
  <c r="J323" i="4"/>
  <c r="K323" i="4"/>
  <c r="L323" i="4"/>
  <c r="M323" i="4"/>
  <c r="N323" i="4"/>
  <c r="B194" i="4"/>
  <c r="C194" i="4"/>
  <c r="D194" i="4"/>
  <c r="E194" i="4"/>
  <c r="F194" i="4"/>
  <c r="G194" i="4"/>
  <c r="H194" i="4"/>
  <c r="I194" i="4"/>
  <c r="J194" i="4"/>
  <c r="K194" i="4"/>
  <c r="L194" i="4"/>
  <c r="M194" i="4"/>
  <c r="N194" i="4"/>
  <c r="B38" i="4"/>
  <c r="C38" i="4"/>
  <c r="D38" i="4"/>
  <c r="E38" i="4"/>
  <c r="F38" i="4"/>
  <c r="G38" i="4"/>
  <c r="H38" i="4"/>
  <c r="I38" i="4"/>
  <c r="J38" i="4"/>
  <c r="K38" i="4"/>
  <c r="L38" i="4"/>
  <c r="M38" i="4"/>
  <c r="N38" i="4"/>
  <c r="B164" i="4"/>
  <c r="C164" i="4"/>
  <c r="D164" i="4"/>
  <c r="E164" i="4"/>
  <c r="F164" i="4"/>
  <c r="G164" i="4"/>
  <c r="H164" i="4"/>
  <c r="I164" i="4"/>
  <c r="J164" i="4"/>
  <c r="K164" i="4"/>
  <c r="L164" i="4"/>
  <c r="M164" i="4"/>
  <c r="N164" i="4"/>
  <c r="B27" i="4"/>
  <c r="C27" i="4"/>
  <c r="D27" i="4"/>
  <c r="E27" i="4"/>
  <c r="F27" i="4"/>
  <c r="G27" i="4"/>
  <c r="H27" i="4"/>
  <c r="I27" i="4"/>
  <c r="J27" i="4"/>
  <c r="K27" i="4"/>
  <c r="L27" i="4"/>
  <c r="M27" i="4"/>
  <c r="N27" i="4"/>
  <c r="B183" i="4"/>
  <c r="C183" i="4"/>
  <c r="D183" i="4"/>
  <c r="E183" i="4"/>
  <c r="F183" i="4"/>
  <c r="G183" i="4"/>
  <c r="H183" i="4"/>
  <c r="I183" i="4"/>
  <c r="J183" i="4"/>
  <c r="K183" i="4"/>
  <c r="L183" i="4"/>
  <c r="M183" i="4"/>
  <c r="N183" i="4"/>
  <c r="B293" i="4"/>
  <c r="C293" i="4"/>
  <c r="D293" i="4"/>
  <c r="E293" i="4"/>
  <c r="F293" i="4"/>
  <c r="G293" i="4"/>
  <c r="H293" i="4"/>
  <c r="I293" i="4"/>
  <c r="J293" i="4"/>
  <c r="K293" i="4"/>
  <c r="L293" i="4"/>
  <c r="M293" i="4"/>
  <c r="N293" i="4"/>
  <c r="B81" i="4"/>
  <c r="C81" i="4"/>
  <c r="D81" i="4"/>
  <c r="E81" i="4"/>
  <c r="F81" i="4"/>
  <c r="G81" i="4"/>
  <c r="H81" i="4"/>
  <c r="I81" i="4"/>
  <c r="J81" i="4"/>
  <c r="K81" i="4"/>
  <c r="L81" i="4"/>
  <c r="M81" i="4"/>
  <c r="N81" i="4"/>
  <c r="B20" i="4"/>
  <c r="C20" i="4"/>
  <c r="D20" i="4"/>
  <c r="E20" i="4"/>
  <c r="F20" i="4"/>
  <c r="G20" i="4"/>
  <c r="H20" i="4"/>
  <c r="I20" i="4"/>
  <c r="J20" i="4"/>
  <c r="K20" i="4"/>
  <c r="L20" i="4"/>
  <c r="M20" i="4"/>
  <c r="N20" i="4"/>
  <c r="B368" i="4"/>
  <c r="C368" i="4"/>
  <c r="D368" i="4"/>
  <c r="E368" i="4"/>
  <c r="F368" i="4"/>
  <c r="G368" i="4"/>
  <c r="H368" i="4"/>
  <c r="I368" i="4"/>
  <c r="J368" i="4"/>
  <c r="K368" i="4"/>
  <c r="L368" i="4"/>
  <c r="M368" i="4"/>
  <c r="N368" i="4"/>
  <c r="B334" i="4"/>
  <c r="C334" i="4"/>
  <c r="D334" i="4"/>
  <c r="E334" i="4"/>
  <c r="F334" i="4"/>
  <c r="G334" i="4"/>
  <c r="H334" i="4"/>
  <c r="I334" i="4"/>
  <c r="J334" i="4"/>
  <c r="K334" i="4"/>
  <c r="L334" i="4"/>
  <c r="M334" i="4"/>
  <c r="N334" i="4"/>
  <c r="B341" i="4"/>
  <c r="C341" i="4"/>
  <c r="D341" i="4"/>
  <c r="E341" i="4"/>
  <c r="F341" i="4"/>
  <c r="G341" i="4"/>
  <c r="H341" i="4"/>
  <c r="I341" i="4"/>
  <c r="J341" i="4"/>
  <c r="K341" i="4"/>
  <c r="L341" i="4"/>
  <c r="M341" i="4"/>
  <c r="N341" i="4"/>
  <c r="B382" i="4"/>
  <c r="C382" i="4"/>
  <c r="D382" i="4"/>
  <c r="E382" i="4"/>
  <c r="F382" i="4"/>
  <c r="G382" i="4"/>
  <c r="H382" i="4"/>
  <c r="I382" i="4"/>
  <c r="J382" i="4"/>
  <c r="K382" i="4"/>
  <c r="L382" i="4"/>
  <c r="M382" i="4"/>
  <c r="N382" i="4"/>
  <c r="B87" i="4"/>
  <c r="C87" i="4"/>
  <c r="D87" i="4"/>
  <c r="E87" i="4"/>
  <c r="F87" i="4"/>
  <c r="G87" i="4"/>
  <c r="H87" i="4"/>
  <c r="I87" i="4"/>
  <c r="J87" i="4"/>
  <c r="K87" i="4"/>
  <c r="L87" i="4"/>
  <c r="M87" i="4"/>
  <c r="N87" i="4"/>
  <c r="B307" i="4"/>
  <c r="C307" i="4"/>
  <c r="D307" i="4"/>
  <c r="E307" i="4"/>
  <c r="F307" i="4"/>
  <c r="G307" i="4"/>
  <c r="H307" i="4"/>
  <c r="I307" i="4"/>
  <c r="J307" i="4"/>
  <c r="K307" i="4"/>
  <c r="L307" i="4"/>
  <c r="M307" i="4"/>
  <c r="N307" i="4"/>
  <c r="B39" i="4"/>
  <c r="C39" i="4"/>
  <c r="D39" i="4"/>
  <c r="E39" i="4"/>
  <c r="F39" i="4"/>
  <c r="G39" i="4"/>
  <c r="H39" i="4"/>
  <c r="I39" i="4"/>
  <c r="J39" i="4"/>
  <c r="K39" i="4"/>
  <c r="L39" i="4"/>
  <c r="M39" i="4"/>
  <c r="N39" i="4"/>
  <c r="B116" i="4"/>
  <c r="C116" i="4"/>
  <c r="D116" i="4"/>
  <c r="E116" i="4"/>
  <c r="F116" i="4"/>
  <c r="G116" i="4"/>
  <c r="H116" i="4"/>
  <c r="I116" i="4"/>
  <c r="J116" i="4"/>
  <c r="K116" i="4"/>
  <c r="L116" i="4"/>
  <c r="M116" i="4"/>
  <c r="N116" i="4"/>
  <c r="B114" i="4"/>
  <c r="C114" i="4"/>
  <c r="D114" i="4"/>
  <c r="E114" i="4"/>
  <c r="F114" i="4"/>
  <c r="G114" i="4"/>
  <c r="H114" i="4"/>
  <c r="I114" i="4"/>
  <c r="J114" i="4"/>
  <c r="K114" i="4"/>
  <c r="L114" i="4"/>
  <c r="M114" i="4"/>
  <c r="N114" i="4"/>
  <c r="B195" i="4"/>
  <c r="C195" i="4"/>
  <c r="D195" i="4"/>
  <c r="E195" i="4"/>
  <c r="F195" i="4"/>
  <c r="G195" i="4"/>
  <c r="H195" i="4"/>
  <c r="I195" i="4"/>
  <c r="J195" i="4"/>
  <c r="K195" i="4"/>
  <c r="L195" i="4"/>
  <c r="M195" i="4"/>
  <c r="N195" i="4"/>
  <c r="B297" i="4"/>
  <c r="C297" i="4"/>
  <c r="D297" i="4"/>
  <c r="E297" i="4"/>
  <c r="F297" i="4"/>
  <c r="G297" i="4"/>
  <c r="H297" i="4"/>
  <c r="I297" i="4"/>
  <c r="J297" i="4"/>
  <c r="K297" i="4"/>
  <c r="L297" i="4"/>
  <c r="M297" i="4"/>
  <c r="N297" i="4"/>
  <c r="B227" i="4"/>
  <c r="C227" i="4"/>
  <c r="D227" i="4"/>
  <c r="E227" i="4"/>
  <c r="F227" i="4"/>
  <c r="G227" i="4"/>
  <c r="H227" i="4"/>
  <c r="I227" i="4"/>
  <c r="J227" i="4"/>
  <c r="K227" i="4"/>
  <c r="L227" i="4"/>
  <c r="M227" i="4"/>
  <c r="N227" i="4"/>
  <c r="B103" i="4"/>
  <c r="C103" i="4"/>
  <c r="D103" i="4"/>
  <c r="E103" i="4"/>
  <c r="F103" i="4"/>
  <c r="G103" i="4"/>
  <c r="H103" i="4"/>
  <c r="I103" i="4"/>
  <c r="J103" i="4"/>
  <c r="K103" i="4"/>
  <c r="L103" i="4"/>
  <c r="M103" i="4"/>
  <c r="N103" i="4"/>
  <c r="B58" i="4"/>
  <c r="C58" i="4"/>
  <c r="D58" i="4"/>
  <c r="E58" i="4"/>
  <c r="F58" i="4"/>
  <c r="G58" i="4"/>
  <c r="H58" i="4"/>
  <c r="I58" i="4"/>
  <c r="J58" i="4"/>
  <c r="K58" i="4"/>
  <c r="L58" i="4"/>
  <c r="M58" i="4"/>
  <c r="N58" i="4"/>
  <c r="B90" i="4"/>
  <c r="C90" i="4"/>
  <c r="D90" i="4"/>
  <c r="E90" i="4"/>
  <c r="F90" i="4"/>
  <c r="G90" i="4"/>
  <c r="H90" i="4"/>
  <c r="I90" i="4"/>
  <c r="J90" i="4"/>
  <c r="K90" i="4"/>
  <c r="L90" i="4"/>
  <c r="M90" i="4"/>
  <c r="N90" i="4"/>
  <c r="B353" i="4"/>
  <c r="C353" i="4"/>
  <c r="D353" i="4"/>
  <c r="E353" i="4"/>
  <c r="F353" i="4"/>
  <c r="G353" i="4"/>
  <c r="H353" i="4"/>
  <c r="I353" i="4"/>
  <c r="J353" i="4"/>
  <c r="K353" i="4"/>
  <c r="L353" i="4"/>
  <c r="M353" i="4"/>
  <c r="N353" i="4"/>
  <c r="B3" i="4"/>
  <c r="C3" i="4"/>
  <c r="D3" i="4"/>
  <c r="E3" i="4"/>
  <c r="F3" i="4"/>
  <c r="G3" i="4"/>
  <c r="H3" i="4"/>
  <c r="I3" i="4"/>
  <c r="J3" i="4"/>
  <c r="K3" i="4"/>
  <c r="L3" i="4"/>
  <c r="M3" i="4"/>
  <c r="N3" i="4"/>
  <c r="B104" i="4"/>
  <c r="C104" i="4"/>
  <c r="D104" i="4"/>
  <c r="E104" i="4"/>
  <c r="F104" i="4"/>
  <c r="G104" i="4"/>
  <c r="H104" i="4"/>
  <c r="I104" i="4"/>
  <c r="J104" i="4"/>
  <c r="K104" i="4"/>
  <c r="L104" i="4"/>
  <c r="M104" i="4"/>
  <c r="N104" i="4"/>
  <c r="B141" i="4"/>
  <c r="C141" i="4"/>
  <c r="D141" i="4"/>
  <c r="E141" i="4"/>
  <c r="F141" i="4"/>
  <c r="G141" i="4"/>
  <c r="H141" i="4"/>
  <c r="I141" i="4"/>
  <c r="J141" i="4"/>
  <c r="K141" i="4"/>
  <c r="L141" i="4"/>
  <c r="M141" i="4"/>
  <c r="N141" i="4"/>
  <c r="B360" i="4"/>
  <c r="C360" i="4"/>
  <c r="D360" i="4"/>
  <c r="E360" i="4"/>
  <c r="F360" i="4"/>
  <c r="G360" i="4"/>
  <c r="H360" i="4"/>
  <c r="I360" i="4"/>
  <c r="J360" i="4"/>
  <c r="K360" i="4"/>
  <c r="L360" i="4"/>
  <c r="M360" i="4"/>
  <c r="N360" i="4"/>
  <c r="B121" i="5"/>
  <c r="C121" i="5"/>
  <c r="D121" i="5"/>
  <c r="E121" i="5"/>
  <c r="F121" i="5"/>
  <c r="G121" i="5"/>
  <c r="H121" i="5"/>
  <c r="I121" i="5"/>
  <c r="J121" i="5"/>
  <c r="K121" i="5"/>
  <c r="L121" i="5"/>
  <c r="M121" i="5"/>
  <c r="N121" i="5"/>
  <c r="B87" i="5"/>
  <c r="C87" i="5"/>
  <c r="D87" i="5"/>
  <c r="E87" i="5"/>
  <c r="F87" i="5"/>
  <c r="G87" i="5"/>
  <c r="H87" i="5"/>
  <c r="I87" i="5"/>
  <c r="J87" i="5"/>
  <c r="K87" i="5"/>
  <c r="L87" i="5"/>
  <c r="M87" i="5"/>
  <c r="N87" i="5"/>
  <c r="B4" i="5"/>
  <c r="C4" i="5"/>
  <c r="D4" i="5"/>
  <c r="E4" i="5"/>
  <c r="F4" i="5"/>
  <c r="G4" i="5"/>
  <c r="H4" i="5"/>
  <c r="I4" i="5"/>
  <c r="J4" i="5"/>
  <c r="K4" i="5"/>
  <c r="L4" i="5"/>
  <c r="M4" i="5"/>
  <c r="N4" i="5"/>
  <c r="B340" i="5"/>
  <c r="C340" i="5"/>
  <c r="D340" i="5"/>
  <c r="E340" i="5"/>
  <c r="F340" i="5"/>
  <c r="G340" i="5"/>
  <c r="H340" i="5"/>
  <c r="I340" i="5"/>
  <c r="J340" i="5"/>
  <c r="K340" i="5"/>
  <c r="L340" i="5"/>
  <c r="M340" i="5"/>
  <c r="N340" i="5"/>
  <c r="B431" i="5"/>
  <c r="C431" i="5"/>
  <c r="D431" i="5"/>
  <c r="E431" i="5"/>
  <c r="F431" i="5"/>
  <c r="G431" i="5"/>
  <c r="H431" i="5"/>
  <c r="I431" i="5"/>
  <c r="J431" i="5"/>
  <c r="K431" i="5"/>
  <c r="L431" i="5"/>
  <c r="M431" i="5"/>
  <c r="N431" i="5"/>
  <c r="B113" i="5"/>
  <c r="C113" i="5"/>
  <c r="D113" i="5"/>
  <c r="E113" i="5"/>
  <c r="F113" i="5"/>
  <c r="G113" i="5"/>
  <c r="H113" i="5"/>
  <c r="I113" i="5"/>
  <c r="J113" i="5"/>
  <c r="K113" i="5"/>
  <c r="L113" i="5"/>
  <c r="M113" i="5"/>
  <c r="N113" i="5"/>
  <c r="B328" i="5"/>
  <c r="C328" i="5"/>
  <c r="D328" i="5"/>
  <c r="E328" i="5"/>
  <c r="F328" i="5"/>
  <c r="G328" i="5"/>
  <c r="H328" i="5"/>
  <c r="I328" i="5"/>
  <c r="J328" i="5"/>
  <c r="K328" i="5"/>
  <c r="L328" i="5"/>
  <c r="M328" i="5"/>
  <c r="N328" i="5"/>
  <c r="B285" i="5"/>
  <c r="C285" i="5"/>
  <c r="D285" i="5"/>
  <c r="E285" i="5"/>
  <c r="F285" i="5"/>
  <c r="G285" i="5"/>
  <c r="H285" i="5"/>
  <c r="I285" i="5"/>
  <c r="J285" i="5"/>
  <c r="K285" i="5"/>
  <c r="L285" i="5"/>
  <c r="M285" i="5"/>
  <c r="N285" i="5"/>
  <c r="B353" i="5"/>
  <c r="C353" i="5"/>
  <c r="D353" i="5"/>
  <c r="E353" i="5"/>
  <c r="F353" i="5"/>
  <c r="G353" i="5"/>
  <c r="H353" i="5"/>
  <c r="I353" i="5"/>
  <c r="J353" i="5"/>
  <c r="K353" i="5"/>
  <c r="L353" i="5"/>
  <c r="M353" i="5"/>
  <c r="N353" i="5"/>
  <c r="B433" i="5"/>
  <c r="C433" i="5"/>
  <c r="D433" i="5"/>
  <c r="E433" i="5"/>
  <c r="F433" i="5"/>
  <c r="G433" i="5"/>
  <c r="H433" i="5"/>
  <c r="I433" i="5"/>
  <c r="J433" i="5"/>
  <c r="K433" i="5"/>
  <c r="L433" i="5"/>
  <c r="M433" i="5"/>
  <c r="N433" i="5"/>
  <c r="B169" i="5"/>
  <c r="C169" i="5"/>
  <c r="D169" i="5"/>
  <c r="E169" i="5"/>
  <c r="F169" i="5"/>
  <c r="G169" i="5"/>
  <c r="H169" i="5"/>
  <c r="I169" i="5"/>
  <c r="J169" i="5"/>
  <c r="K169" i="5"/>
  <c r="L169" i="5"/>
  <c r="M169" i="5"/>
  <c r="N169" i="5"/>
  <c r="B357" i="5"/>
  <c r="C357" i="5"/>
  <c r="D357" i="5"/>
  <c r="E357" i="5"/>
  <c r="F357" i="5"/>
  <c r="G357" i="5"/>
  <c r="H357" i="5"/>
  <c r="I357" i="5"/>
  <c r="J357" i="5"/>
  <c r="K357" i="5"/>
  <c r="L357" i="5"/>
  <c r="M357" i="5"/>
  <c r="N357" i="5"/>
  <c r="B366" i="5"/>
  <c r="C366" i="5"/>
  <c r="D366" i="5"/>
  <c r="E366" i="5"/>
  <c r="F366" i="5"/>
  <c r="G366" i="5"/>
  <c r="H366" i="5"/>
  <c r="I366" i="5"/>
  <c r="J366" i="5"/>
  <c r="K366" i="5"/>
  <c r="L366" i="5"/>
  <c r="M366" i="5"/>
  <c r="N366" i="5"/>
  <c r="B362" i="5"/>
  <c r="C362" i="5"/>
  <c r="D362" i="5"/>
  <c r="E362" i="5"/>
  <c r="F362" i="5"/>
  <c r="G362" i="5"/>
  <c r="H362" i="5"/>
  <c r="I362" i="5"/>
  <c r="J362" i="5"/>
  <c r="K362" i="5"/>
  <c r="L362" i="5"/>
  <c r="M362" i="5"/>
  <c r="N362" i="5"/>
  <c r="B136" i="5"/>
  <c r="C136" i="5"/>
  <c r="D136" i="5"/>
  <c r="E136" i="5"/>
  <c r="F136" i="5"/>
  <c r="G136" i="5"/>
  <c r="H136" i="5"/>
  <c r="I136" i="5"/>
  <c r="J136" i="5"/>
  <c r="K136" i="5"/>
  <c r="L136" i="5"/>
  <c r="M136" i="5"/>
  <c r="N136" i="5"/>
  <c r="B345" i="5"/>
  <c r="C345" i="5"/>
  <c r="D345" i="5"/>
  <c r="E345" i="5"/>
  <c r="F345" i="5"/>
  <c r="G345" i="5"/>
  <c r="H345" i="5"/>
  <c r="I345" i="5"/>
  <c r="J345" i="5"/>
  <c r="K345" i="5"/>
  <c r="L345" i="5"/>
  <c r="M345" i="5"/>
  <c r="N345" i="5"/>
  <c r="B146" i="5"/>
  <c r="C146" i="5"/>
  <c r="D146" i="5"/>
  <c r="E146" i="5"/>
  <c r="F146" i="5"/>
  <c r="G146" i="5"/>
  <c r="H146" i="5"/>
  <c r="I146" i="5"/>
  <c r="J146" i="5"/>
  <c r="K146" i="5"/>
  <c r="L146" i="5"/>
  <c r="M146" i="5"/>
  <c r="N146" i="5"/>
  <c r="B165" i="5"/>
  <c r="C165" i="5"/>
  <c r="D165" i="5"/>
  <c r="E165" i="5"/>
  <c r="F165" i="5"/>
  <c r="G165" i="5"/>
  <c r="H165" i="5"/>
  <c r="I165" i="5"/>
  <c r="J165" i="5"/>
  <c r="K165" i="5"/>
  <c r="L165" i="5"/>
  <c r="M165" i="5"/>
  <c r="N165" i="5"/>
  <c r="B391" i="5"/>
  <c r="C391" i="5"/>
  <c r="D391" i="5"/>
  <c r="E391" i="5"/>
  <c r="F391" i="5"/>
  <c r="G391" i="5"/>
  <c r="H391" i="5"/>
  <c r="I391" i="5"/>
  <c r="J391" i="5"/>
  <c r="K391" i="5"/>
  <c r="L391" i="5"/>
  <c r="M391" i="5"/>
  <c r="N391" i="5"/>
  <c r="B282" i="5"/>
  <c r="C282" i="5"/>
  <c r="D282" i="5"/>
  <c r="E282" i="5"/>
  <c r="F282" i="5"/>
  <c r="G282" i="5"/>
  <c r="H282" i="5"/>
  <c r="I282" i="5"/>
  <c r="J282" i="5"/>
  <c r="K282" i="5"/>
  <c r="L282" i="5"/>
  <c r="M282" i="5"/>
  <c r="N282" i="5"/>
  <c r="B247" i="5"/>
  <c r="C247" i="5"/>
  <c r="D247" i="5"/>
  <c r="E247" i="5"/>
  <c r="F247" i="5"/>
  <c r="G247" i="5"/>
  <c r="H247" i="5"/>
  <c r="I247" i="5"/>
  <c r="J247" i="5"/>
  <c r="K247" i="5"/>
  <c r="L247" i="5"/>
  <c r="M247" i="5"/>
  <c r="N247" i="5"/>
  <c r="B102" i="5"/>
  <c r="C102" i="5"/>
  <c r="D102" i="5"/>
  <c r="E102" i="5"/>
  <c r="F102" i="5"/>
  <c r="G102" i="5"/>
  <c r="H102" i="5"/>
  <c r="I102" i="5"/>
  <c r="J102" i="5"/>
  <c r="K102" i="5"/>
  <c r="L102" i="5"/>
  <c r="M102" i="5"/>
  <c r="N102" i="5"/>
  <c r="B82" i="5"/>
  <c r="C82" i="5"/>
  <c r="D82" i="5"/>
  <c r="E82" i="5"/>
  <c r="F82" i="5"/>
  <c r="G82" i="5"/>
  <c r="H82" i="5"/>
  <c r="I82" i="5"/>
  <c r="J82" i="5"/>
  <c r="K82" i="5"/>
  <c r="L82" i="5"/>
  <c r="M82" i="5"/>
  <c r="N82" i="5"/>
  <c r="B65" i="5"/>
  <c r="C65" i="5"/>
  <c r="D65" i="5"/>
  <c r="E65" i="5"/>
  <c r="F65" i="5"/>
  <c r="G65" i="5"/>
  <c r="H65" i="5"/>
  <c r="I65" i="5"/>
  <c r="J65" i="5"/>
  <c r="K65" i="5"/>
  <c r="L65" i="5"/>
  <c r="M65" i="5"/>
  <c r="N65" i="5"/>
  <c r="B264" i="5"/>
  <c r="C264" i="5"/>
  <c r="D264" i="5"/>
  <c r="E264" i="5"/>
  <c r="F264" i="5"/>
  <c r="G264" i="5"/>
  <c r="H264" i="5"/>
  <c r="I264" i="5"/>
  <c r="J264" i="5"/>
  <c r="K264" i="5"/>
  <c r="L264" i="5"/>
  <c r="M264" i="5"/>
  <c r="N264" i="5"/>
  <c r="N418" i="5" l="1"/>
  <c r="M418" i="5"/>
  <c r="L418" i="5"/>
  <c r="K418" i="5"/>
  <c r="J418" i="5"/>
  <c r="I418" i="5"/>
  <c r="H418" i="5"/>
  <c r="G418" i="5"/>
  <c r="F418" i="5"/>
  <c r="E418" i="5"/>
  <c r="D418" i="5"/>
  <c r="C418" i="5"/>
  <c r="B418" i="5"/>
  <c r="N161" i="5"/>
  <c r="M161" i="5"/>
  <c r="L161" i="5"/>
  <c r="K161" i="5"/>
  <c r="J161" i="5"/>
  <c r="I161" i="5"/>
  <c r="H161" i="5"/>
  <c r="G161" i="5"/>
  <c r="F161" i="5"/>
  <c r="E161" i="5"/>
  <c r="D161" i="5"/>
  <c r="C161" i="5"/>
  <c r="B161" i="5"/>
  <c r="N88" i="5"/>
  <c r="M88" i="5"/>
  <c r="L88" i="5"/>
  <c r="K88" i="5"/>
  <c r="J88" i="5"/>
  <c r="I88" i="5"/>
  <c r="H88" i="5"/>
  <c r="G88" i="5"/>
  <c r="F88" i="5"/>
  <c r="E88" i="5"/>
  <c r="D88" i="5"/>
  <c r="C88" i="5"/>
  <c r="B88" i="5"/>
  <c r="N293" i="5"/>
  <c r="M293" i="5"/>
  <c r="L293" i="5"/>
  <c r="K293" i="5"/>
  <c r="J293" i="5"/>
  <c r="I293" i="5"/>
  <c r="H293" i="5"/>
  <c r="G293" i="5"/>
  <c r="F293" i="5"/>
  <c r="E293" i="5"/>
  <c r="D293" i="5"/>
  <c r="C293" i="5"/>
  <c r="B293" i="5"/>
  <c r="N156" i="5"/>
  <c r="M156" i="5"/>
  <c r="L156" i="5"/>
  <c r="K156" i="5"/>
  <c r="J156" i="5"/>
  <c r="I156" i="5"/>
  <c r="H156" i="5"/>
  <c r="G156" i="5"/>
  <c r="F156" i="5"/>
  <c r="E156" i="5"/>
  <c r="D156" i="5"/>
  <c r="C156" i="5"/>
  <c r="B156" i="5"/>
  <c r="N326" i="5"/>
  <c r="M326" i="5"/>
  <c r="L326" i="5"/>
  <c r="K326" i="5"/>
  <c r="J326" i="5"/>
  <c r="I326" i="5"/>
  <c r="H326" i="5"/>
  <c r="G326" i="5"/>
  <c r="F326" i="5"/>
  <c r="E326" i="5"/>
  <c r="D326" i="5"/>
  <c r="C326" i="5"/>
  <c r="B326" i="5"/>
  <c r="N259" i="5"/>
  <c r="M259" i="5"/>
  <c r="L259" i="5"/>
  <c r="K259" i="5"/>
  <c r="J259" i="5"/>
  <c r="I259" i="5"/>
  <c r="H259" i="5"/>
  <c r="G259" i="5"/>
  <c r="F259" i="5"/>
  <c r="E259" i="5"/>
  <c r="D259" i="5"/>
  <c r="C259" i="5"/>
  <c r="B259" i="5"/>
  <c r="N248" i="5"/>
  <c r="M248" i="5"/>
  <c r="L248" i="5"/>
  <c r="K248" i="5"/>
  <c r="J248" i="5"/>
  <c r="I248" i="5"/>
  <c r="H248" i="5"/>
  <c r="G248" i="5"/>
  <c r="F248" i="5"/>
  <c r="E248" i="5"/>
  <c r="D248" i="5"/>
  <c r="C248" i="5"/>
  <c r="B248" i="5"/>
  <c r="N420" i="5"/>
  <c r="M420" i="5"/>
  <c r="L420" i="5"/>
  <c r="K420" i="5"/>
  <c r="J420" i="5"/>
  <c r="I420" i="5"/>
  <c r="H420" i="5"/>
  <c r="G420" i="5"/>
  <c r="F420" i="5"/>
  <c r="E420" i="5"/>
  <c r="D420" i="5"/>
  <c r="C420" i="5"/>
  <c r="B420" i="5"/>
  <c r="N430" i="5"/>
  <c r="M430" i="5"/>
  <c r="L430" i="5"/>
  <c r="K430" i="5"/>
  <c r="J430" i="5"/>
  <c r="I430" i="5"/>
  <c r="H430" i="5"/>
  <c r="G430" i="5"/>
  <c r="F430" i="5"/>
  <c r="E430" i="5"/>
  <c r="D430" i="5"/>
  <c r="C430" i="5"/>
  <c r="B430" i="5"/>
  <c r="N159" i="5"/>
  <c r="M159" i="5"/>
  <c r="L159" i="5"/>
  <c r="K159" i="5"/>
  <c r="J159" i="5"/>
  <c r="I159" i="5"/>
  <c r="H159" i="5"/>
  <c r="G159" i="5"/>
  <c r="F159" i="5"/>
  <c r="E159" i="5"/>
  <c r="D159" i="5"/>
  <c r="C159" i="5"/>
  <c r="B159" i="5"/>
  <c r="N283" i="5"/>
  <c r="M283" i="5"/>
  <c r="L283" i="5"/>
  <c r="K283" i="5"/>
  <c r="J283" i="5"/>
  <c r="I283" i="5"/>
  <c r="H283" i="5"/>
  <c r="G283" i="5"/>
  <c r="F283" i="5"/>
  <c r="E283" i="5"/>
  <c r="D283" i="5"/>
  <c r="C283" i="5"/>
  <c r="B283" i="5"/>
  <c r="N308" i="5"/>
  <c r="M308" i="5"/>
  <c r="L308" i="5"/>
  <c r="K308" i="5"/>
  <c r="J308" i="5"/>
  <c r="I308" i="5"/>
  <c r="H308" i="5"/>
  <c r="G308" i="5"/>
  <c r="F308" i="5"/>
  <c r="E308" i="5"/>
  <c r="D308" i="5"/>
  <c r="C308" i="5"/>
  <c r="B308" i="5"/>
  <c r="N397" i="5"/>
  <c r="M397" i="5"/>
  <c r="L397" i="5"/>
  <c r="K397" i="5"/>
  <c r="J397" i="5"/>
  <c r="I397" i="5"/>
  <c r="H397" i="5"/>
  <c r="G397" i="5"/>
  <c r="F397" i="5"/>
  <c r="E397" i="5"/>
  <c r="D397" i="5"/>
  <c r="C397" i="5"/>
  <c r="B397" i="5"/>
  <c r="N64" i="5"/>
  <c r="M64" i="5"/>
  <c r="L64" i="5"/>
  <c r="K64" i="5"/>
  <c r="J64" i="5"/>
  <c r="I64" i="5"/>
  <c r="H64" i="5"/>
  <c r="G64" i="5"/>
  <c r="F64" i="5"/>
  <c r="E64" i="5"/>
  <c r="D64" i="5"/>
  <c r="C64" i="5"/>
  <c r="B64" i="5"/>
  <c r="N387" i="5"/>
  <c r="M387" i="5"/>
  <c r="L387" i="5"/>
  <c r="K387" i="5"/>
  <c r="J387" i="5"/>
  <c r="I387" i="5"/>
  <c r="H387" i="5"/>
  <c r="G387" i="5"/>
  <c r="F387" i="5"/>
  <c r="E387" i="5"/>
  <c r="D387" i="5"/>
  <c r="C387" i="5"/>
  <c r="B387" i="5"/>
  <c r="N325" i="5"/>
  <c r="M325" i="5"/>
  <c r="L325" i="5"/>
  <c r="K325" i="5"/>
  <c r="J325" i="5"/>
  <c r="I325" i="5"/>
  <c r="H325" i="5"/>
  <c r="G325" i="5"/>
  <c r="F325" i="5"/>
  <c r="E325" i="5"/>
  <c r="D325" i="5"/>
  <c r="C325" i="5"/>
  <c r="B325" i="5"/>
  <c r="N370" i="5"/>
  <c r="M370" i="5"/>
  <c r="L370" i="5"/>
  <c r="K370" i="5"/>
  <c r="J370" i="5"/>
  <c r="I370" i="5"/>
  <c r="H370" i="5"/>
  <c r="G370" i="5"/>
  <c r="F370" i="5"/>
  <c r="E370" i="5"/>
  <c r="D370" i="5"/>
  <c r="C370" i="5"/>
  <c r="B370" i="5"/>
  <c r="N114" i="5"/>
  <c r="M114" i="5"/>
  <c r="L114" i="5"/>
  <c r="K114" i="5"/>
  <c r="J114" i="5"/>
  <c r="I114" i="5"/>
  <c r="H114" i="5"/>
  <c r="G114" i="5"/>
  <c r="F114" i="5"/>
  <c r="E114" i="5"/>
  <c r="D114" i="5"/>
  <c r="C114" i="5"/>
  <c r="B114" i="5"/>
  <c r="N396" i="5"/>
  <c r="M396" i="5"/>
  <c r="L396" i="5"/>
  <c r="K396" i="5"/>
  <c r="J396" i="5"/>
  <c r="I396" i="5"/>
  <c r="H396" i="5"/>
  <c r="G396" i="5"/>
  <c r="F396" i="5"/>
  <c r="E396" i="5"/>
  <c r="D396" i="5"/>
  <c r="C396" i="5"/>
  <c r="B396" i="5"/>
  <c r="N367" i="5"/>
  <c r="M367" i="5"/>
  <c r="L367" i="5"/>
  <c r="K367" i="5"/>
  <c r="J367" i="5"/>
  <c r="I367" i="5"/>
  <c r="H367" i="5"/>
  <c r="G367" i="5"/>
  <c r="F367" i="5"/>
  <c r="E367" i="5"/>
  <c r="D367" i="5"/>
  <c r="C367" i="5"/>
  <c r="B367" i="5"/>
  <c r="N329" i="5"/>
  <c r="M329" i="5"/>
  <c r="L329" i="5"/>
  <c r="K329" i="5"/>
  <c r="J329" i="5"/>
  <c r="I329" i="5"/>
  <c r="H329" i="5"/>
  <c r="G329" i="5"/>
  <c r="F329" i="5"/>
  <c r="E329" i="5"/>
  <c r="D329" i="5"/>
  <c r="C329" i="5"/>
  <c r="B329" i="5"/>
  <c r="N342" i="5"/>
  <c r="M342" i="5"/>
  <c r="L342" i="5"/>
  <c r="K342" i="5"/>
  <c r="J342" i="5"/>
  <c r="I342" i="5"/>
  <c r="H342" i="5"/>
  <c r="G342" i="5"/>
  <c r="F342" i="5"/>
  <c r="E342" i="5"/>
  <c r="D342" i="5"/>
  <c r="C342" i="5"/>
  <c r="B342" i="5"/>
  <c r="N59" i="5"/>
  <c r="M59" i="5"/>
  <c r="L59" i="5"/>
  <c r="K59" i="5"/>
  <c r="J59" i="5"/>
  <c r="I59" i="5"/>
  <c r="H59" i="5"/>
  <c r="G59" i="5"/>
  <c r="F59" i="5"/>
  <c r="E59" i="5"/>
  <c r="D59" i="5"/>
  <c r="C59" i="5"/>
  <c r="B59" i="5"/>
  <c r="N228" i="5"/>
  <c r="M228" i="5"/>
  <c r="L228" i="5"/>
  <c r="K228" i="5"/>
  <c r="J228" i="5"/>
  <c r="I228" i="5"/>
  <c r="H228" i="5"/>
  <c r="G228" i="5"/>
  <c r="F228" i="5"/>
  <c r="E228" i="5"/>
  <c r="D228" i="5"/>
  <c r="C228" i="5"/>
  <c r="B228" i="5"/>
  <c r="N123" i="5"/>
  <c r="M123" i="5"/>
  <c r="L123" i="5"/>
  <c r="K123" i="5"/>
  <c r="J123" i="5"/>
  <c r="I123" i="5"/>
  <c r="H123" i="5"/>
  <c r="G123" i="5"/>
  <c r="F123" i="5"/>
  <c r="E123" i="5"/>
  <c r="D123" i="5"/>
  <c r="C123" i="5"/>
  <c r="B123" i="5"/>
  <c r="N126" i="5"/>
  <c r="M126" i="5"/>
  <c r="L126" i="5"/>
  <c r="K126" i="5"/>
  <c r="J126" i="5"/>
  <c r="I126" i="5"/>
  <c r="H126" i="5"/>
  <c r="G126" i="5"/>
  <c r="F126" i="5"/>
  <c r="E126" i="5"/>
  <c r="D126" i="5"/>
  <c r="C126" i="5"/>
  <c r="B126" i="5"/>
  <c r="N301" i="5"/>
  <c r="M301" i="5"/>
  <c r="L301" i="5"/>
  <c r="K301" i="5"/>
  <c r="J301" i="5"/>
  <c r="I301" i="5"/>
  <c r="H301" i="5"/>
  <c r="G301" i="5"/>
  <c r="F301" i="5"/>
  <c r="E301" i="5"/>
  <c r="D301" i="5"/>
  <c r="C301" i="5"/>
  <c r="B301" i="5"/>
  <c r="B157" i="4"/>
  <c r="C157" i="4"/>
  <c r="D157" i="4"/>
  <c r="E157" i="4"/>
  <c r="F157" i="4"/>
  <c r="G157" i="4"/>
  <c r="H157" i="4"/>
  <c r="I157" i="4"/>
  <c r="J157" i="4"/>
  <c r="K157" i="4"/>
  <c r="L157" i="4"/>
  <c r="M157" i="4"/>
  <c r="N157" i="4"/>
  <c r="B37" i="4"/>
  <c r="C37" i="4"/>
  <c r="D37" i="4"/>
  <c r="E37" i="4"/>
  <c r="F37" i="4"/>
  <c r="G37" i="4"/>
  <c r="H37" i="4"/>
  <c r="I37" i="4"/>
  <c r="J37" i="4"/>
  <c r="K37" i="4"/>
  <c r="L37" i="4"/>
  <c r="M37" i="4"/>
  <c r="N37" i="4"/>
  <c r="B127" i="4"/>
  <c r="C127" i="4"/>
  <c r="D127" i="4"/>
  <c r="E127" i="4"/>
  <c r="F127" i="4"/>
  <c r="G127" i="4"/>
  <c r="H127" i="4"/>
  <c r="I127" i="4"/>
  <c r="J127" i="4"/>
  <c r="K127" i="4"/>
  <c r="L127" i="4"/>
  <c r="M127" i="4"/>
  <c r="N127" i="4"/>
  <c r="B86" i="4"/>
  <c r="C86" i="4"/>
  <c r="D86" i="4"/>
  <c r="E86" i="4"/>
  <c r="F86" i="4"/>
  <c r="G86" i="4"/>
  <c r="H86" i="4"/>
  <c r="I86" i="4"/>
  <c r="J86" i="4"/>
  <c r="K86" i="4"/>
  <c r="L86" i="4"/>
  <c r="M86" i="4"/>
  <c r="N86" i="4"/>
  <c r="B28" i="4"/>
  <c r="C28" i="4"/>
  <c r="D28" i="4"/>
  <c r="E28" i="4"/>
  <c r="F28" i="4"/>
  <c r="G28" i="4"/>
  <c r="H28" i="4"/>
  <c r="I28" i="4"/>
  <c r="J28" i="4"/>
  <c r="K28" i="4"/>
  <c r="L28" i="4"/>
  <c r="M28" i="4"/>
  <c r="N28" i="4"/>
  <c r="B296" i="4"/>
  <c r="C296" i="4"/>
  <c r="D296" i="4"/>
  <c r="E296" i="4"/>
  <c r="F296" i="4"/>
  <c r="G296" i="4"/>
  <c r="H296" i="4"/>
  <c r="I296" i="4"/>
  <c r="J296" i="4"/>
  <c r="K296" i="4"/>
  <c r="L296" i="4"/>
  <c r="M296" i="4"/>
  <c r="N296" i="4"/>
  <c r="B149" i="4"/>
  <c r="C149" i="4"/>
  <c r="D149" i="4"/>
  <c r="E149" i="4"/>
  <c r="F149" i="4"/>
  <c r="G149" i="4"/>
  <c r="H149" i="4"/>
  <c r="I149" i="4"/>
  <c r="J149" i="4"/>
  <c r="K149" i="4"/>
  <c r="L149" i="4"/>
  <c r="M149" i="4"/>
  <c r="N149" i="4"/>
  <c r="B178" i="4"/>
  <c r="C178" i="4"/>
  <c r="D178" i="4"/>
  <c r="E178" i="4"/>
  <c r="F178" i="4"/>
  <c r="G178" i="4"/>
  <c r="H178" i="4"/>
  <c r="I178" i="4"/>
  <c r="J178" i="4"/>
  <c r="K178" i="4"/>
  <c r="L178" i="4"/>
  <c r="M178" i="4"/>
  <c r="N178" i="4"/>
  <c r="B17" i="4"/>
  <c r="C17" i="4"/>
  <c r="D17" i="4"/>
  <c r="E17" i="4"/>
  <c r="F17" i="4"/>
  <c r="G17" i="4"/>
  <c r="H17" i="4"/>
  <c r="I17" i="4"/>
  <c r="J17" i="4"/>
  <c r="K17" i="4"/>
  <c r="L17" i="4"/>
  <c r="M17" i="4"/>
  <c r="N17" i="4"/>
  <c r="B290" i="4"/>
  <c r="C290" i="4"/>
  <c r="D290" i="4"/>
  <c r="E290" i="4"/>
  <c r="F290" i="4"/>
  <c r="G290" i="4"/>
  <c r="H290" i="4"/>
  <c r="I290" i="4"/>
  <c r="J290" i="4"/>
  <c r="K290" i="4"/>
  <c r="L290" i="4"/>
  <c r="M290" i="4"/>
  <c r="N290" i="4"/>
  <c r="B229" i="4"/>
  <c r="C229" i="4"/>
  <c r="D229" i="4"/>
  <c r="E229" i="4"/>
  <c r="F229" i="4"/>
  <c r="G229" i="4"/>
  <c r="H229" i="4"/>
  <c r="I229" i="4"/>
  <c r="J229" i="4"/>
  <c r="K229" i="4"/>
  <c r="L229" i="4"/>
  <c r="M229" i="4"/>
  <c r="N229" i="4"/>
  <c r="B30" i="4"/>
  <c r="C30" i="4"/>
  <c r="D30" i="4"/>
  <c r="E30" i="4"/>
  <c r="F30" i="4"/>
  <c r="G30" i="4"/>
  <c r="H30" i="4"/>
  <c r="I30" i="4"/>
  <c r="J30" i="4"/>
  <c r="K30" i="4"/>
  <c r="L30" i="4"/>
  <c r="M30" i="4"/>
  <c r="N30" i="4"/>
  <c r="B80" i="4"/>
  <c r="C80" i="4"/>
  <c r="D80" i="4"/>
  <c r="E80" i="4"/>
  <c r="F80" i="4"/>
  <c r="G80" i="4"/>
  <c r="H80" i="4"/>
  <c r="I80" i="4"/>
  <c r="J80" i="4"/>
  <c r="K80" i="4"/>
  <c r="L80" i="4"/>
  <c r="M80" i="4"/>
  <c r="N80" i="4"/>
  <c r="B363" i="4"/>
  <c r="C363" i="4"/>
  <c r="D363" i="4"/>
  <c r="E363" i="4"/>
  <c r="F363" i="4"/>
  <c r="G363" i="4"/>
  <c r="H363" i="4"/>
  <c r="I363" i="4"/>
  <c r="J363" i="4"/>
  <c r="K363" i="4"/>
  <c r="L363" i="4"/>
  <c r="M363" i="4"/>
  <c r="N363" i="4"/>
  <c r="B129" i="4"/>
  <c r="C129" i="4"/>
  <c r="D129" i="4"/>
  <c r="E129" i="4"/>
  <c r="F129" i="4"/>
  <c r="G129" i="4"/>
  <c r="H129" i="4"/>
  <c r="I129" i="4"/>
  <c r="J129" i="4"/>
  <c r="K129" i="4"/>
  <c r="L129" i="4"/>
  <c r="M129" i="4"/>
  <c r="N129" i="4"/>
  <c r="B287" i="4"/>
  <c r="C287" i="4"/>
  <c r="D287" i="4"/>
  <c r="E287" i="4"/>
  <c r="F287" i="4"/>
  <c r="G287" i="4"/>
  <c r="H287" i="4"/>
  <c r="I287" i="4"/>
  <c r="J287" i="4"/>
  <c r="K287" i="4"/>
  <c r="L287" i="4"/>
  <c r="M287" i="4"/>
  <c r="N287" i="4"/>
  <c r="B302" i="4"/>
  <c r="C302" i="4"/>
  <c r="D302" i="4"/>
  <c r="E302" i="4"/>
  <c r="F302" i="4"/>
  <c r="G302" i="4"/>
  <c r="H302" i="4"/>
  <c r="I302" i="4"/>
  <c r="J302" i="4"/>
  <c r="K302" i="4"/>
  <c r="L302" i="4"/>
  <c r="M302" i="4"/>
  <c r="N302" i="4"/>
  <c r="B167" i="4"/>
  <c r="C167" i="4"/>
  <c r="D167" i="4"/>
  <c r="E167" i="4"/>
  <c r="F167" i="4"/>
  <c r="G167" i="4"/>
  <c r="H167" i="4"/>
  <c r="I167" i="4"/>
  <c r="J167" i="4"/>
  <c r="K167" i="4"/>
  <c r="L167" i="4"/>
  <c r="M167" i="4"/>
  <c r="N167" i="4"/>
  <c r="B352" i="4"/>
  <c r="C352" i="4"/>
  <c r="D352" i="4"/>
  <c r="E352" i="4"/>
  <c r="F352" i="4"/>
  <c r="G352" i="4"/>
  <c r="H352" i="4"/>
  <c r="I352" i="4"/>
  <c r="J352" i="4"/>
  <c r="K352" i="4"/>
  <c r="L352" i="4"/>
  <c r="M352" i="4"/>
  <c r="N352" i="4"/>
  <c r="B89" i="4"/>
  <c r="C89" i="4"/>
  <c r="D89" i="4"/>
  <c r="E89" i="4"/>
  <c r="F89" i="4"/>
  <c r="G89" i="4"/>
  <c r="H89" i="4"/>
  <c r="I89" i="4"/>
  <c r="J89" i="4"/>
  <c r="K89" i="4"/>
  <c r="L89" i="4"/>
  <c r="M89" i="4"/>
  <c r="N89" i="4"/>
  <c r="B113" i="4"/>
  <c r="C113" i="4"/>
  <c r="D113" i="4"/>
  <c r="E113" i="4"/>
  <c r="F113" i="4"/>
  <c r="G113" i="4"/>
  <c r="H113" i="4"/>
  <c r="I113" i="4"/>
  <c r="J113" i="4"/>
  <c r="K113" i="4"/>
  <c r="L113" i="4"/>
  <c r="M113" i="4"/>
  <c r="N113" i="4"/>
  <c r="B286" i="4"/>
  <c r="C286" i="4"/>
  <c r="D286" i="4"/>
  <c r="E286" i="4"/>
  <c r="F286" i="4"/>
  <c r="G286" i="4"/>
  <c r="H286" i="4"/>
  <c r="I286" i="4"/>
  <c r="J286" i="4"/>
  <c r="K286" i="4"/>
  <c r="L286" i="4"/>
  <c r="M286" i="4"/>
  <c r="N286" i="4"/>
  <c r="B4" i="4"/>
  <c r="C4" i="4"/>
  <c r="D4" i="4"/>
  <c r="E4" i="4"/>
  <c r="F4" i="4"/>
  <c r="G4" i="4"/>
  <c r="H4" i="4"/>
  <c r="I4" i="4"/>
  <c r="J4" i="4"/>
  <c r="K4" i="4"/>
  <c r="L4" i="4"/>
  <c r="M4" i="4"/>
  <c r="N4" i="4"/>
  <c r="B21" i="4"/>
  <c r="C21" i="4"/>
  <c r="D21" i="4"/>
  <c r="E21" i="4"/>
  <c r="F21" i="4"/>
  <c r="G21" i="4"/>
  <c r="H21" i="4"/>
  <c r="I21" i="4"/>
  <c r="J21" i="4"/>
  <c r="K21" i="4"/>
  <c r="L21" i="4"/>
  <c r="M21" i="4"/>
  <c r="N21" i="4"/>
  <c r="B62" i="4"/>
  <c r="C62" i="4"/>
  <c r="D62" i="4"/>
  <c r="E62" i="4"/>
  <c r="F62" i="4"/>
  <c r="G62" i="4"/>
  <c r="H62" i="4"/>
  <c r="I62" i="4"/>
  <c r="J62" i="4"/>
  <c r="K62" i="4"/>
  <c r="L62" i="4"/>
  <c r="M62" i="4"/>
  <c r="N62" i="4"/>
  <c r="B365" i="4"/>
  <c r="C365" i="4"/>
  <c r="D365" i="4"/>
  <c r="E365" i="4"/>
  <c r="F365" i="4"/>
  <c r="G365" i="4"/>
  <c r="H365" i="4"/>
  <c r="I365" i="4"/>
  <c r="J365" i="4"/>
  <c r="K365" i="4"/>
  <c r="L365" i="4"/>
  <c r="M365" i="4"/>
  <c r="N365" i="4"/>
  <c r="B88" i="4"/>
  <c r="C88" i="4"/>
  <c r="D88" i="4"/>
  <c r="E88" i="4"/>
  <c r="F88" i="4"/>
  <c r="G88" i="4"/>
  <c r="H88" i="4"/>
  <c r="I88" i="4"/>
  <c r="J88" i="4"/>
  <c r="K88" i="4"/>
  <c r="L88" i="4"/>
  <c r="M88" i="4"/>
  <c r="N88" i="4"/>
  <c r="N176" i="4"/>
  <c r="M176" i="4"/>
  <c r="L176" i="4"/>
  <c r="K176" i="4"/>
  <c r="J176" i="4"/>
  <c r="I176" i="4"/>
  <c r="H176" i="4"/>
  <c r="G176" i="4"/>
  <c r="F176" i="4"/>
  <c r="E176" i="4"/>
  <c r="D176" i="4"/>
  <c r="C176" i="4"/>
  <c r="B176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4B3783C-CE06-4477-9118-6C8533721E40}" name="Consulta - Saudi Arabia Away" description="Conexão com a consulta 'Saudi Arabia Away' na pasta de trabalho." type="100" refreshedVersion="8" minRefreshableVersion="5">
    <extLst>
      <ext xmlns:x15="http://schemas.microsoft.com/office/spreadsheetml/2010/11/main" uri="{DE250136-89BD-433C-8126-D09CA5730AF9}">
        <x15:connection id="87de5359-fc68-44f0-8ee6-b2402a73947e"/>
      </ext>
    </extLst>
  </connection>
  <connection id="2" xr16:uid="{4EC5E260-284D-4954-A1B2-082DDBAD5C1C}" name="Consulta - Saudi Arabia Home" description="Conexão com a consulta 'Saudi Arabia Home' na pasta de trabalho." type="100" refreshedVersion="8" minRefreshableVersion="5">
    <extLst>
      <ext xmlns:x15="http://schemas.microsoft.com/office/spreadsheetml/2010/11/main" uri="{DE250136-89BD-433C-8126-D09CA5730AF9}">
        <x15:connection id="68e58893-3c49-4cbd-943c-9d55c31e14d1"/>
      </ext>
    </extLst>
  </connection>
  <connection id="3" xr16:uid="{00000000-0015-0000-FFFF-FFFF00000000}" keepAlive="1" name="Query - ArgentinaAway" description="Connection to the 'ArgentinaAway' query in the workbook." type="5" refreshedVersion="8" background="1" saveData="1">
    <dbPr connection="Provider=Microsoft.Mashup.OleDb.1;Data Source=$Workbook$;Location=ArgentinaAway;Extended Properties=&quot;&quot;" command="SELECT * FROM [ArgentinaAway]"/>
  </connection>
  <connection id="4" xr16:uid="{00000000-0015-0000-FFFF-FFFF01000000}" keepAlive="1" name="Query - ArgentinaHome" description="Connection to the 'ArgentinaHome' query in the workbook." type="5" refreshedVersion="8" background="1" saveData="1">
    <dbPr connection="Provider=Microsoft.Mashup.OleDb.1;Data Source=$Workbook$;Location=ArgentinaHome;Extended Properties=&quot;&quot;" command="SELECT * FROM [ArgentinaHome]"/>
  </connection>
  <connection id="5" xr16:uid="{00000000-0015-0000-FFFF-FFFF02000000}" name="Query - Belarus Away" description="Connection to the 'Belarus Away' query in the workbook." type="100" refreshedVersion="8" minRefreshableVersion="5">
    <extLst>
      <ext xmlns:x15="http://schemas.microsoft.com/office/spreadsheetml/2010/11/main" uri="{DE250136-89BD-433C-8126-D09CA5730AF9}">
        <x15:connection id="0908a610-f5e9-46ee-b438-6b6fa7ff1b66"/>
      </ext>
    </extLst>
  </connection>
  <connection id="6" xr16:uid="{00000000-0015-0000-FFFF-FFFF03000000}" name="Query - Belarus Home" description="Connection to the 'Belarus Home' query in the workbook." type="100" refreshedVersion="8" minRefreshableVersion="5">
    <extLst>
      <ext xmlns:x15="http://schemas.microsoft.com/office/spreadsheetml/2010/11/main" uri="{DE250136-89BD-433C-8126-D09CA5730AF9}">
        <x15:connection id="12ef4ac7-8482-4d67-8087-89152f42eeb7"/>
      </ext>
    </extLst>
  </connection>
  <connection id="7" xr16:uid="{00000000-0015-0000-FFFF-FFFF04000000}" name="Query - Brasil Away" description="Connection to the 'Brasil Away' query in the workbook." type="100" refreshedVersion="8" minRefreshableVersion="5">
    <extLst>
      <ext xmlns:x15="http://schemas.microsoft.com/office/spreadsheetml/2010/11/main" uri="{DE250136-89BD-433C-8126-D09CA5730AF9}">
        <x15:connection id="4155fad9-b26c-48a5-a321-2d1ed96d8ddd"/>
      </ext>
    </extLst>
  </connection>
  <connection id="8" xr16:uid="{00000000-0015-0000-FFFF-FFFF05000000}" name="Query - Brasil Home" description="Connection to the 'Brasil Home' query in the workbook." type="100" refreshedVersion="8" minRefreshableVersion="5">
    <extLst>
      <ext xmlns:x15="http://schemas.microsoft.com/office/spreadsheetml/2010/11/main" uri="{DE250136-89BD-433C-8126-D09CA5730AF9}">
        <x15:connection id="36301ad5-e841-482c-9f25-051499464d7b"/>
      </ext>
    </extLst>
  </connection>
  <connection id="9" xr16:uid="{5DD25B81-7FC8-433D-8BE1-85F9781797FF}" keepAlive="1" name="Query - Bulgaria Away" description="Connection to the 'Bulgaria Away' query in the workbook." type="5" refreshedVersion="8" background="1" saveData="1">
    <dbPr connection="Provider=Microsoft.Mashup.OleDb.1;Data Source=$Workbook$;Location=&quot;Bulgaria Away&quot;;Extended Properties=&quot;&quot;" command="SELECT * FROM [Bulgaria Away]"/>
  </connection>
  <connection id="10" xr16:uid="{D3ADB9DF-92EC-485C-9690-5E76E295B42E}" keepAlive="1" name="Query - Bulgaria Home" description="Connection to the 'Bulgaria Home' query in the workbook." type="5" refreshedVersion="8" background="1" saveData="1">
    <dbPr connection="Provider=Microsoft.Mashup.OleDb.1;Data Source=$Workbook$;Location=&quot;Bulgaria Home&quot;;Extended Properties=&quot;&quot;" command="SELECT * FROM [Bulgaria Home]"/>
  </connection>
  <connection id="11" xr16:uid="{00000000-0015-0000-FFFF-FFFF06000000}" name="Query - CoreiadoSulAway" description="Connection to the 'CoreiadoSulAway' query in the workbook." type="100" refreshedVersion="8" minRefreshableVersion="5">
    <extLst>
      <ext xmlns:x15="http://schemas.microsoft.com/office/spreadsheetml/2010/11/main" uri="{DE250136-89BD-433C-8126-D09CA5730AF9}">
        <x15:connection id="652cf330-5420-4553-8005-4aea58eb4e55"/>
      </ext>
    </extLst>
  </connection>
  <connection id="12" xr16:uid="{00000000-0015-0000-FFFF-FFFF07000000}" name="Query - CoreiadoSulHome" description="Connection to the 'CoreiadoSulHome' query in the workbook." type="100" refreshedVersion="8" minRefreshableVersion="5">
    <extLst>
      <ext xmlns:x15="http://schemas.microsoft.com/office/spreadsheetml/2010/11/main" uri="{DE250136-89BD-433C-8126-D09CA5730AF9}">
        <x15:connection id="927a48b8-c649-4a91-ad95-e6fa80ed636e"/>
      </ext>
    </extLst>
  </connection>
  <connection id="13" xr16:uid="{3D0886EB-19AC-477E-962C-0728900CC327}" name="Query - Croacia Away" description="Connection to the 'Croacia Away' query in the workbook." type="100" refreshedVersion="8" minRefreshableVersion="5">
    <extLst>
      <ext xmlns:x15="http://schemas.microsoft.com/office/spreadsheetml/2010/11/main" uri="{DE250136-89BD-433C-8126-D09CA5730AF9}">
        <x15:connection id="fac3b2ba-f7c5-446b-af8d-e4135f834ef4"/>
      </ext>
    </extLst>
  </connection>
  <connection id="14" xr16:uid="{4EF22755-581A-46D6-9339-4F8FF556299E}" name="Query - Croacia Home" description="Connection to the 'Croacia Home' query in the workbook." type="100" refreshedVersion="8" minRefreshableVersion="5">
    <extLst>
      <ext xmlns:x15="http://schemas.microsoft.com/office/spreadsheetml/2010/11/main" uri="{DE250136-89BD-433C-8126-D09CA5730AF9}">
        <x15:connection id="5010eb0a-8e3f-4502-a9ce-d715c07a6e95"/>
      </ext>
    </extLst>
  </connection>
  <connection id="15" xr16:uid="{00000000-0015-0000-FFFF-FFFF08000000}" name="Query - Denmark Away" description="Connection to the 'Denmark Away' query in the workbook." type="100" refreshedVersion="8" minRefreshableVersion="5">
    <extLst>
      <ext xmlns:x15="http://schemas.microsoft.com/office/spreadsheetml/2010/11/main" uri="{DE250136-89BD-433C-8126-D09CA5730AF9}">
        <x15:connection id="afd03e59-da5c-4e47-87d0-99faf6ef1452"/>
      </ext>
    </extLst>
  </connection>
  <connection id="16" xr16:uid="{00000000-0015-0000-FFFF-FFFF09000000}" name="Query - Denmark Home" description="Connection to the 'Denmark Home' query in the workbook." type="100" refreshedVersion="8" minRefreshableVersion="5">
    <extLst>
      <ext xmlns:x15="http://schemas.microsoft.com/office/spreadsheetml/2010/11/main" uri="{DE250136-89BD-433C-8126-D09CA5730AF9}">
        <x15:connection id="d56f09b2-d5f5-4b53-89b1-47738d455344"/>
      </ext>
    </extLst>
  </connection>
  <connection id="17" xr16:uid="{00000000-0015-0000-FFFF-FFFF0A000000}" name="Query - Finland Away" description="Connection to the 'Finland Away' query in the workbook." type="100" refreshedVersion="8" minRefreshableVersion="5">
    <extLst>
      <ext xmlns:x15="http://schemas.microsoft.com/office/spreadsheetml/2010/11/main" uri="{DE250136-89BD-433C-8126-D09CA5730AF9}">
        <x15:connection id="fd89c2be-05a8-4f6a-b74c-720c59e04a6e"/>
      </ext>
    </extLst>
  </connection>
  <connection id="18" xr16:uid="{00000000-0015-0000-FFFF-FFFF0B000000}" name="Query - Finland Home" description="Connection to the 'Finland Home' query in the workbook." type="100" refreshedVersion="8" minRefreshableVersion="5">
    <extLst>
      <ext xmlns:x15="http://schemas.microsoft.com/office/spreadsheetml/2010/11/main" uri="{DE250136-89BD-433C-8126-D09CA5730AF9}">
        <x15:connection id="927abb71-872e-4088-a0ca-cc57f1ad9a16"/>
      </ext>
    </extLst>
  </connection>
  <connection id="19" xr16:uid="{00000000-0015-0000-FFFF-FFFF0C000000}" name="Query - Japao Away" description="Connection to the 'Japao Away' query in the workbook." type="100" refreshedVersion="8" minRefreshableVersion="5">
    <extLst>
      <ext xmlns:x15="http://schemas.microsoft.com/office/spreadsheetml/2010/11/main" uri="{DE250136-89BD-433C-8126-D09CA5730AF9}">
        <x15:connection id="30ba8baf-7548-4ac3-936d-fe731742daf2"/>
      </ext>
    </extLst>
  </connection>
  <connection id="20" xr16:uid="{00000000-0015-0000-FFFF-FFFF0D000000}" name="Query - Japao Home" description="Connection to the 'Japao Home' query in the workbook." type="100" refreshedVersion="8" minRefreshableVersion="5">
    <extLst>
      <ext xmlns:x15="http://schemas.microsoft.com/office/spreadsheetml/2010/11/main" uri="{DE250136-89BD-433C-8126-D09CA5730AF9}">
        <x15:connection id="2b3e4dae-4663-4cc3-abbf-4a1cb0d9d2ae"/>
      </ext>
    </extLst>
  </connection>
  <connection id="21" xr16:uid="{00000000-0015-0000-FFFF-FFFF0E000000}" keepAlive="1" name="Query - Jogos" description="Connection to the 'Jogos' query in the workbook." type="5" refreshedVersion="8" background="1" saveData="1">
    <dbPr connection="Provider=Microsoft.Mashup.OleDb.1;Data Source=$Workbook$;Location=Jogos;Extended Properties=&quot;&quot;" command="SELECT * FROM [Jogos]"/>
  </connection>
  <connection id="22" xr16:uid="{151C19B0-2DB7-488D-B37F-910CBC6F1BDD}" name="Query - Noruega Away" description="Connection to the 'Noruega Away' query in the workbook." type="100" refreshedVersion="8" minRefreshableVersion="5">
    <extLst>
      <ext xmlns:x15="http://schemas.microsoft.com/office/spreadsheetml/2010/11/main" uri="{DE250136-89BD-433C-8126-D09CA5730AF9}">
        <x15:connection id="fda482d4-b32d-48c5-b7a5-0d5f735d3954"/>
      </ext>
    </extLst>
  </connection>
  <connection id="23" xr16:uid="{3B65AD10-33CF-4476-9CE2-7CD278645913}" name="Query - Noruega Home" description="Connection to the 'Noruega Home' query in the workbook." type="100" refreshedVersion="8" minRefreshableVersion="5">
    <extLst>
      <ext xmlns:x15="http://schemas.microsoft.com/office/spreadsheetml/2010/11/main" uri="{DE250136-89BD-433C-8126-D09CA5730AF9}">
        <x15:connection id="b4baf89f-6e74-45c9-aa62-95460e8c9480"/>
      </ext>
    </extLst>
  </connection>
  <connection id="24" xr16:uid="{FCF96D3D-D273-4DD7-B7A5-E3374947E9D4}" name="Query - Poland Away" description="Connection to the 'Poland Away' query in the workbook." type="100" refreshedVersion="8" minRefreshableVersion="5">
    <extLst>
      <ext xmlns:x15="http://schemas.microsoft.com/office/spreadsheetml/2010/11/main" uri="{DE250136-89BD-433C-8126-D09CA5730AF9}">
        <x15:connection id="8e5903d3-0fc5-43e9-a599-b8ef61e4415f"/>
      </ext>
    </extLst>
  </connection>
  <connection id="25" xr16:uid="{0844F0BE-61DB-4506-BD0E-D9B503BD17A7}" name="Query - Poland Home" description="Connection to the 'Poland Home' query in the workbook." type="100" refreshedVersion="8" minRefreshableVersion="5">
    <extLst>
      <ext xmlns:x15="http://schemas.microsoft.com/office/spreadsheetml/2010/11/main" uri="{DE250136-89BD-433C-8126-D09CA5730AF9}">
        <x15:connection id="82da491a-9a31-434e-9c8f-8d6ca56674d3"/>
      </ext>
    </extLst>
  </connection>
  <connection id="26" xr16:uid="{9953AD58-9EE7-41CA-8378-8E043288BE97}" name="Query - Scotland Away" description="Connection to the 'Scotland Away' query in the workbook." type="100" refreshedVersion="8" minRefreshableVersion="5">
    <extLst>
      <ext xmlns:x15="http://schemas.microsoft.com/office/spreadsheetml/2010/11/main" uri="{DE250136-89BD-433C-8126-D09CA5730AF9}">
        <x15:connection id="80848007-6210-4705-9b2f-e30f01a0e254"/>
      </ext>
    </extLst>
  </connection>
  <connection id="27" xr16:uid="{D81E4D94-39F0-470A-9C78-97392C50D945}" name="Query - Scotland Home" description="Connection to the 'Scotland Home' query in the workbook." type="100" refreshedVersion="8" minRefreshableVersion="5">
    <extLst>
      <ext xmlns:x15="http://schemas.microsoft.com/office/spreadsheetml/2010/11/main" uri="{DE250136-89BD-433C-8126-D09CA5730AF9}">
        <x15:connection id="7b50edcc-cabb-4653-ad1e-207251467df7"/>
      </ext>
    </extLst>
  </connection>
  <connection id="28" xr16:uid="{77CC29ED-E997-4D8B-88DC-241D62D40381}" name="Query - Serbia Away" description="Connection to the 'Serbia Away' query in the workbook." type="100" refreshedVersion="8" minRefreshableVersion="5">
    <extLst>
      <ext xmlns:x15="http://schemas.microsoft.com/office/spreadsheetml/2010/11/main" uri="{DE250136-89BD-433C-8126-D09CA5730AF9}">
        <x15:connection id="7e00eb8d-40d6-487e-befb-4f740f02c17b"/>
      </ext>
    </extLst>
  </connection>
  <connection id="29" xr16:uid="{1FA47440-D60A-439B-AD85-75598136C926}" name="Query - Serbia Home" description="Connection to the 'Serbia Home' query in the workbook." type="100" refreshedVersion="8" minRefreshableVersion="5">
    <extLst>
      <ext xmlns:x15="http://schemas.microsoft.com/office/spreadsheetml/2010/11/main" uri="{DE250136-89BD-433C-8126-D09CA5730AF9}">
        <x15:connection id="ef25ab63-79f9-4201-a19f-ff7b03a5830c"/>
      </ext>
    </extLst>
  </connection>
  <connection id="30" xr16:uid="{5A9B8A16-798E-421B-AA58-8B5F65308FBE}" name="Query - Suiça Away" description="Connection to the 'Suiça Away' query in the workbook." type="100" refreshedVersion="8" minRefreshableVersion="5">
    <extLst>
      <ext xmlns:x15="http://schemas.microsoft.com/office/spreadsheetml/2010/11/main" uri="{DE250136-89BD-433C-8126-D09CA5730AF9}">
        <x15:connection id="78023320-a867-41fb-813b-d33a3a877d75"/>
      </ext>
    </extLst>
  </connection>
  <connection id="31" xr16:uid="{61E71C69-2ECF-4E93-9B5F-958D6A87EF42}" name="Query - Suiça Home" description="Connection to the 'Suiça Home' query in the workbook." type="100" refreshedVersion="8" minRefreshableVersion="5">
    <extLst>
      <ext xmlns:x15="http://schemas.microsoft.com/office/spreadsheetml/2010/11/main" uri="{DE250136-89BD-433C-8126-D09CA5730AF9}">
        <x15:connection id="264c8c10-9d29-4433-a2da-3ee6f93b5fd2"/>
      </ext>
    </extLst>
  </connection>
  <connection id="32" xr16:uid="{2B91D20E-80FE-413B-BAFC-8B63D45C1CA5}" name="Query - Turkey Away" description="Connection to the 'Turkey Away' query in the workbook." type="100" refreshedVersion="8" minRefreshableVersion="5">
    <extLst>
      <ext xmlns:x15="http://schemas.microsoft.com/office/spreadsheetml/2010/11/main" uri="{DE250136-89BD-433C-8126-D09CA5730AF9}">
        <x15:connection id="8f8655ef-8b9f-4312-81db-eae5c9f08e91"/>
      </ext>
    </extLst>
  </connection>
  <connection id="33" xr16:uid="{4D42FD60-8F07-4A4D-A23C-5AF2C3C1EC01}" name="Query - Turkey Home" description="Connection to the 'Turkey Home' query in the workbook." type="100" refreshedVersion="8" minRefreshableVersion="5">
    <extLst>
      <ext xmlns:x15="http://schemas.microsoft.com/office/spreadsheetml/2010/11/main" uri="{DE250136-89BD-433C-8126-D09CA5730AF9}">
        <x15:connection id="016db768-e5c1-47b3-aa41-1a679fc79fef"/>
      </ext>
    </extLst>
  </connection>
  <connection id="34" xr16:uid="{00000000-0015-0000-FFFF-FFFF0F000000}" name="Query - USA Away" description="Connection to the 'USA Away' query in the workbook." type="100" refreshedVersion="8" minRefreshableVersion="5">
    <extLst>
      <ext xmlns:x15="http://schemas.microsoft.com/office/spreadsheetml/2010/11/main" uri="{DE250136-89BD-433C-8126-D09CA5730AF9}">
        <x15:connection id="2de9c03c-8197-4dc5-8b99-3d8330d127a8"/>
      </ext>
    </extLst>
  </connection>
  <connection id="35" xr16:uid="{00000000-0015-0000-FFFF-FFFF10000000}" name="Query - USA Home" description="Connection to the 'USA Home' query in the workbook." type="100" refreshedVersion="8" minRefreshableVersion="5">
    <extLst>
      <ext xmlns:x15="http://schemas.microsoft.com/office/spreadsheetml/2010/11/main" uri="{DE250136-89BD-433C-8126-D09CA5730AF9}">
        <x15:connection id="21b2111e-d6ee-4232-ae02-de181c054f32"/>
      </ext>
    </extLst>
  </connection>
  <connection id="36" xr16:uid="{00000000-0015-0000-FFFF-FFFF11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<sst xmlns="http://schemas.openxmlformats.org/spreadsheetml/2006/main" count="3877" uniqueCount="1024">
  <si>
    <t>Column15</t>
  </si>
  <si>
    <t>Column16</t>
  </si>
  <si>
    <t>CASA(HOME)</t>
  </si>
  <si>
    <t>JOGOS HOME</t>
  </si>
  <si>
    <t>0'~15' HT</t>
  </si>
  <si>
    <t>16'~30' HT</t>
  </si>
  <si>
    <t>31'~45' HT</t>
  </si>
  <si>
    <t>VENCEU HT</t>
  </si>
  <si>
    <t>PERDEU HT</t>
  </si>
  <si>
    <t>EMPATOU  HT</t>
  </si>
  <si>
    <t>MARCOU PRIMEIRO HT</t>
  </si>
  <si>
    <t>LEVOU PRIMEIRO GOL HT</t>
  </si>
  <si>
    <t>% PRIMEIRO À MARCAR HT HOME</t>
  </si>
  <si>
    <t>% PRIMEIRO À MARCAR HT AWAY</t>
  </si>
  <si>
    <t>PPM HOME (%)</t>
  </si>
  <si>
    <t>PPM TOTAL (%)</t>
  </si>
  <si>
    <t>Column17</t>
  </si>
  <si>
    <t>River Plate</t>
  </si>
  <si>
    <t>Racing Club</t>
  </si>
  <si>
    <t>Rosario Central</t>
  </si>
  <si>
    <t>A. Tucuman</t>
  </si>
  <si>
    <t>Belgrano</t>
  </si>
  <si>
    <t>Godoy Cruz</t>
  </si>
  <si>
    <t>Independiente</t>
  </si>
  <si>
    <t>Defensa y J.</t>
  </si>
  <si>
    <t>Lanus</t>
  </si>
  <si>
    <t>Barracas C.</t>
  </si>
  <si>
    <t>Colon Santa Fe</t>
  </si>
  <si>
    <t>Instituto</t>
  </si>
  <si>
    <t>T. de Cordoba</t>
  </si>
  <si>
    <t>Arsenal Sarandi</t>
  </si>
  <si>
    <t>Central Cordoba</t>
  </si>
  <si>
    <t>Gimnasia</t>
  </si>
  <si>
    <t>Huracan</t>
  </si>
  <si>
    <t>Newells</t>
  </si>
  <si>
    <t>Tigre</t>
  </si>
  <si>
    <t>Banfield</t>
  </si>
  <si>
    <t>Boca Juniors</t>
  </si>
  <si>
    <t>Estudiantes</t>
  </si>
  <si>
    <t>Platense</t>
  </si>
  <si>
    <t>Argentinos Jrs</t>
  </si>
  <si>
    <t>Sarmiento</t>
  </si>
  <si>
    <t>Velez Sarsfield</t>
  </si>
  <si>
    <t>Union Santa Fe</t>
  </si>
  <si>
    <t>San Lorenzo</t>
  </si>
  <si>
    <t>FORA(AWAY)</t>
  </si>
  <si>
    <t>JOGOS AWAY</t>
  </si>
  <si>
    <t>PPM AWAY (%)</t>
  </si>
  <si>
    <t>Chungnam Asan</t>
  </si>
  <si>
    <t>Jeonnam Dragons</t>
  </si>
  <si>
    <t>Seongnam</t>
  </si>
  <si>
    <t>Ulsan</t>
  </si>
  <si>
    <t>Seoul</t>
  </si>
  <si>
    <t>Jeonbuk Motors</t>
  </si>
  <si>
    <t>Anyang</t>
  </si>
  <si>
    <t>Bucheon FC</t>
  </si>
  <si>
    <t>Daejeon Citizen</t>
  </si>
  <si>
    <t>Gimpo</t>
  </si>
  <si>
    <t>Incheon Utd</t>
  </si>
  <si>
    <t>Gwangju</t>
  </si>
  <si>
    <t>Pohang Steelers</t>
  </si>
  <si>
    <t>Suwon City</t>
  </si>
  <si>
    <t>Busan IPark</t>
  </si>
  <si>
    <t>Gimcheon Sangmu</t>
  </si>
  <si>
    <t>Gyeongnam</t>
  </si>
  <si>
    <t>Daegu</t>
  </si>
  <si>
    <t>Suwon Bluewings</t>
  </si>
  <si>
    <t>Cheonan City</t>
  </si>
  <si>
    <t>Ansan Greeners</t>
  </si>
  <si>
    <t>Cheongju</t>
  </si>
  <si>
    <t>Gangwon</t>
  </si>
  <si>
    <t>Jeju Utd</t>
  </si>
  <si>
    <t>Seoul E-Land</t>
  </si>
  <si>
    <t>Taborsko</t>
  </si>
  <si>
    <t>Lisen</t>
  </si>
  <si>
    <t>Sparta Prague</t>
  </si>
  <si>
    <t>Vlasim</t>
  </si>
  <si>
    <t>Vyskov</t>
  </si>
  <si>
    <t>Hradec Kralove</t>
  </si>
  <si>
    <t>Jihlava</t>
  </si>
  <si>
    <t>Opava</t>
  </si>
  <si>
    <t>Slavia Prague</t>
  </si>
  <si>
    <t>Slovan Liberec</t>
  </si>
  <si>
    <t>Teplice</t>
  </si>
  <si>
    <t>Sigma Olomouc</t>
  </si>
  <si>
    <t>Mlada Boleslav</t>
  </si>
  <si>
    <t>Dukla Praha</t>
  </si>
  <si>
    <t>Sparta Prague B</t>
  </si>
  <si>
    <t>Slovacko</t>
  </si>
  <si>
    <t>Prostejov</t>
  </si>
  <si>
    <t>Bohemians</t>
  </si>
  <si>
    <t>Viktoria Plzen</t>
  </si>
  <si>
    <t>Sigma Olomouc B</t>
  </si>
  <si>
    <t>Vikto Zizkov</t>
  </si>
  <si>
    <t>Han. Kromeriz</t>
  </si>
  <si>
    <t>Jablonec</t>
  </si>
  <si>
    <t>Zlin</t>
  </si>
  <si>
    <t>Varnsdorf</t>
  </si>
  <si>
    <t>Pribram</t>
  </si>
  <si>
    <t>Banik Ostrava</t>
  </si>
  <si>
    <t>Karvina</t>
  </si>
  <si>
    <t>Pardubice</t>
  </si>
  <si>
    <t>Chrudim</t>
  </si>
  <si>
    <t>C. Budejovice</t>
  </si>
  <si>
    <t>FC Kobenhavn</t>
  </si>
  <si>
    <t>AC Horsens</t>
  </si>
  <si>
    <t>Helsingor</t>
  </si>
  <si>
    <t>AGF Aarhus</t>
  </si>
  <si>
    <t>Lyngby</t>
  </si>
  <si>
    <t>Vendsyssel</t>
  </si>
  <si>
    <t>Randers FC</t>
  </si>
  <si>
    <t>Aalborg BK</t>
  </si>
  <si>
    <t>Kolding IF</t>
  </si>
  <si>
    <t>Brondby IF</t>
  </si>
  <si>
    <t>Nordsjaelland</t>
  </si>
  <si>
    <t>SonderjyskE</t>
  </si>
  <si>
    <t>FC Midtjylland</t>
  </si>
  <si>
    <t>Odense BK</t>
  </si>
  <si>
    <t>Viborg</t>
  </si>
  <si>
    <t>B 93</t>
  </si>
  <si>
    <t>Hillerod</t>
  </si>
  <si>
    <t>Hobro</t>
  </si>
  <si>
    <t>Silkeborg</t>
  </si>
  <si>
    <t>HB Koge</t>
  </si>
  <si>
    <t>Naestved</t>
  </si>
  <si>
    <t>Hvidovre</t>
  </si>
  <si>
    <t>Vejle BK</t>
  </si>
  <si>
    <t>Fredericia</t>
  </si>
  <si>
    <t>JOGOS</t>
  </si>
  <si>
    <t>Column1</t>
  </si>
  <si>
    <t>Country</t>
  </si>
  <si>
    <t>BTS</t>
  </si>
  <si>
    <t>FTS</t>
  </si>
  <si>
    <t>CS</t>
  </si>
  <si>
    <t>W%</t>
  </si>
  <si>
    <t>GP</t>
  </si>
  <si>
    <t>Scope</t>
  </si>
  <si>
    <t>2</t>
  </si>
  <si>
    <t>3</t>
  </si>
  <si>
    <t>Scope2</t>
  </si>
  <si>
    <t>GP2</t>
  </si>
  <si>
    <t>W%2</t>
  </si>
  <si>
    <t>CS2</t>
  </si>
  <si>
    <t>FTS2</t>
  </si>
  <si>
    <t>BTS2</t>
  </si>
  <si>
    <t>4</t>
  </si>
  <si>
    <t>home</t>
  </si>
  <si>
    <t>away</t>
  </si>
  <si>
    <t>stats</t>
  </si>
  <si>
    <t>Palmeiras</t>
  </si>
  <si>
    <t>Cruzeiro</t>
  </si>
  <si>
    <t>ABC</t>
  </si>
  <si>
    <t>Ituano</t>
  </si>
  <si>
    <t>Bragantino</t>
  </si>
  <si>
    <t>Vasco da Gama</t>
  </si>
  <si>
    <t>Athletico PR</t>
  </si>
  <si>
    <t>Cuiaba</t>
  </si>
  <si>
    <t>SJK</t>
  </si>
  <si>
    <t>KTP</t>
  </si>
  <si>
    <t>CASA</t>
  </si>
  <si>
    <t>FORA</t>
  </si>
  <si>
    <t>HORA</t>
  </si>
  <si>
    <t>W(%)</t>
  </si>
  <si>
    <t>Oster</t>
  </si>
  <si>
    <t>GAIS</t>
  </si>
  <si>
    <t>Vasteras</t>
  </si>
  <si>
    <t>Hacken</t>
  </si>
  <si>
    <t>Hammarby</t>
  </si>
  <si>
    <t>Utsikten</t>
  </si>
  <si>
    <t>Elfsborg</t>
  </si>
  <si>
    <t>Mjallby</t>
  </si>
  <si>
    <t>Ostersunds</t>
  </si>
  <si>
    <t>Norrkoping</t>
  </si>
  <si>
    <t>Malmo FF</t>
  </si>
  <si>
    <t>Kalmar</t>
  </si>
  <si>
    <t>Trelleborg</t>
  </si>
  <si>
    <t>Gefle</t>
  </si>
  <si>
    <t>Jonkopings</t>
  </si>
  <si>
    <t>GIF Sundsvall</t>
  </si>
  <si>
    <t>Varnamo</t>
  </si>
  <si>
    <t>Djurgarden</t>
  </si>
  <si>
    <t>Brommapojkarna</t>
  </si>
  <si>
    <t>Halmstad</t>
  </si>
  <si>
    <t>AIK</t>
  </si>
  <si>
    <t>Sirius</t>
  </si>
  <si>
    <t>Orebro</t>
  </si>
  <si>
    <t>Skovde AIK</t>
  </si>
  <si>
    <t>Orgryte</t>
  </si>
  <si>
    <t>IFK Goteborg</t>
  </si>
  <si>
    <t>Brage</t>
  </si>
  <si>
    <t>AFC Eskilstuna</t>
  </si>
  <si>
    <t>Landskrona</t>
  </si>
  <si>
    <t>Helsingborg</t>
  </si>
  <si>
    <t>Varberg BoIS</t>
  </si>
  <si>
    <t>Degerfors</t>
  </si>
  <si>
    <t>S. Soligorsk</t>
  </si>
  <si>
    <t>BATE Borisov</t>
  </si>
  <si>
    <t>Slutsk</t>
  </si>
  <si>
    <t>Dinamo Minsk</t>
  </si>
  <si>
    <t>Dinamo Brest</t>
  </si>
  <si>
    <t>FC Minsk</t>
  </si>
  <si>
    <t>Isloch</t>
  </si>
  <si>
    <t>Slavia Mozyr</t>
  </si>
  <si>
    <t>Smorgon</t>
  </si>
  <si>
    <t>T. Zhodino</t>
  </si>
  <si>
    <t>Gomel</t>
  </si>
  <si>
    <t>Belshina</t>
  </si>
  <si>
    <t>Energetik-BGU</t>
  </si>
  <si>
    <t>Naftan</t>
  </si>
  <si>
    <t>Neman Grodno</t>
  </si>
  <si>
    <t>Columbus Crew</t>
  </si>
  <si>
    <t>St. Louis City</t>
  </si>
  <si>
    <t>Chicago Fire</t>
  </si>
  <si>
    <t>Orlando City</t>
  </si>
  <si>
    <t>Vancouver</t>
  </si>
  <si>
    <t>Sporting KC</t>
  </si>
  <si>
    <t>New England</t>
  </si>
  <si>
    <t>Cincinnati</t>
  </si>
  <si>
    <t>Portland</t>
  </si>
  <si>
    <t>Nashville SC</t>
  </si>
  <si>
    <t>Austin</t>
  </si>
  <si>
    <t>Los Angeles FC</t>
  </si>
  <si>
    <t>Charlotte</t>
  </si>
  <si>
    <t>Minnesota Utd</t>
  </si>
  <si>
    <t>New York City</t>
  </si>
  <si>
    <t>Atlanta Utd</t>
  </si>
  <si>
    <t>Toronto</t>
  </si>
  <si>
    <t>SJ Earthquakes</t>
  </si>
  <si>
    <t>Seattle</t>
  </si>
  <si>
    <t>DC United</t>
  </si>
  <si>
    <t>Philadelphia</t>
  </si>
  <si>
    <t>Real Salt Lake</t>
  </si>
  <si>
    <t>Houston Dynamo</t>
  </si>
  <si>
    <t>CF Montreal</t>
  </si>
  <si>
    <t>LA Galaxy</t>
  </si>
  <si>
    <t>Colorado Rapids</t>
  </si>
  <si>
    <t>Dallas</t>
  </si>
  <si>
    <t>Inter Miami</t>
  </si>
  <si>
    <t>New York RB</t>
  </si>
  <si>
    <t>Atletico MG</t>
  </si>
  <si>
    <t>Guarani</t>
  </si>
  <si>
    <t>Botafogo</t>
  </si>
  <si>
    <t>Sport Recife</t>
  </si>
  <si>
    <t>Gremio</t>
  </si>
  <si>
    <t>Londrina</t>
  </si>
  <si>
    <t>Flamengo</t>
  </si>
  <si>
    <t>Fluminense</t>
  </si>
  <si>
    <t>Novorizontino</t>
  </si>
  <si>
    <t>Ceara</t>
  </si>
  <si>
    <t>CRB</t>
  </si>
  <si>
    <t>Bahia</t>
  </si>
  <si>
    <t>Coritiba</t>
  </si>
  <si>
    <t>Atletico GO</t>
  </si>
  <si>
    <t>Sao Paulo</t>
  </si>
  <si>
    <t>Vila Nova</t>
  </si>
  <si>
    <t>Vitoria</t>
  </si>
  <si>
    <t>America MG</t>
  </si>
  <si>
    <t>Avai</t>
  </si>
  <si>
    <t>Criciuma</t>
  </si>
  <si>
    <t>Juventude</t>
  </si>
  <si>
    <t>Santos</t>
  </si>
  <si>
    <t>Sampaio Correa</t>
  </si>
  <si>
    <t>Ponte Preta</t>
  </si>
  <si>
    <t>Internacional</t>
  </si>
  <si>
    <t>Botafogo SP</t>
  </si>
  <si>
    <t>Tombense</t>
  </si>
  <si>
    <t>Mirassol</t>
  </si>
  <si>
    <t>Corinthians</t>
  </si>
  <si>
    <t>Fortaleza</t>
  </si>
  <si>
    <t>Chapecoense</t>
  </si>
  <si>
    <t>Goias</t>
  </si>
  <si>
    <t>FC Tokyo</t>
  </si>
  <si>
    <t>Machida Zelvia</t>
  </si>
  <si>
    <t>Shimizu S-Pulse</t>
  </si>
  <si>
    <t>Tochigi SC</t>
  </si>
  <si>
    <t>Kashima Antlers</t>
  </si>
  <si>
    <t>Yokohama M.</t>
  </si>
  <si>
    <t>C. Sapporo</t>
  </si>
  <si>
    <t>Kusatsu</t>
  </si>
  <si>
    <t>Z. Kanazawa</t>
  </si>
  <si>
    <t>Gamba Osaka</t>
  </si>
  <si>
    <t>V-V. Nagasaki</t>
  </si>
  <si>
    <t>Vegalta Sendai</t>
  </si>
  <si>
    <t>Nagoya G.</t>
  </si>
  <si>
    <t>Vissel Kobe</t>
  </si>
  <si>
    <t>Cerezo Osaka</t>
  </si>
  <si>
    <t>Oita Trinita</t>
  </si>
  <si>
    <t>Ventforet Kofu</t>
  </si>
  <si>
    <t>Fagiano Okayama</t>
  </si>
  <si>
    <t>Jubilo Iwata</t>
  </si>
  <si>
    <t>M. Yamagata</t>
  </si>
  <si>
    <t>Kashiwa Reysol</t>
  </si>
  <si>
    <t>Yokohama FC</t>
  </si>
  <si>
    <t>Sagan Tosu</t>
  </si>
  <si>
    <t>R. Kumamoto</t>
  </si>
  <si>
    <t>Kyoto Sanga</t>
  </si>
  <si>
    <t>Albirex Niigata</t>
  </si>
  <si>
    <t>Tokushima V.</t>
  </si>
  <si>
    <t>Omiya Ardija</t>
  </si>
  <si>
    <t>Fujieda MYFC</t>
  </si>
  <si>
    <t>JEF Utd Chiba</t>
  </si>
  <si>
    <t>K. Frontale</t>
  </si>
  <si>
    <t>Shonan Bellmare</t>
  </si>
  <si>
    <t>Blaublitz Akita</t>
  </si>
  <si>
    <t>Mito Hollyhock</t>
  </si>
  <si>
    <t>R. Yamaguchi</t>
  </si>
  <si>
    <t>Urawa RD</t>
  </si>
  <si>
    <t>Avispa Fukuoka</t>
  </si>
  <si>
    <t>Iwaki</t>
  </si>
  <si>
    <t>Tokyo Verdy</t>
  </si>
  <si>
    <t>S. Hiroshima</t>
  </si>
  <si>
    <t>TPS</t>
  </si>
  <si>
    <t>Oulu</t>
  </si>
  <si>
    <t>SJK Akatemia</t>
  </si>
  <si>
    <t>Inter Turku</t>
  </si>
  <si>
    <t>KuPS</t>
  </si>
  <si>
    <t>VPS</t>
  </si>
  <si>
    <t>Ekenas IF</t>
  </si>
  <si>
    <t>JJK</t>
  </si>
  <si>
    <t>Mikkelin</t>
  </si>
  <si>
    <t>Haka</t>
  </si>
  <si>
    <t>HJK Helsinki</t>
  </si>
  <si>
    <t>Jaro</t>
  </si>
  <si>
    <t>Lahti</t>
  </si>
  <si>
    <t>Ilves</t>
  </si>
  <si>
    <t>Mariehamn</t>
  </si>
  <si>
    <t>HIFK</t>
  </si>
  <si>
    <t>SalPa</t>
  </si>
  <si>
    <t>Honka</t>
  </si>
  <si>
    <t>KaPa</t>
  </si>
  <si>
    <t>JaPS</t>
  </si>
  <si>
    <t>KPV Kokkola</t>
  </si>
  <si>
    <t>Gnistan</t>
  </si>
  <si>
    <t>Cherno More</t>
  </si>
  <si>
    <t>Arda</t>
  </si>
  <si>
    <t>Ludogorets</t>
  </si>
  <si>
    <t>Beroe</t>
  </si>
  <si>
    <t>Botev Plovdiv</t>
  </si>
  <si>
    <t>Slavia Sofia</t>
  </si>
  <si>
    <t>Botev Vratsa</t>
  </si>
  <si>
    <t>CSKA 1948 Sofia</t>
  </si>
  <si>
    <t>CSKA Sofia</t>
  </si>
  <si>
    <t>Etar</t>
  </si>
  <si>
    <t>Hebar</t>
  </si>
  <si>
    <t>L. Krumovgrad</t>
  </si>
  <si>
    <t>Levski Sofia</t>
  </si>
  <si>
    <t>Lok. Plovdiv</t>
  </si>
  <si>
    <t>Lokomotiv Sofia</t>
  </si>
  <si>
    <t>Pirin Blag.</t>
  </si>
  <si>
    <t>Lausanne Sport</t>
  </si>
  <si>
    <t>Neuchatel Xamax</t>
  </si>
  <si>
    <t>Sion</t>
  </si>
  <si>
    <t>Aarau</t>
  </si>
  <si>
    <t>BSC Young Boys</t>
  </si>
  <si>
    <t>FC Zurich</t>
  </si>
  <si>
    <t>Grasshopper</t>
  </si>
  <si>
    <t>Luzern</t>
  </si>
  <si>
    <t>Servette</t>
  </si>
  <si>
    <t>St. Gallen</t>
  </si>
  <si>
    <t>Thun</t>
  </si>
  <si>
    <t>Baden</t>
  </si>
  <si>
    <t>Bellinzona</t>
  </si>
  <si>
    <t>FC Basel</t>
  </si>
  <si>
    <t>Lausanne Ouchy</t>
  </si>
  <si>
    <t>Lugano</t>
  </si>
  <si>
    <t>Schaffhausen</t>
  </si>
  <si>
    <t>Stade Nyonnais</t>
  </si>
  <si>
    <t>Vaduz</t>
  </si>
  <si>
    <t>Wil</t>
  </si>
  <si>
    <t>Winterthur</t>
  </si>
  <si>
    <t>Yverdon</t>
  </si>
  <si>
    <t>Backa Topola</t>
  </si>
  <si>
    <t>Cukaricki</t>
  </si>
  <si>
    <t>IMT N. Beograd</t>
  </si>
  <si>
    <t>Javor Ivanjica</t>
  </si>
  <si>
    <t>Mladost Lucani</t>
  </si>
  <si>
    <t>Napredak</t>
  </si>
  <si>
    <t>Novi Pazar</t>
  </si>
  <si>
    <t>Partizan</t>
  </si>
  <si>
    <t>Rad. Surdulica</t>
  </si>
  <si>
    <t>Radnicki 1923</t>
  </si>
  <si>
    <t>Radnicki Nis</t>
  </si>
  <si>
    <t>Red Star</t>
  </si>
  <si>
    <t>Sp. Subotica</t>
  </si>
  <si>
    <t>Vojvodina</t>
  </si>
  <si>
    <t>Vozdovac</t>
  </si>
  <si>
    <t>Z. Pancevo</t>
  </si>
  <si>
    <t>Osijek</t>
  </si>
  <si>
    <t>Rijeka</t>
  </si>
  <si>
    <t>Rudes</t>
  </si>
  <si>
    <t>Slaven Belupo</t>
  </si>
  <si>
    <t>Dinamo Zagreb</t>
  </si>
  <si>
    <t>Gorica</t>
  </si>
  <si>
    <t>Varazdin</t>
  </si>
  <si>
    <t>Hajduk Split</t>
  </si>
  <si>
    <t>Istra</t>
  </si>
  <si>
    <t>Lok. Zagreb</t>
  </si>
  <si>
    <t>Molde</t>
  </si>
  <si>
    <t>Brann</t>
  </si>
  <si>
    <t>Stromsgodset</t>
  </si>
  <si>
    <t>Lillestrom</t>
  </si>
  <si>
    <t>Sandefjord</t>
  </si>
  <si>
    <t>Sarpsborg 08</t>
  </si>
  <si>
    <t>Haugesund</t>
  </si>
  <si>
    <t>Odd</t>
  </si>
  <si>
    <t>Bodo / Glimt</t>
  </si>
  <si>
    <t>Stabaek</t>
  </si>
  <si>
    <t>Tromso</t>
  </si>
  <si>
    <t>Aalesund</t>
  </si>
  <si>
    <t>Rosenborg</t>
  </si>
  <si>
    <t>HamKam</t>
  </si>
  <si>
    <t>Valerenga</t>
  </si>
  <si>
    <t>Viking</t>
  </si>
  <si>
    <t>Adana Demirspor</t>
  </si>
  <si>
    <t>-</t>
  </si>
  <si>
    <t>Alanyaspor</t>
  </si>
  <si>
    <t>Ankaragucu</t>
  </si>
  <si>
    <t>Antalyaspor</t>
  </si>
  <si>
    <t>Basaksehir</t>
  </si>
  <si>
    <t>Besiktas</t>
  </si>
  <si>
    <t>F. Karagumruk</t>
  </si>
  <si>
    <t>Fenerbahce</t>
  </si>
  <si>
    <t>Galatasaray</t>
  </si>
  <si>
    <t>Gaziantep</t>
  </si>
  <si>
    <t>Hatayspor</t>
  </si>
  <si>
    <t>Istanbulspor</t>
  </si>
  <si>
    <t>Kasimpasa</t>
  </si>
  <si>
    <t>Kayserispor</t>
  </si>
  <si>
    <t>Konyaspor</t>
  </si>
  <si>
    <t>Pendikspor</t>
  </si>
  <si>
    <t>Rizespor</t>
  </si>
  <si>
    <t>Samsunspor</t>
  </si>
  <si>
    <t>Sivasspor</t>
  </si>
  <si>
    <t>Trabzonspor</t>
  </si>
  <si>
    <t>Cracovia Krakow</t>
  </si>
  <si>
    <t>Katowice</t>
  </si>
  <si>
    <t>Lech Poznan</t>
  </si>
  <si>
    <t>Legia Warsaw</t>
  </si>
  <si>
    <t>LKS Lodz</t>
  </si>
  <si>
    <t>Podbeskidzie</t>
  </si>
  <si>
    <t>Ruch Chorzow</t>
  </si>
  <si>
    <t>Slask Wroclaw</t>
  </si>
  <si>
    <t>Tychy</t>
  </si>
  <si>
    <t>Gornik Leczna</t>
  </si>
  <si>
    <t>Polonia Warszaw</t>
  </si>
  <si>
    <t>Stal Mielec</t>
  </si>
  <si>
    <t>Warta Poznan</t>
  </si>
  <si>
    <t>Arka Gdynia</t>
  </si>
  <si>
    <t>Chrobry Glogow</t>
  </si>
  <si>
    <t>Jagiellonia</t>
  </si>
  <si>
    <t>Lechia Gdansk</t>
  </si>
  <si>
    <t>Piast Gliwice</t>
  </si>
  <si>
    <t>Puszcza Niepolo</t>
  </si>
  <si>
    <t>Rakow C.</t>
  </si>
  <si>
    <t>Widzew Lodz</t>
  </si>
  <si>
    <t>Zaglebie Lubin</t>
  </si>
  <si>
    <t>Znicz Pruszkow</t>
  </si>
  <si>
    <t>Gornik Zabrze</t>
  </si>
  <si>
    <t>Korona Kielce</t>
  </si>
  <si>
    <t>Miedz Legnica</t>
  </si>
  <si>
    <t>Motor Lublin</t>
  </si>
  <si>
    <t>Odra Opole</t>
  </si>
  <si>
    <t>Pogon Szczecin</t>
  </si>
  <si>
    <t>Radomiak Radom</t>
  </si>
  <si>
    <t>Resovia Rzeszow</t>
  </si>
  <si>
    <t>Stal Rzeszow</t>
  </si>
  <si>
    <t>T. Nieciecza</t>
  </si>
  <si>
    <t>Wisla Krakow</t>
  </si>
  <si>
    <t>Wisla Plock</t>
  </si>
  <si>
    <t>Z. Sosnowiec</t>
  </si>
  <si>
    <t>Tendência</t>
  </si>
  <si>
    <t>Aberdeen</t>
  </si>
  <si>
    <t>Airdrieonians</t>
  </si>
  <si>
    <t>Arbroath</t>
  </si>
  <si>
    <t>Ayr Utd</t>
  </si>
  <si>
    <t>Celtic</t>
  </si>
  <si>
    <t>Dundee FC</t>
  </si>
  <si>
    <t>Dundee Utd</t>
  </si>
  <si>
    <t>Dunfermline</t>
  </si>
  <si>
    <t>Greenock Morton</t>
  </si>
  <si>
    <t>Hearts</t>
  </si>
  <si>
    <t>Hibernian</t>
  </si>
  <si>
    <t>Inverness</t>
  </si>
  <si>
    <t>Kilmarnock</t>
  </si>
  <si>
    <t>Livingston</t>
  </si>
  <si>
    <t>Motherwell</t>
  </si>
  <si>
    <t>Partick Thistle</t>
  </si>
  <si>
    <t>Queen`s Park</t>
  </si>
  <si>
    <t>Raith Rovers</t>
  </si>
  <si>
    <t>Rangers</t>
  </si>
  <si>
    <t>Ross County</t>
  </si>
  <si>
    <t>St. Johnstone</t>
  </si>
  <si>
    <t>St. Mirren</t>
  </si>
  <si>
    <t>Chornomorets</t>
  </si>
  <si>
    <t>Dnipro-1</t>
  </si>
  <si>
    <t>Dynamo Kyiv</t>
  </si>
  <si>
    <t>FC Minaj</t>
  </si>
  <si>
    <t>Kolos Kovalivka</t>
  </si>
  <si>
    <t>Kryvbas KR</t>
  </si>
  <si>
    <t>LNZ Cherkasy</t>
  </si>
  <si>
    <t>Metalist 1925</t>
  </si>
  <si>
    <t>Obolon</t>
  </si>
  <si>
    <t>Oleksandria</t>
  </si>
  <si>
    <t>Polessya</t>
  </si>
  <si>
    <t>Rukh Lviv</t>
  </si>
  <si>
    <t>Shakhtar</t>
  </si>
  <si>
    <t>Veres</t>
  </si>
  <si>
    <t>Vorskla Poltava</t>
  </si>
  <si>
    <t>Zorya Luhansk</t>
  </si>
  <si>
    <t>NOR</t>
  </si>
  <si>
    <t>Time</t>
  </si>
  <si>
    <t>C</t>
  </si>
  <si>
    <t>F</t>
  </si>
  <si>
    <t>GER</t>
  </si>
  <si>
    <t>Abha</t>
  </si>
  <si>
    <t>Al Feiha</t>
  </si>
  <si>
    <t>Al Raed</t>
  </si>
  <si>
    <t>Al Riyadh</t>
  </si>
  <si>
    <t>Al Wahda</t>
  </si>
  <si>
    <t>Al Ittihad</t>
  </si>
  <si>
    <t>Al Hilal</t>
  </si>
  <si>
    <t>Al Ittifaq</t>
  </si>
  <si>
    <t>Damak</t>
  </si>
  <si>
    <t>Al Fateh</t>
  </si>
  <si>
    <t>Al Akhdoud</t>
  </si>
  <si>
    <t>Al Taawon</t>
  </si>
  <si>
    <t>Al Khaleej</t>
  </si>
  <si>
    <t>Al Hazm</t>
  </si>
  <si>
    <t>Al Ahli Jeddah</t>
  </si>
  <si>
    <t>Al Tai</t>
  </si>
  <si>
    <t>Al Nassr</t>
  </si>
  <si>
    <t>Al Shabab</t>
  </si>
  <si>
    <t>ARG</t>
  </si>
  <si>
    <t>BRA</t>
  </si>
  <si>
    <t>ICE</t>
  </si>
  <si>
    <t>SWE</t>
  </si>
  <si>
    <t>ENG</t>
  </si>
  <si>
    <t>PAR</t>
  </si>
  <si>
    <t>UKR</t>
  </si>
  <si>
    <t>SER</t>
  </si>
  <si>
    <t>CRO</t>
  </si>
  <si>
    <t>EST</t>
  </si>
  <si>
    <t>FIN</t>
  </si>
  <si>
    <t>POL</t>
  </si>
  <si>
    <t>CHI</t>
  </si>
  <si>
    <t>EUROQU</t>
  </si>
  <si>
    <t>AUS</t>
  </si>
  <si>
    <t>DEN</t>
  </si>
  <si>
    <t>BEL</t>
  </si>
  <si>
    <t>ITA</t>
  </si>
  <si>
    <t>NET</t>
  </si>
  <si>
    <t>SPA</t>
  </si>
  <si>
    <t>Cerro Porteno</t>
  </si>
  <si>
    <t>Nacional</t>
  </si>
  <si>
    <t>ECU</t>
  </si>
  <si>
    <t>Manta</t>
  </si>
  <si>
    <t>Imbabura</t>
  </si>
  <si>
    <t>San Marcos</t>
  </si>
  <si>
    <t>S. Wanderers</t>
  </si>
  <si>
    <t>COL</t>
  </si>
  <si>
    <t>America de Cali</t>
  </si>
  <si>
    <t>Deportivo Cali</t>
  </si>
  <si>
    <t>Vaprus W</t>
  </si>
  <si>
    <t>Lootos W</t>
  </si>
  <si>
    <t>CE Europa W</t>
  </si>
  <si>
    <t>Deportivo W</t>
  </si>
  <si>
    <t>A. Baleares</t>
  </si>
  <si>
    <t>Malaga</t>
  </si>
  <si>
    <t>Atletico M. B</t>
  </si>
  <si>
    <t>Ceuta</t>
  </si>
  <si>
    <t>Merida</t>
  </si>
  <si>
    <t>Melilla</t>
  </si>
  <si>
    <t>Las Planas W</t>
  </si>
  <si>
    <t>Huelva W</t>
  </si>
  <si>
    <t>Alcoyano</t>
  </si>
  <si>
    <t>UD Ibiza</t>
  </si>
  <si>
    <t>Nykoping</t>
  </si>
  <si>
    <t>Nacka Iliria</t>
  </si>
  <si>
    <t>Viggbyholms IK</t>
  </si>
  <si>
    <t>IFK Osteraker</t>
  </si>
  <si>
    <t>Onsala</t>
  </si>
  <si>
    <t>Nassjo</t>
  </si>
  <si>
    <t>Garching</t>
  </si>
  <si>
    <t>Pipinsried</t>
  </si>
  <si>
    <t>Grebbestad</t>
  </si>
  <si>
    <t>Lidkoping</t>
  </si>
  <si>
    <t>Forward</t>
  </si>
  <si>
    <t>Stenungsund</t>
  </si>
  <si>
    <t>Skiljebo</t>
  </si>
  <si>
    <t>Kvarnsveden</t>
  </si>
  <si>
    <t>Torslanda</t>
  </si>
  <si>
    <t>Yxhult</t>
  </si>
  <si>
    <t>Crystal P. W</t>
  </si>
  <si>
    <t>Durham W</t>
  </si>
  <si>
    <t>Hirnyk-Sport</t>
  </si>
  <si>
    <t>SK Poltava</t>
  </si>
  <si>
    <t>Madrid CFF B W</t>
  </si>
  <si>
    <t>AEM W</t>
  </si>
  <si>
    <t>Shanghai Jiadin</t>
  </si>
  <si>
    <t>Heilongjiang L.</t>
  </si>
  <si>
    <t>Dantong Hantong</t>
  </si>
  <si>
    <t>Jiangxi L.</t>
  </si>
  <si>
    <t>Karlberg</t>
  </si>
  <si>
    <t>Arlanda</t>
  </si>
  <si>
    <t>Eichede</t>
  </si>
  <si>
    <t>Lubeck B</t>
  </si>
  <si>
    <t>SCO</t>
  </si>
  <si>
    <t>Partick T. W</t>
  </si>
  <si>
    <t>Motherwell W</t>
  </si>
  <si>
    <t>ABFF U19 W</t>
  </si>
  <si>
    <t>Bobruichanka W</t>
  </si>
  <si>
    <t>Halstenbek-Rell</t>
  </si>
  <si>
    <t>W. Concordia</t>
  </si>
  <si>
    <t>Umea</t>
  </si>
  <si>
    <t>Stocksund</t>
  </si>
  <si>
    <t>Niendorfer TSV</t>
  </si>
  <si>
    <t>Harksheide</t>
  </si>
  <si>
    <t>Narpes Kraft</t>
  </si>
  <si>
    <t>Kuopion Elo</t>
  </si>
  <si>
    <t>Norderstedt</t>
  </si>
  <si>
    <t>Oldenburg</t>
  </si>
  <si>
    <t>Teutonia O.</t>
  </si>
  <si>
    <t>Bremer SV</t>
  </si>
  <si>
    <t>Cosmos Koblenz</t>
  </si>
  <si>
    <t>Eintracht Trier</t>
  </si>
  <si>
    <t>Schwaben A.</t>
  </si>
  <si>
    <t>Nordlingen</t>
  </si>
  <si>
    <t>IFK Malmo</t>
  </si>
  <si>
    <t>Rappe</t>
  </si>
  <si>
    <t>LKS Lodz B</t>
  </si>
  <si>
    <t>Sandecja Nowy</t>
  </si>
  <si>
    <t>Esbjerg</t>
  </si>
  <si>
    <t>Nykobing</t>
  </si>
  <si>
    <t>Aarhus Fremad</t>
  </si>
  <si>
    <t>Fremad Amager</t>
  </si>
  <si>
    <t>Berga</t>
  </si>
  <si>
    <t>IFK Hassleholm</t>
  </si>
  <si>
    <t>Montrose W</t>
  </si>
  <si>
    <t>Spartans W</t>
  </si>
  <si>
    <t>Maxline</t>
  </si>
  <si>
    <t>Osipovichy</t>
  </si>
  <si>
    <t>Grand Bodo W</t>
  </si>
  <si>
    <t>Klepp W</t>
  </si>
  <si>
    <t>Laholm</t>
  </si>
  <si>
    <t>Savedalen</t>
  </si>
  <si>
    <t>Todesfelde</t>
  </si>
  <si>
    <t>Eckernforder</t>
  </si>
  <si>
    <t>Nyva Buzova</t>
  </si>
  <si>
    <t>Khust City</t>
  </si>
  <si>
    <t>HSC 21</t>
  </si>
  <si>
    <t>Hoogeveen</t>
  </si>
  <si>
    <t>Mechelen W</t>
  </si>
  <si>
    <t>St. Liege W</t>
  </si>
  <si>
    <t>SF Hamborn</t>
  </si>
  <si>
    <t>SC St. Tonis</t>
  </si>
  <si>
    <t>Sprockhovel</t>
  </si>
  <si>
    <t>Vreden</t>
  </si>
  <si>
    <t>SW Essen</t>
  </si>
  <si>
    <t>Meerbusch</t>
  </si>
  <si>
    <t>Union Bremen</t>
  </si>
  <si>
    <t>Werder Bremen B</t>
  </si>
  <si>
    <t>Vatan Sport</t>
  </si>
  <si>
    <t>Vahr-Blockdiek</t>
  </si>
  <si>
    <t>W. Rhynern</t>
  </si>
  <si>
    <t>V. Clarholz</t>
  </si>
  <si>
    <t>Eddersheim</t>
  </si>
  <si>
    <t>Waldgirmes</t>
  </si>
  <si>
    <t>TUR</t>
  </si>
  <si>
    <t>Etimesgut</t>
  </si>
  <si>
    <t>Somaspor</t>
  </si>
  <si>
    <t>Spelle-Venhaus</t>
  </si>
  <si>
    <t>Phonix Lubeck</t>
  </si>
  <si>
    <t>Drochtersen/A.</t>
  </si>
  <si>
    <t>Holstein Kiel B</t>
  </si>
  <si>
    <t>G. Ratingen</t>
  </si>
  <si>
    <t>Union Nettetal</t>
  </si>
  <si>
    <t>SF Baumberg</t>
  </si>
  <si>
    <t>Union Frintrop</t>
  </si>
  <si>
    <t>Schonnebeck</t>
  </si>
  <si>
    <t>Hilden</t>
  </si>
  <si>
    <t>Homberg</t>
  </si>
  <si>
    <t>Kleve</t>
  </si>
  <si>
    <t>Bersenbrück</t>
  </si>
  <si>
    <t>Ramlingen/Ehler</t>
  </si>
  <si>
    <t>Baumholder</t>
  </si>
  <si>
    <t>A. Ludwigshafen</t>
  </si>
  <si>
    <t>Hennef</t>
  </si>
  <si>
    <t>G. Teveren</t>
  </si>
  <si>
    <t>G.-Paffendorf</t>
  </si>
  <si>
    <t>Fortuna Koln B</t>
  </si>
  <si>
    <t>Kazakhstan</t>
  </si>
  <si>
    <t>North. Ireland</t>
  </si>
  <si>
    <t>Sandviken</t>
  </si>
  <si>
    <t>Skedsmo</t>
  </si>
  <si>
    <t>Rana</t>
  </si>
  <si>
    <t>Bodo / Glimt B</t>
  </si>
  <si>
    <t>Podillya K.</t>
  </si>
  <si>
    <t>Nyva Ternopil</t>
  </si>
  <si>
    <t>Rotenburger SV</t>
  </si>
  <si>
    <t>A. Hannover</t>
  </si>
  <si>
    <t>Hildesheim</t>
  </si>
  <si>
    <t>Eintracht Celle</t>
  </si>
  <si>
    <t>Egestorf L.</t>
  </si>
  <si>
    <t>Meppen B</t>
  </si>
  <si>
    <t>VfL Oldenburg</t>
  </si>
  <si>
    <t>Schoningen</t>
  </si>
  <si>
    <t>Bonner SC</t>
  </si>
  <si>
    <t>Hürth</t>
  </si>
  <si>
    <t>Karaman</t>
  </si>
  <si>
    <t>Sariyer</t>
  </si>
  <si>
    <t>Vorsfelde</t>
  </si>
  <si>
    <t>Bornreihe</t>
  </si>
  <si>
    <t>Adiyaman 1954</t>
  </si>
  <si>
    <t>Icelspor</t>
  </si>
  <si>
    <t>A. Demirspor</t>
  </si>
  <si>
    <t>Nazilli Belediy</t>
  </si>
  <si>
    <t>Dnepr Mogilev</t>
  </si>
  <si>
    <t>Niva</t>
  </si>
  <si>
    <t>Blackburn W</t>
  </si>
  <si>
    <t>Sheffield Utd W</t>
  </si>
  <si>
    <t>Kirsehir B.</t>
  </si>
  <si>
    <t>Yeni Diyarbekir</t>
  </si>
  <si>
    <t>Hammarby W</t>
  </si>
  <si>
    <t>Djurgarden W</t>
  </si>
  <si>
    <t>IFK Trelleborg</t>
  </si>
  <si>
    <t>Karlskrona</t>
  </si>
  <si>
    <t>Orebro W</t>
  </si>
  <si>
    <t>Kalmar W</t>
  </si>
  <si>
    <t>Tienen</t>
  </si>
  <si>
    <t>Cappellen</t>
  </si>
  <si>
    <t>Vittsjo W</t>
  </si>
  <si>
    <t>Vaxjo W</t>
  </si>
  <si>
    <t>Z. Komurspor</t>
  </si>
  <si>
    <t>Erokspor</t>
  </si>
  <si>
    <t>Futura</t>
  </si>
  <si>
    <t>TiPS</t>
  </si>
  <si>
    <t>Serik Belediyes</t>
  </si>
  <si>
    <t>Van Buyuksehir</t>
  </si>
  <si>
    <t>Kristianstads W</t>
  </si>
  <si>
    <t>Pitea W</t>
  </si>
  <si>
    <t>Hammarby Talang</t>
  </si>
  <si>
    <t>Boden</t>
  </si>
  <si>
    <t>Pitea</t>
  </si>
  <si>
    <t>Sollentuna</t>
  </si>
  <si>
    <t>London City L W</t>
  </si>
  <si>
    <t>Reading W</t>
  </si>
  <si>
    <t>Lewes W</t>
  </si>
  <si>
    <t>Birmingham W</t>
  </si>
  <si>
    <t>Charlton W</t>
  </si>
  <si>
    <t>Watford W</t>
  </si>
  <si>
    <t>Southampton W</t>
  </si>
  <si>
    <t>Sunderland W</t>
  </si>
  <si>
    <t>Schafhausen</t>
  </si>
  <si>
    <t>VfL Vichttal</t>
  </si>
  <si>
    <t>Bonn-Endenich</t>
  </si>
  <si>
    <t>Bergisch G.</t>
  </si>
  <si>
    <t>Erkenschwick</t>
  </si>
  <si>
    <t>Brünninghausen</t>
  </si>
  <si>
    <t>Frechen</t>
  </si>
  <si>
    <t>Siegburger</t>
  </si>
  <si>
    <t>Utas Usakspor</t>
  </si>
  <si>
    <t>Iskenderun</t>
  </si>
  <si>
    <t>Quierschied</t>
  </si>
  <si>
    <t>Wormatia Worms</t>
  </si>
  <si>
    <t>Derince</t>
  </si>
  <si>
    <t>Aksaray B.</t>
  </si>
  <si>
    <t>E. Hohkeppel</t>
  </si>
  <si>
    <t>Konigsdorf</t>
  </si>
  <si>
    <t>Bursaspor</t>
  </si>
  <si>
    <t>Osmanlispor</t>
  </si>
  <si>
    <t>Beyoglu Yeni C.</t>
  </si>
  <si>
    <t>Altinordu</t>
  </si>
  <si>
    <t>Ennepetal</t>
  </si>
  <si>
    <t>E. Rheine</t>
  </si>
  <si>
    <t>Kirklarelispor</t>
  </si>
  <si>
    <t>Afjet Afyonspor</t>
  </si>
  <si>
    <t>OSC Bremerhaven</t>
  </si>
  <si>
    <t>TuRa Bremen</t>
  </si>
  <si>
    <t>Inter Turkspor</t>
  </si>
  <si>
    <t>SC Weiche B</t>
  </si>
  <si>
    <t>Arnavutkoy B.</t>
  </si>
  <si>
    <t>Menemen B.</t>
  </si>
  <si>
    <t>Cibalia</t>
  </si>
  <si>
    <t>Solin</t>
  </si>
  <si>
    <t>Ljungskile</t>
  </si>
  <si>
    <t>Lund</t>
  </si>
  <si>
    <t>Sylvia</t>
  </si>
  <si>
    <t>Taby</t>
  </si>
  <si>
    <t>Mjolby</t>
  </si>
  <si>
    <t>Haninge</t>
  </si>
  <si>
    <t>Baranovichi</t>
  </si>
  <si>
    <t>Bumprom</t>
  </si>
  <si>
    <t>ASK Klagenfurt</t>
  </si>
  <si>
    <t>Bad Gleichenber</t>
  </si>
  <si>
    <t>3 de Febrero</t>
  </si>
  <si>
    <t>Sol de America</t>
  </si>
  <si>
    <t>Pastoreo</t>
  </si>
  <si>
    <t>24 de Setiembre</t>
  </si>
  <si>
    <t>Virtus Verona</t>
  </si>
  <si>
    <t>Alessandria</t>
  </si>
  <si>
    <t>Stalowa Wola</t>
  </si>
  <si>
    <t>Hutnik Krakow</t>
  </si>
  <si>
    <t>Racing Ferrol</t>
  </si>
  <si>
    <t>Villarreal B</t>
  </si>
  <si>
    <t>Giana Erminio</t>
  </si>
  <si>
    <t>Vicenza</t>
  </si>
  <si>
    <t>Racing</t>
  </si>
  <si>
    <t>Amorebieta</t>
  </si>
  <si>
    <t>Lumezzane</t>
  </si>
  <si>
    <t>Pergolettese</t>
  </si>
  <si>
    <t>C. Zmijavci</t>
  </si>
  <si>
    <t>Dubrava Zagreb</t>
  </si>
  <si>
    <t>Tekstilac Odzac</t>
  </si>
  <si>
    <t>Dubocica</t>
  </si>
  <si>
    <t>Mladost Novi S.</t>
  </si>
  <si>
    <t>Sloboda Uzice</t>
  </si>
  <si>
    <t>OFK Beograd</t>
  </si>
  <si>
    <t>Novi Sad</t>
  </si>
  <si>
    <t>BOS</t>
  </si>
  <si>
    <t>Gornji Rahic</t>
  </si>
  <si>
    <t>Celik</t>
  </si>
  <si>
    <t>Mladost D.</t>
  </si>
  <si>
    <t>B. Gracanica</t>
  </si>
  <si>
    <t>Z. Gradacac</t>
  </si>
  <si>
    <t>Sloboda Tuzla</t>
  </si>
  <si>
    <t>Stupcanica</t>
  </si>
  <si>
    <t>Simm-Bau</t>
  </si>
  <si>
    <t>RUS</t>
  </si>
  <si>
    <t>A. Vladikavkaz</t>
  </si>
  <si>
    <t>Tyumen</t>
  </si>
  <si>
    <t>Medyk Konin W</t>
  </si>
  <si>
    <t>Slask Wroclaw W</t>
  </si>
  <si>
    <t>Dundee United W</t>
  </si>
  <si>
    <t>Rangers W</t>
  </si>
  <si>
    <t>Karlstad</t>
  </si>
  <si>
    <t>Leningradets</t>
  </si>
  <si>
    <t>Makhachkala</t>
  </si>
  <si>
    <t>Aberdeen W</t>
  </si>
  <si>
    <t>Hamilton Academ</t>
  </si>
  <si>
    <t>Hearts W</t>
  </si>
  <si>
    <t>Hibernian W</t>
  </si>
  <si>
    <t>Antofagasta</t>
  </si>
  <si>
    <t>U. Concepcion</t>
  </si>
  <si>
    <t>MOR</t>
  </si>
  <si>
    <t>USM Oujda</t>
  </si>
  <si>
    <t>RAC Casablanca</t>
  </si>
  <si>
    <t>C. Benguerir</t>
  </si>
  <si>
    <t>El Massira</t>
  </si>
  <si>
    <t>Isparta Davrazs</t>
  </si>
  <si>
    <t>Denizlispor</t>
  </si>
  <si>
    <t>Fethiyespor</t>
  </si>
  <si>
    <t>Kastamonuspor</t>
  </si>
  <si>
    <t>Amed SK</t>
  </si>
  <si>
    <t>Düzcespor</t>
  </si>
  <si>
    <t>AS Salé</t>
  </si>
  <si>
    <t>Kawkab M.</t>
  </si>
  <si>
    <t>Montenegro</t>
  </si>
  <si>
    <t>Bulgaria</t>
  </si>
  <si>
    <t>Finland</t>
  </si>
  <si>
    <t>Denmark</t>
  </si>
  <si>
    <t>Tire 1922</t>
  </si>
  <si>
    <t>Karacabey</t>
  </si>
  <si>
    <t>24 Erzincanspor</t>
  </si>
  <si>
    <t>Igdir</t>
  </si>
  <si>
    <t>Logrono W</t>
  </si>
  <si>
    <t>Alhama W</t>
  </si>
  <si>
    <t>IBV W</t>
  </si>
  <si>
    <t>Keflavík W</t>
  </si>
  <si>
    <t>TAJ</t>
  </si>
  <si>
    <t>CSKA Pomir</t>
  </si>
  <si>
    <t>Istiqlol D.</t>
  </si>
  <si>
    <t>Sacachispas</t>
  </si>
  <si>
    <t>D. Armenio</t>
  </si>
  <si>
    <t>Selfoss W</t>
  </si>
  <si>
    <t>Tindastoll W</t>
  </si>
  <si>
    <t>Faroe Islands</t>
  </si>
  <si>
    <t>Moldova</t>
  </si>
  <si>
    <t>Renate</t>
  </si>
  <si>
    <t>Pro Vercelli</t>
  </si>
  <si>
    <t>AlbinoLeffe</t>
  </si>
  <si>
    <t>Triestina</t>
  </si>
  <si>
    <t>Trento</t>
  </si>
  <si>
    <t>Atalanta B</t>
  </si>
  <si>
    <t>Pro Sesto</t>
  </si>
  <si>
    <t>Fiorenzuola</t>
  </si>
  <si>
    <t>Cartagena</t>
  </si>
  <si>
    <t>Real Zaragoza</t>
  </si>
  <si>
    <t>Novara</t>
  </si>
  <si>
    <t>Pro Patria</t>
  </si>
  <si>
    <t>Mirandes</t>
  </si>
  <si>
    <t>FC Andorra</t>
  </si>
  <si>
    <t>Arzignano</t>
  </si>
  <si>
    <t>Mantova</t>
  </si>
  <si>
    <t>Villarreal W</t>
  </si>
  <si>
    <t>Atletico M. W</t>
  </si>
  <si>
    <t>COS</t>
  </si>
  <si>
    <t>Cartagines</t>
  </si>
  <si>
    <t>Herediano</t>
  </si>
  <si>
    <t>Kolubara</t>
  </si>
  <si>
    <t>Radnicki B.</t>
  </si>
  <si>
    <t>GUA</t>
  </si>
  <si>
    <t>Coatepecano IB</t>
  </si>
  <si>
    <t>Xinabajul</t>
  </si>
  <si>
    <t>Chacarita J.</t>
  </si>
  <si>
    <t>Ferro Carril</t>
  </si>
  <si>
    <t>Deportivo</t>
  </si>
  <si>
    <t>Teruel</t>
  </si>
  <si>
    <t>Castellon</t>
  </si>
  <si>
    <t>Intercity</t>
  </si>
  <si>
    <t>Gimnastic T.</t>
  </si>
  <si>
    <t>FC Barcelona B</t>
  </si>
  <si>
    <t>San Fernando</t>
  </si>
  <si>
    <t>Cordoba</t>
  </si>
  <si>
    <t>Real Union</t>
  </si>
  <si>
    <t>R. Majadahonda</t>
  </si>
  <si>
    <t>Tristan Suarez</t>
  </si>
  <si>
    <t>D. Riestra</t>
  </si>
  <si>
    <t>U. San Felipe</t>
  </si>
  <si>
    <t>CD Santa Cruz</t>
  </si>
  <si>
    <t>San Telmo</t>
  </si>
  <si>
    <t>Flandria</t>
  </si>
  <si>
    <t>Agropecuario</t>
  </si>
  <si>
    <t>Defensores U.</t>
  </si>
  <si>
    <t>MEX</t>
  </si>
  <si>
    <t>Toluca W</t>
  </si>
  <si>
    <t>Puebla W</t>
  </si>
  <si>
    <t>G. Velasquez</t>
  </si>
  <si>
    <t>Provincial Osor</t>
  </si>
  <si>
    <t>All Boys</t>
  </si>
  <si>
    <t>CA Guemes</t>
  </si>
  <si>
    <t>Centro Espanol</t>
  </si>
  <si>
    <t>D. Paraguayo</t>
  </si>
  <si>
    <t>S. Barracas</t>
  </si>
  <si>
    <t>Deportivo Maipu</t>
  </si>
  <si>
    <t>E. Caseros</t>
  </si>
  <si>
    <t>Atlanta</t>
  </si>
  <si>
    <t>Racing Cordoba</t>
  </si>
  <si>
    <t>T. Remedios</t>
  </si>
  <si>
    <t>Canuelas</t>
  </si>
  <si>
    <t>Liniers</t>
  </si>
  <si>
    <t>Yupanqui</t>
  </si>
  <si>
    <t>Lujan</t>
  </si>
  <si>
    <t>Midland</t>
  </si>
  <si>
    <t>Ireland</t>
  </si>
  <si>
    <t>Netherlands</t>
  </si>
  <si>
    <t>Monopoli</t>
  </si>
  <si>
    <t>Monterosi</t>
  </si>
  <si>
    <t>Crotone</t>
  </si>
  <si>
    <t>Turris</t>
  </si>
  <si>
    <t>San Marino</t>
  </si>
  <si>
    <t>Slovenia</t>
  </si>
  <si>
    <t>Lithuania</t>
  </si>
  <si>
    <t>Serbia</t>
  </si>
  <si>
    <t>Latina</t>
  </si>
  <si>
    <t>Potenza</t>
  </si>
  <si>
    <t>Padova</t>
  </si>
  <si>
    <t>Legnago Salus</t>
  </si>
  <si>
    <t>Perugia</t>
  </si>
  <si>
    <t>Pescara</t>
  </si>
  <si>
    <t>Greece</t>
  </si>
  <si>
    <t>Gibraltar</t>
  </si>
  <si>
    <t>Albania</t>
  </si>
  <si>
    <t>Poland</t>
  </si>
  <si>
    <t>Valladolid</t>
  </si>
  <si>
    <t>Elche</t>
  </si>
  <si>
    <t>Khouribga</t>
  </si>
  <si>
    <t>Dcheira</t>
  </si>
  <si>
    <t>Quepos Cambute</t>
  </si>
  <si>
    <t>AD Sarchi</t>
  </si>
  <si>
    <t>Aserri</t>
  </si>
  <si>
    <t>Consultants D.</t>
  </si>
  <si>
    <t>FC Barcelona W</t>
  </si>
  <si>
    <t>Valencia W</t>
  </si>
  <si>
    <t>Difaa El Jadida</t>
  </si>
  <si>
    <t>Stade Marocain</t>
  </si>
  <si>
    <t>Chabab Atlas K.</t>
  </si>
  <si>
    <t>Rapide Oued Z.</t>
  </si>
  <si>
    <t>Wydad Fès</t>
  </si>
  <si>
    <t>R. Beni Mellal</t>
  </si>
  <si>
    <t>Aldosivi</t>
  </si>
  <si>
    <t>D. Madryn</t>
  </si>
  <si>
    <t>Operario PR</t>
  </si>
  <si>
    <t>EC Sao Jose</t>
  </si>
  <si>
    <t>Chaco For Ever</t>
  </si>
  <si>
    <t>Quilmes</t>
  </si>
  <si>
    <t>Jaco Rays</t>
  </si>
  <si>
    <t>Puerto Golfito</t>
  </si>
  <si>
    <t>PER</t>
  </si>
  <si>
    <t>Sport Boys</t>
  </si>
  <si>
    <t>S. Cristal</t>
  </si>
  <si>
    <t>America de Q.</t>
  </si>
  <si>
    <t>Cuniburo</t>
  </si>
  <si>
    <t>PAN</t>
  </si>
  <si>
    <t>Plaza Amador</t>
  </si>
  <si>
    <t>San Francisco</t>
  </si>
  <si>
    <t>Santa Ana</t>
  </si>
  <si>
    <t>Limon Black S.</t>
  </si>
  <si>
    <t>Chacaritas</t>
  </si>
  <si>
    <t>Vargas Torres</t>
  </si>
  <si>
    <t>Llacuabamba</t>
  </si>
  <si>
    <t>U. San Martin</t>
  </si>
  <si>
    <t>S. Luqueno</t>
  </si>
  <si>
    <t>Tacuary</t>
  </si>
  <si>
    <t>Barnechea</t>
  </si>
  <si>
    <t>La Serena</t>
  </si>
  <si>
    <t>Zacapa Tellioz</t>
  </si>
  <si>
    <t>Guastatoya</t>
  </si>
  <si>
    <t>D. Pereira</t>
  </si>
  <si>
    <t>Once Caldas</t>
  </si>
  <si>
    <t>Atletico Mitre</t>
  </si>
  <si>
    <t>Gimnasia Jujuy</t>
  </si>
  <si>
    <t>Volta Redonda</t>
  </si>
  <si>
    <t>Botafogo PB</t>
  </si>
  <si>
    <t>AD Grecia</t>
  </si>
  <si>
    <t>Alajuelense</t>
  </si>
  <si>
    <t>USA</t>
  </si>
  <si>
    <t>N. Colorado</t>
  </si>
  <si>
    <t>Tormenta</t>
  </si>
  <si>
    <t>Pachuca W</t>
  </si>
  <si>
    <t>Pumas UNAM W</t>
  </si>
  <si>
    <t>Universitario</t>
  </si>
  <si>
    <t>Costa del Este</t>
  </si>
  <si>
    <t>Birmingham L.</t>
  </si>
  <si>
    <t>New Mexico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</si>
</sst>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"/>
    <numFmt numFmtId="165" formatCode="[$-F400]h:mm:ss\ AM/PM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8" tint="0.79998168889431442"/>
        <bgColor indexed="65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0.79998168889431442"/>
        <bgColor theme="9" tint="0.79998168889431442"/>
      </patternFill>
    </fill>
    <fill>
      <patternFill patternType="solid">
        <fgColor rgb="FF00B050"/>
        <bgColor indexed="64"/>
      </patternFill>
    </fill>
    <fill>
      <patternFill patternType="solid">
        <fgColor theme="4" tint="0.79998168889431442"/>
        <bgColor indexed="64"/>
      </patternFill>
    </fill>
  </fills>
  <borders count="3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1" fillId="2" borderId="0" applyNumberFormat="0" applyBorder="0" applyAlignment="0" applyProtection="0"/>
  </cellStyleXfs>
  <cellXfs count="25">
    <xf numFmtId="0" fontId="0" fillId="0" borderId="0" xfId="0"/>
    <xf numFmtId="0" fontId="2" fillId="3" borderId="1" xfId="2" applyFont="1" applyFill="1" applyBorder="1" applyAlignment="1">
      <alignment horizontal="center" vertical="center"/>
    </xf>
    <xf numFmtId="0" fontId="2" fillId="3" borderId="1" xfId="2" applyFont="1" applyFill="1" applyBorder="1" applyAlignment="1">
      <alignment horizontal="center" vertical="center" wrapText="1"/>
    </xf>
    <xf numFmtId="0" fontId="2" fillId="4" borderId="1" xfId="2" applyFont="1" applyFill="1" applyBorder="1" applyAlignment="1">
      <alignment horizontal="center" vertical="center" wrapText="1"/>
    </xf>
    <xf numFmtId="0" fontId="0" fillId="5" borderId="0" xfId="0" applyFill="1"/>
    <xf numFmtId="0" fontId="1" fillId="2" borderId="1" xfId="2" applyBorder="1" applyAlignment="1">
      <alignment horizontal="center" vertical="center"/>
    </xf>
    <xf numFmtId="0" fontId="0" fillId="0" borderId="0" xfId="0" applyAlignment="1">
      <alignment horizontal="center" vertical="center"/>
    </xf>
    <xf numFmtId="164" fontId="1" fillId="2" borderId="1" xfId="1" applyNumberFormat="1" applyFill="1" applyBorder="1" applyAlignment="1">
      <alignment horizontal="center" vertical="center"/>
    </xf>
    <xf numFmtId="165" fontId="0" fillId="0" borderId="0" xfId="0" applyNumberFormat="1"/>
    <xf numFmtId="9" fontId="0" fillId="0" borderId="0" xfId="1" applyFont="1"/>
    <xf numFmtId="9" fontId="0" fillId="0" borderId="0" xfId="0" applyNumberFormat="1"/>
    <xf numFmtId="0" fontId="0" fillId="0" borderId="0" xfId="1" applyNumberFormat="1" applyFont="1"/>
    <xf numFmtId="0" fontId="4" fillId="5" borderId="0" xfId="0" applyFont="1" applyFill="1" applyAlignment="1">
      <alignment horizontal="center"/>
    </xf>
    <xf numFmtId="165" fontId="4" fillId="5" borderId="0" xfId="0" applyNumberFormat="1" applyFont="1" applyFill="1" applyAlignment="1">
      <alignment horizontal="center"/>
    </xf>
    <xf numFmtId="0" fontId="0" fillId="0" borderId="0" xfId="0" applyAlignment="1">
      <alignment horizontal="center"/>
    </xf>
    <xf numFmtId="9" fontId="4" fillId="5" borderId="0" xfId="1" applyFont="1" applyFill="1" applyAlignment="1">
      <alignment horizontal="center"/>
    </xf>
    <xf numFmtId="0" fontId="5" fillId="5" borderId="0" xfId="0" applyFont="1" applyFill="1" applyAlignment="1">
      <alignment horizontal="center" vertical="center" wrapText="1"/>
    </xf>
    <xf numFmtId="9" fontId="1" fillId="5" borderId="0" xfId="1" applyFont="1" applyFill="1" applyAlignment="1">
      <alignment horizontal="center"/>
    </xf>
    <xf numFmtId="0" fontId="0" fillId="6" borderId="2" xfId="0" applyFill="1" applyBorder="1"/>
    <xf numFmtId="0" fontId="0" fillId="0" borderId="2" xfId="0" applyBorder="1"/>
    <xf numFmtId="0" fontId="3" fillId="5" borderId="0" xfId="0" applyFont="1" applyFill="1"/>
    <xf numFmtId="0" fontId="0" fillId="7" borderId="0" xfId="0" applyFill="1" applyAlignment="1">
      <alignment horizontal="center"/>
    </xf>
    <xf numFmtId="0" fontId="3" fillId="5" borderId="0" xfId="0" applyFont="1" applyFill="1" applyAlignment="1">
      <alignment horizontal="center" vertical="center"/>
    </xf>
    <xf numFmtId="0" fontId="0" fillId="7" borderId="0" xfId="0" applyFill="1" applyAlignment="1">
      <alignment horizontal="center"/>
    </xf>
    <xf numFmtId="0" fontId="3" fillId="8" borderId="0" xfId="0" applyFont="1" applyFill="1" applyAlignment="1">
      <alignment horizontal="center" vertical="center"/>
    </xf>
  </cellXfs>
  <cellStyles count="3">
    <cellStyle name="20% - Ênfase5" xfId="2" builtinId="46"/>
    <cellStyle name="Normal" xfId="0" builtinId="0"/>
    <cellStyle name="Porcentagem" xfId="1" builtinId="5"/>
  </cellStyles>
  <dxfs count="3"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 patternType="solid">
          <bgColor theme="1"/>
        </patternFill>
      </fill>
      <border>
        <left/>
        <right/>
        <top/>
        <bottom/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owerPivotData" Target="model/item.data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4" xr16:uid="{00000000-0016-0000-0300-000000000000}" autoFormatId="0" applyNumberFormats="0" applyBorderFormats="0" applyFontFormats="1" applyPatternFormats="1" applyAlignmentFormats="0" applyWidthHeightFormats="0">
  <queryTableRefresh preserveSortFilterLayout="0" nextId="18">
    <queryTableFields count="17">
      <queryTableField id="1" name="CASA(HOME)" tableColumnId="1"/>
      <queryTableField id="2" name="JOGOS HOME" tableColumnId="2"/>
      <queryTableField id="3" name="0'~15' HT" tableColumnId="3"/>
      <queryTableField id="4" name="16'~30' HT" tableColumnId="4"/>
      <queryTableField id="5" name="31'~45' HT" tableColumnId="5"/>
      <queryTableField id="6" name="VENCEU HT" tableColumnId="6"/>
      <queryTableField id="7" name="PERDEU HT" tableColumnId="7"/>
      <queryTableField id="8" name="EMPATOU  HT" tableColumnId="8"/>
      <queryTableField id="9" name="MARCOU PRIMEIRO HT" tableColumnId="9"/>
      <queryTableField id="10" name="LEVOU PRIMEIRO GOL HT" tableColumnId="10"/>
      <queryTableField id="11" name="% PRIMEIRO À MARCAR HT HOME" tableColumnId="11"/>
      <queryTableField id="12" name="% PRIMEIRO À MARCAR HT AWAY" tableColumnId="12"/>
      <queryTableField id="13" name="PPM HOME (%)" tableColumnId="13"/>
      <queryTableField id="14" name="PPM TOTAL (%)" tableColumnId="14"/>
      <queryTableField id="15" name="Column15" tableColumnId="15"/>
      <queryTableField id="16" name="Column16" tableColumnId="16"/>
      <queryTableField id="17" name="Column17" tableColumnId="17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3" xr16:uid="{00000000-0016-0000-0400-000001000000}" autoFormatId="0" applyNumberFormats="0" applyBorderFormats="0" applyFontFormats="1" applyPatternFormats="1" applyAlignmentFormats="0" applyWidthHeightFormats="0">
  <queryTableRefresh preserveSortFilterLayout="0" nextId="18">
    <queryTableFields count="17">
      <queryTableField id="1" name="FORA(AWAY)" tableColumnId="1"/>
      <queryTableField id="2" name="JOGOS AWAY" tableColumnId="2"/>
      <queryTableField id="3" name="0'~15' HT" tableColumnId="3"/>
      <queryTableField id="4" name="16'~30' HT" tableColumnId="4"/>
      <queryTableField id="5" name="31'~45' HT" tableColumnId="5"/>
      <queryTableField id="6" name="VENCEU HT" tableColumnId="6"/>
      <queryTableField id="7" name="PERDEU HT" tableColumnId="7"/>
      <queryTableField id="8" name="EMPATOU  HT" tableColumnId="8"/>
      <queryTableField id="9" name="MARCOU PRIMEIRO HT" tableColumnId="9"/>
      <queryTableField id="10" name="LEVOU PRIMEIRO GOL HT" tableColumnId="10"/>
      <queryTableField id="11" name="% PRIMEIRO À MARCAR HT AWAY" tableColumnId="11"/>
      <queryTableField id="12" name="% PRIMEIRO À MARCAR HT HOME" tableColumnId="12"/>
      <queryTableField id="13" name="PPM AWAY (%)" tableColumnId="13"/>
      <queryTableField id="14" name="PPM TOTAL (%)" tableColumnId="14"/>
      <queryTableField id="15" name="Column15" tableColumnId="15"/>
      <queryTableField id="16" name="Column16" tableColumnId="16"/>
      <queryTableField id="17" name="Column17" tableColumnId="17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1" xr16:uid="{00000000-0016-0000-0500-000002000000}" autoFormatId="0" applyNumberFormats="0" applyBorderFormats="0" applyFontFormats="1" applyPatternFormats="1" applyAlignmentFormats="0" applyWidthHeightFormats="0">
  <queryTableRefresh preserveSortFilterLayout="0" nextId="18">
    <queryTableFields count="17">
      <queryTableField id="1" name="Country" tableColumnId="1"/>
      <queryTableField id="2" name="BTS" tableColumnId="2"/>
      <queryTableField id="3" name="FTS" tableColumnId="3"/>
      <queryTableField id="4" name="CS" tableColumnId="4"/>
      <queryTableField id="5" name="W%" tableColumnId="5"/>
      <queryTableField id="6" name="GP" tableColumnId="6"/>
      <queryTableField id="7" name="Scope" tableColumnId="7"/>
      <queryTableField id="8" name="Column1" tableColumnId="8"/>
      <queryTableField id="9" name="2" tableColumnId="9"/>
      <queryTableField id="10" name="3" tableColumnId="10"/>
      <queryTableField id="11" name="Scope2" tableColumnId="11"/>
      <queryTableField id="12" name="GP2" tableColumnId="12"/>
      <queryTableField id="13" name="W%2" tableColumnId="13"/>
      <queryTableField id="14" name="CS2" tableColumnId="14"/>
      <queryTableField id="15" name="FTS2" tableColumnId="15"/>
      <queryTableField id="16" name="BTS2" tableColumnId="16"/>
      <queryTableField id="17" name="4" tableColumnId="17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ArgentinaHome" displayName="ArgentinaHome" ref="A1:Q567" tableType="queryTable" totalsRowShown="0">
  <autoFilter ref="A1:Q567" xr:uid="{00000000-000C-0000-FFFF-FFFF00000000}"/>
  <sortState xmlns:xlrd2="http://schemas.microsoft.com/office/spreadsheetml/2017/richdata2" ref="A2:Q567">
    <sortCondition ref="A1:A567"/>
  </sortState>
  <tableColumns count="17">
    <tableColumn id="1" xr3:uid="{7A82C3BE-B697-40F2-BEFD-267295108FEE}" uniqueName="1" name="CASA(HOME)" queryTableFieldId="1"/>
    <tableColumn id="2" xr3:uid="{F38D14A7-8D8E-4CDA-99C8-8DCCDA4FCA18}" uniqueName="2" name="JOGOS HOME" queryTableFieldId="2"/>
    <tableColumn id="3" xr3:uid="{456CBDD7-9ABC-45EC-90E5-A9812DD377E4}" uniqueName="3" name="0'~15' HT" queryTableFieldId="3"/>
    <tableColumn id="4" xr3:uid="{6A2AD093-1A0F-443C-ACCE-A8F666F62590}" uniqueName="4" name="16'~30' HT" queryTableFieldId="4"/>
    <tableColumn id="5" xr3:uid="{1D70D8E6-7A96-417F-8E86-FCA0F02EDB8D}" uniqueName="5" name="31'~45' HT" queryTableFieldId="5"/>
    <tableColumn id="6" xr3:uid="{3B5DF9BF-3C98-4277-9970-BCF0075F45E4}" uniqueName="6" name="VENCEU HT" queryTableFieldId="6"/>
    <tableColumn id="7" xr3:uid="{892A233E-7CA5-4595-9B1B-A618E1A5B01F}" uniqueName="7" name="PERDEU HT" queryTableFieldId="7"/>
    <tableColumn id="8" xr3:uid="{DCB62ECD-BBE1-465B-B5C3-E7144D5FA48E}" uniqueName="8" name="EMPATOU  HT" queryTableFieldId="8"/>
    <tableColumn id="9" xr3:uid="{8ABC9E2E-1EDF-4B7D-9C2A-028F64C68326}" uniqueName="9" name="MARCOU PRIMEIRO HT" queryTableFieldId="9"/>
    <tableColumn id="10" xr3:uid="{4757B924-0759-42C1-ABF0-D375301A24AA}" uniqueName="10" name="LEVOU PRIMEIRO GOL HT" queryTableFieldId="10"/>
    <tableColumn id="11" xr3:uid="{7A571B84-5877-4CC5-8A09-FC0CA5611BC4}" uniqueName="11" name="% PRIMEIRO À MARCAR HT HOME" queryTableFieldId="11"/>
    <tableColumn id="12" xr3:uid="{6990B158-0FF2-4EB6-81FE-1905EE1436F0}" uniqueName="12" name="% PRIMEIRO À MARCAR HT AWAY" queryTableFieldId="12"/>
    <tableColumn id="13" xr3:uid="{EAC434EA-34DE-445E-A430-7E9B61464270}" uniqueName="13" name="PPM HOME (%)" queryTableFieldId="13"/>
    <tableColumn id="14" xr3:uid="{D53C4FBF-6BAD-435C-BF02-31E40DAC84C3}" uniqueName="14" name="PPM TOTAL (%)" queryTableFieldId="14"/>
    <tableColumn id="15" xr3:uid="{A50B9FA4-0C47-4EBC-86BD-038ED4BEF04D}" uniqueName="15" name="Column15" queryTableFieldId="15"/>
    <tableColumn id="16" xr3:uid="{344B0080-ABA0-4133-A76A-F2A27078FF65}" uniqueName="16" name="Column16" queryTableFieldId="16"/>
    <tableColumn id="17" xr3:uid="{4F90DC1D-B80F-47E4-9A0D-23B357C3B202}" uniqueName="17" name="Column17" queryTableFieldId="17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ArgentinaAway" displayName="ArgentinaAway" ref="A1:Q642" tableType="queryTable" totalsRowShown="0">
  <autoFilter ref="A1:Q642" xr:uid="{00000000-000C-0000-FFFF-FFFF01000000}"/>
  <tableColumns count="17">
    <tableColumn id="1" xr3:uid="{8318A2C2-45B7-4307-8900-E692B4E5E6E2}" uniqueName="1" name="FORA(AWAY)" queryTableFieldId="1"/>
    <tableColumn id="2" xr3:uid="{9D6F1621-1B24-44A0-9251-AAC634B214AC}" uniqueName="2" name="JOGOS AWAY" queryTableFieldId="2"/>
    <tableColumn id="3" xr3:uid="{1BF1D9EA-62E9-4DD6-9B80-E29A4B0B8458}" uniqueName="3" name="0'~15' HT" queryTableFieldId="3"/>
    <tableColumn id="4" xr3:uid="{86A2C03C-C096-4825-B133-76FBB642CB65}" uniqueName="4" name="16'~30' HT" queryTableFieldId="4"/>
    <tableColumn id="5" xr3:uid="{5830F7DC-6956-451C-8018-EE93AA594D73}" uniqueName="5" name="31'~45' HT" queryTableFieldId="5"/>
    <tableColumn id="6" xr3:uid="{0361E599-0B0A-4519-A065-BE6FA979B913}" uniqueName="6" name="VENCEU HT" queryTableFieldId="6"/>
    <tableColumn id="7" xr3:uid="{8CE73297-7CDE-46AC-870A-8CDAF2BA90A9}" uniqueName="7" name="PERDEU HT" queryTableFieldId="7"/>
    <tableColumn id="8" xr3:uid="{0C0D498C-4DCC-4FE5-8A78-A9B6C90E82B2}" uniqueName="8" name="EMPATOU  HT" queryTableFieldId="8"/>
    <tableColumn id="9" xr3:uid="{2E3F39BC-9CCC-4FA0-87EC-45DC9BFE450C}" uniqueName="9" name="MARCOU PRIMEIRO HT" queryTableFieldId="9"/>
    <tableColumn id="10" xr3:uid="{D94484A6-3232-4A15-B6B0-6A4E1E5C2D99}" uniqueName="10" name="LEVOU PRIMEIRO GOL HT" queryTableFieldId="10"/>
    <tableColumn id="11" xr3:uid="{241A66F1-E4CB-4A50-89E7-25882172FC56}" uniqueName="11" name="% PRIMEIRO À MARCAR HT AWAY" queryTableFieldId="11"/>
    <tableColumn id="12" xr3:uid="{42E62237-5F29-4A24-B18D-1A31D41AA168}" uniqueName="12" name="% PRIMEIRO À MARCAR HT HOME" queryTableFieldId="12"/>
    <tableColumn id="13" xr3:uid="{77D41EB2-86C0-47CC-8BBE-BA2D07D5C923}" uniqueName="13" name="PPM AWAY (%)" queryTableFieldId="13"/>
    <tableColumn id="14" xr3:uid="{FA55965E-BBEA-43EB-8D73-71D4252C13C5}" uniqueName="14" name="PPM TOTAL (%)" queryTableFieldId="14"/>
    <tableColumn id="15" xr3:uid="{44C36293-BD49-41CE-98B9-981B8145BF73}" uniqueName="15" name="Column15" queryTableFieldId="15"/>
    <tableColumn id="16" xr3:uid="{03D2929D-2B4E-4B70-B6D7-32DFFF7DC5D3}" uniqueName="16" name="Column16" queryTableFieldId="16"/>
    <tableColumn id="17" xr3:uid="{9935A360-C373-4170-9702-CA87CDF6A4DE}" uniqueName="17" name="Column17" queryTableFieldId="17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2000000}" name="Jogos" displayName="Jogos" ref="A1:Q233" tableType="queryTable" totalsRowShown="0">
  <autoFilter ref="A1:Q233" xr:uid="{00000000-000C-0000-FFFF-FFFF02000000}"/>
  <sortState xmlns:xlrd2="http://schemas.microsoft.com/office/spreadsheetml/2017/richdata2" ref="A2:Q242">
    <sortCondition ref="I1:I242"/>
  </sortState>
  <tableColumns count="17">
    <tableColumn id="1" xr3:uid="{214C3BB0-E3CB-458C-AC86-1E9F20330FD8}" uniqueName="1" name="Country" queryTableFieldId="1"/>
    <tableColumn id="2" xr3:uid="{63E551E1-CF9F-4AA7-A4AB-04E96ECC856B}" uniqueName="2" name="BTS" queryTableFieldId="2"/>
    <tableColumn id="3" xr3:uid="{295644D5-E862-4C74-BA97-3CE595A64EF8}" uniqueName="3" name="FTS" queryTableFieldId="3"/>
    <tableColumn id="4" xr3:uid="{59D604EF-9B62-44B4-976C-1B2DA30CECD8}" uniqueName="4" name="CS" queryTableFieldId="4"/>
    <tableColumn id="5" xr3:uid="{76BCC9FC-9A71-4DD9-9601-29794E5A68B1}" uniqueName="5" name="W%" queryTableFieldId="5"/>
    <tableColumn id="6" xr3:uid="{F90A65B7-DF54-403B-861F-A4BA2BB598EE}" uniqueName="6" name="GP" queryTableFieldId="6"/>
    <tableColumn id="7" xr3:uid="{D1CDD14B-BC51-4404-B615-C7CA5D8B9B77}" uniqueName="7" name="Scope" queryTableFieldId="7"/>
    <tableColumn id="8" xr3:uid="{25956F8C-478C-43BF-87D2-8939866B23CD}" uniqueName="8" name="Column1" queryTableFieldId="8"/>
    <tableColumn id="9" xr3:uid="{E94569AA-AD76-4CCC-8881-CC1527F3640F}" uniqueName="9" name="2" queryTableFieldId="9"/>
    <tableColumn id="10" xr3:uid="{9DA0547D-BCD8-4A80-84F4-F972A4926603}" uniqueName="10" name="3" queryTableFieldId="10"/>
    <tableColumn id="11" xr3:uid="{5D465E8E-BA16-4652-9CF3-16A498843479}" uniqueName="11" name="Scope2" queryTableFieldId="11"/>
    <tableColumn id="12" xr3:uid="{FA3BFF52-51BC-42C3-9A40-D2B25848D7F0}" uniqueName="12" name="GP2" queryTableFieldId="12"/>
    <tableColumn id="13" xr3:uid="{3BD612E0-C97C-477A-91D5-829E07242533}" uniqueName="13" name="W%2" queryTableFieldId="13"/>
    <tableColumn id="14" xr3:uid="{04E72331-4549-4142-8BF7-42EB70E9C9CF}" uniqueName="14" name="CS2" queryTableFieldId="14"/>
    <tableColumn id="15" xr3:uid="{195D1CFB-6FB1-4F31-9489-B5A51D39798E}" uniqueName="15" name="FTS2" queryTableFieldId="15"/>
    <tableColumn id="16" xr3:uid="{9BD2AC46-B690-4DEF-8621-D4874C21CC4E}" uniqueName="16" name="BTS2" queryTableFieldId="16"/>
    <tableColumn id="17" xr3:uid="{844CF357-04C8-4F2E-B4A8-9AF27126B38F}" uniqueName="17" name="4" queryTableFieldId="17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Planilha1">
    <tabColor theme="5" tint="-0.249977111117893"/>
  </sheetPr>
  <dimension ref="A1:X833"/>
  <sheetViews>
    <sheetView tabSelected="1" zoomScaleNormal="100" workbookViewId="0">
      <pane ySplit="1" topLeftCell="A215" activePane="bottomLeft" state="frozen"/>
      <selection pane="bottomLeft" activeCell="M199" sqref="M199"/>
    </sheetView>
  </sheetViews>
  <sheetFormatPr defaultRowHeight="15" x14ac:dyDescent="0.25"/>
  <cols>
    <col min="1" max="2" width="3.7109375" customWidth="1"/>
    <col min="3" max="3" width="21" style="6" customWidth="1"/>
    <col min="4" max="4" width="11.7109375" style="6" customWidth="1"/>
    <col min="5" max="9" width="11.7109375" style="4" customWidth="1"/>
    <col min="10" max="10" width="7" style="4" bestFit="1" customWidth="1"/>
    <col min="11" max="11" width="7" style="4" customWidth="1"/>
    <col min="12" max="12" width="6" style="4" customWidth="1"/>
    <col min="13" max="13" width="17.7109375" style="14" customWidth="1"/>
    <col min="14" max="14" width="8.42578125" style="14" bestFit="1" customWidth="1"/>
    <col min="15" max="15" width="17.85546875" style="14" customWidth="1"/>
    <col min="16" max="16" width="6" customWidth="1"/>
    <col min="17" max="17" width="7" customWidth="1"/>
    <col min="18" max="19" width="9" customWidth="1"/>
  </cols>
  <sheetData>
    <row r="1" spans="1:24" s="4" customFormat="1" ht="59.25" customHeight="1" thickTop="1" thickBot="1" x14ac:dyDescent="0.3">
      <c r="A1" s="22" t="s">
        <v>511</v>
      </c>
      <c r="B1" s="22" t="s">
        <v>512</v>
      </c>
      <c r="C1" s="1" t="s">
        <v>510</v>
      </c>
      <c r="D1" s="2" t="s">
        <v>128</v>
      </c>
      <c r="E1" s="2" t="s">
        <v>10</v>
      </c>
      <c r="F1" s="2" t="s">
        <v>11</v>
      </c>
      <c r="G1" s="2" t="s">
        <v>12</v>
      </c>
      <c r="H1" s="3" t="s">
        <v>13</v>
      </c>
      <c r="I1" s="2" t="s">
        <v>15</v>
      </c>
      <c r="J1" s="16" t="s">
        <v>128</v>
      </c>
      <c r="K1" s="16" t="s">
        <v>128</v>
      </c>
      <c r="L1" s="16" t="s">
        <v>162</v>
      </c>
      <c r="M1" s="16" t="s">
        <v>159</v>
      </c>
      <c r="N1" s="16" t="s">
        <v>161</v>
      </c>
      <c r="O1" s="16" t="s">
        <v>160</v>
      </c>
      <c r="P1" s="16" t="s">
        <v>162</v>
      </c>
      <c r="Q1" s="16" t="s">
        <v>128</v>
      </c>
      <c r="R1" s="2" t="s">
        <v>14</v>
      </c>
      <c r="S1" s="2" t="s">
        <v>47</v>
      </c>
      <c r="T1" s="24" t="s">
        <v>470</v>
      </c>
      <c r="U1" s="24"/>
      <c r="V1" s="24"/>
      <c r="W1" s="24"/>
      <c r="X1" s="20"/>
    </row>
    <row r="2" spans="1:24" s="4" customFormat="1" ht="16.5" thickTop="1" thickBot="1" x14ac:dyDescent="0.3">
      <c r="A2" s="20">
        <f t="shared" ref="A2:A65" si="0">IF(COUNTIF(M:M,C2) &gt; 0, 1,0)</f>
        <v>0</v>
      </c>
      <c r="B2" s="20">
        <f t="shared" ref="B2:B65" si="1">IF(COUNTIF(O:O,C2) &gt; 0, 1,0)</f>
        <v>0</v>
      </c>
      <c r="C2" s="18" t="s">
        <v>413</v>
      </c>
      <c r="D2" s="5">
        <f>IFERROR(INDEX(HTHome!$B:$B,MATCH(C2,HTHome!$A:$A,0)),"-")+IFERROR(INDEX(HTAway!$B:$B,MATCH(C2,HTAway!$A:$A,0)),"-")</f>
        <v>0</v>
      </c>
      <c r="E2" s="5">
        <f>IFERROR(INDEX(HTHome!I:I,MATCH(C2,HTHome!$A:$A,0)),"-")</f>
        <v>0</v>
      </c>
      <c r="F2" s="5">
        <f>IFERROR(INDEX(HTHome!J:J,MATCH(C2,HTHome!$A:$A,0)),"-")</f>
        <v>0</v>
      </c>
      <c r="G2" s="7">
        <f>IFERROR(INDEX(HTHome!K:K,MATCH(C2,HTHome!$A:$A,0)),"-")</f>
        <v>0</v>
      </c>
      <c r="H2" s="7" t="str">
        <f>IFERROR(INDEX(HTHome!L:L,MATCH(C2,HTHome!$A:$A,0)),"-")</f>
        <v>-</v>
      </c>
      <c r="I2" s="7">
        <f>IFERROR(INDEX(HTHome!N:N,MATCH(C2,HTHome!$A:$A,0)),"-")</f>
        <v>0</v>
      </c>
      <c r="J2" s="12" t="str">
        <f>IFERROR(INDEX(Jogos!A:A,MATCH(M2,Jogos!$H:$H,0)),"-")</f>
        <v>PAR</v>
      </c>
      <c r="K2" s="12">
        <f>IFERROR(INDEX(Jogos!F:F,MATCH(M2,Jogos!$H:$H,0)),"-")</f>
        <v>5</v>
      </c>
      <c r="L2" s="15">
        <f>IFERROR(INDEX(Jogos!E:E,MATCH(M2,Jogos!$H:$H,0)),"-")</f>
        <v>0.4</v>
      </c>
      <c r="M2" s="12" t="str">
        <f>INDEX(Jogos[[#This Row],[Column1]],1.8)</f>
        <v>Cerro Porteno</v>
      </c>
      <c r="N2" s="13">
        <f>INDEX(Jogos[[#This Row],[2]],1.8)</f>
        <v>0</v>
      </c>
      <c r="O2" s="12" t="str">
        <f>INDEX(Jogos[[#This Row],[3]],1.8)</f>
        <v>Nacional</v>
      </c>
      <c r="P2" s="15">
        <f>IFERROR(INDEX(Jogos!M:M,MATCH(O2,Jogos!$J:$J,0)),"-")</f>
        <v>0.2</v>
      </c>
      <c r="Q2" s="12">
        <f>IFERROR(INDEX(Jogos!L:L,MATCH(O2,Jogos!$J:$J,0)),"-")</f>
        <v>5</v>
      </c>
      <c r="R2" s="17" t="str">
        <f>IFERROR(INDEX(HTHome!M:M,MATCH(M2,HTHome!$A:$A,0)),"-")</f>
        <v>-</v>
      </c>
      <c r="S2" s="17" t="str">
        <f>IFERROR(INDEX(HTAway!M:M,MATCH(O2,HTAway!$A:$A,0)),"-")</f>
        <v>-</v>
      </c>
      <c r="T2" s="23" t="str">
        <f>IF(L2 = "-", "-",IF(L2&gt; P2, "Casa Vence", IF(L2 &lt; P2, "Fora Vence", "Jogo Parelho")))</f>
        <v>Casa Vence</v>
      </c>
      <c r="U2" s="23"/>
      <c r="V2" s="23"/>
      <c r="W2" s="23"/>
    </row>
    <row r="3" spans="1:24" s="4" customFormat="1" ht="16.5" thickTop="1" thickBot="1" x14ac:dyDescent="0.3">
      <c r="A3" s="20">
        <f t="shared" si="0"/>
        <v>0</v>
      </c>
      <c r="B3" s="20">
        <f t="shared" si="1"/>
        <v>0</v>
      </c>
      <c r="C3" s="19" t="s">
        <v>421</v>
      </c>
      <c r="D3" s="5">
        <f>IFERROR(INDEX(HTHome!$B:$B,MATCH(C3,HTHome!$A:$A,0)),"-")+IFERROR(INDEX(HTAway!$B:$B,MATCH(C3,HTAway!$A:$A,0)),"-")</f>
        <v>0</v>
      </c>
      <c r="E3" s="5">
        <f>IFERROR(INDEX(HTHome!I:I,MATCH(C3,HTHome!$A:$A,0)),"-")</f>
        <v>0</v>
      </c>
      <c r="F3" s="5">
        <f>IFERROR(INDEX(HTHome!J:J,MATCH(C3,HTHome!$A:$A,0)),"-")</f>
        <v>0</v>
      </c>
      <c r="G3" s="7">
        <f>IFERROR(INDEX(HTHome!K:K,MATCH(C3,HTHome!$A:$A,0)),"-")</f>
        <v>0</v>
      </c>
      <c r="H3" s="7" t="str">
        <f>IFERROR(INDEX(HTHome!L:L,MATCH(C3,HTHome!$A:$A,0)),"-")</f>
        <v>-</v>
      </c>
      <c r="I3" s="7">
        <f>IFERROR(INDEX(HTHome!N:N,MATCH(C3,HTHome!$A:$A,0)),"-")</f>
        <v>0</v>
      </c>
      <c r="J3" s="12" t="str">
        <f>IFERROR(INDEX(Jogos!A:A,MATCH(M3,Jogos!$H:$H,0)),"-")</f>
        <v>ECU</v>
      </c>
      <c r="K3" s="12">
        <f>IFERROR(INDEX(Jogos!F:F,MATCH(M3,Jogos!$H:$H,0)),"-")</f>
        <v>14</v>
      </c>
      <c r="L3" s="15">
        <f>IFERROR(INDEX(Jogos!E:E,MATCH(M3,Jogos!$H:$H,0)),"-")</f>
        <v>0.64</v>
      </c>
      <c r="M3" s="12" t="str">
        <f>INDEX(Jogos[[#This Row],[Column1]],1.8)</f>
        <v>Manta</v>
      </c>
      <c r="N3" s="13">
        <f>INDEX(Jogos[[#This Row],[2]],1.8)</f>
        <v>0</v>
      </c>
      <c r="O3" s="12" t="str">
        <f>INDEX(Jogos[[#This Row],[3]],1.8)</f>
        <v>Imbabura</v>
      </c>
      <c r="P3" s="15">
        <f>IFERROR(INDEX(Jogos!M:M,MATCH(O3,Jogos!$J:$J,0)),"-")</f>
        <v>0.36</v>
      </c>
      <c r="Q3" s="12">
        <f>IFERROR(INDEX(Jogos!L:L,MATCH(O3,Jogos!$J:$J,0)),"-")</f>
        <v>14</v>
      </c>
      <c r="R3" s="17" t="str">
        <f>IFERROR(INDEX(HTHome!M:M,MATCH(M3,HTHome!$A:$A,0)),"-")</f>
        <v>-</v>
      </c>
      <c r="S3" s="17" t="str">
        <f>IFERROR(INDEX(HTAway!M:M,MATCH(O3,HTAway!$A:$A,0)),"-")</f>
        <v>-</v>
      </c>
      <c r="T3" s="23" t="str">
        <f t="shared" ref="T3:T66" si="2">IF(L3 = "-", "-",IF(L3&gt; P3, "Casa Vence", IF(L3 &lt; P3, "Fora Vence", "Jogo Parelho")))</f>
        <v>Casa Vence</v>
      </c>
      <c r="U3" s="23"/>
      <c r="V3" s="23"/>
      <c r="W3" s="23"/>
    </row>
    <row r="4" spans="1:24" s="4" customFormat="1" ht="16.5" thickTop="1" thickBot="1" x14ac:dyDescent="0.3">
      <c r="A4" s="20">
        <f t="shared" si="0"/>
        <v>0</v>
      </c>
      <c r="B4" s="20">
        <f t="shared" si="1"/>
        <v>0</v>
      </c>
      <c r="C4" s="18" t="s">
        <v>333</v>
      </c>
      <c r="D4" s="5">
        <f>IFERROR(INDEX(HTHome!$B:$B,MATCH(C4,HTHome!$A:$A,0)),"-")+IFERROR(INDEX(HTAway!$B:$B,MATCH(C4,HTAway!$A:$A,0)),"-")</f>
        <v>6</v>
      </c>
      <c r="E4" s="5">
        <f>IFERROR(INDEX(HTHome!I:I,MATCH(C4,HTHome!$A:$A,0)),"-")</f>
        <v>3</v>
      </c>
      <c r="F4" s="5">
        <f>IFERROR(INDEX(HTHome!J:J,MATCH(C4,HTHome!$A:$A,0)),"-")</f>
        <v>0</v>
      </c>
      <c r="G4" s="7">
        <f>IFERROR(INDEX(HTHome!K:K,MATCH(C4,HTHome!$A:$A,0)),"-")</f>
        <v>1</v>
      </c>
      <c r="H4" s="7">
        <f>IFERROR(INDEX(HTHome!L:L,MATCH(C4,HTHome!$A:$A,0)),"-")</f>
        <v>1</v>
      </c>
      <c r="I4" s="7">
        <f>IFERROR(INDEX(HTHome!N:N,MATCH(C4,HTHome!$A:$A,0)),"-")</f>
        <v>1.6666666666666663</v>
      </c>
      <c r="J4" s="12" t="str">
        <f>IFERROR(INDEX(Jogos!A:A,MATCH(M4,Jogos!$H:$H,0)),"-")</f>
        <v>CHI</v>
      </c>
      <c r="K4" s="12">
        <f>IFERROR(INDEX(Jogos!F:F,MATCH(M4,Jogos!$H:$H,0)),"-")</f>
        <v>12</v>
      </c>
      <c r="L4" s="15">
        <f>IFERROR(INDEX(Jogos!E:E,MATCH(M4,Jogos!$H:$H,0)),"-")</f>
        <v>0.67</v>
      </c>
      <c r="M4" s="12" t="str">
        <f>INDEX(Jogos[[#This Row],[Column1]],1.8)</f>
        <v>San Marcos</v>
      </c>
      <c r="N4" s="13">
        <f>INDEX(Jogos[[#This Row],[2]],1.8)</f>
        <v>0</v>
      </c>
      <c r="O4" s="12" t="str">
        <f>INDEX(Jogos[[#This Row],[3]],1.8)</f>
        <v>S. Wanderers</v>
      </c>
      <c r="P4" s="15">
        <f>IFERROR(INDEX(Jogos!M:M,MATCH(O4,Jogos!$J:$J,0)),"-")</f>
        <v>0.45</v>
      </c>
      <c r="Q4" s="12">
        <f>IFERROR(INDEX(Jogos!L:L,MATCH(O4,Jogos!$J:$J,0)),"-")</f>
        <v>11</v>
      </c>
      <c r="R4" s="17" t="str">
        <f>IFERROR(INDEX(HTHome!M:M,MATCH(M4,HTHome!$A:$A,0)),"-")</f>
        <v>-</v>
      </c>
      <c r="S4" s="17" t="str">
        <f>IFERROR(INDEX(HTAway!M:M,MATCH(O4,HTAway!$A:$A,0)),"-")</f>
        <v>-</v>
      </c>
      <c r="T4" s="23" t="str">
        <f t="shared" si="2"/>
        <v>Casa Vence</v>
      </c>
      <c r="U4" s="23"/>
      <c r="V4" s="23"/>
      <c r="W4" s="23"/>
    </row>
    <row r="5" spans="1:24" s="4" customFormat="1" ht="16.5" thickTop="1" thickBot="1" x14ac:dyDescent="0.3">
      <c r="A5" s="20">
        <f t="shared" si="0"/>
        <v>0</v>
      </c>
      <c r="B5" s="20">
        <f t="shared" si="1"/>
        <v>0</v>
      </c>
      <c r="C5" s="18" t="s">
        <v>382</v>
      </c>
      <c r="D5" s="5">
        <f>IFERROR(INDEX(HTHome!$B:$B,MATCH(C5,HTHome!$A:$A,0)),"-")+IFERROR(INDEX(HTAway!$B:$B,MATCH(C5,HTAway!$A:$A,0)),"-")</f>
        <v>4</v>
      </c>
      <c r="E5" s="5">
        <f>IFERROR(INDEX(HTHome!I:I,MATCH(C5,HTHome!$A:$A,0)),"-")</f>
        <v>3</v>
      </c>
      <c r="F5" s="5">
        <f>IFERROR(INDEX(HTHome!J:J,MATCH(C5,HTHome!$A:$A,0)),"-")</f>
        <v>0</v>
      </c>
      <c r="G5" s="7">
        <f>IFERROR(INDEX(HTHome!K:K,MATCH(C5,HTHome!$A:$A,0)),"-")</f>
        <v>1</v>
      </c>
      <c r="H5" s="7">
        <f>IFERROR(INDEX(HTHome!L:L,MATCH(C5,HTHome!$A:$A,0)),"-")</f>
        <v>1</v>
      </c>
      <c r="I5" s="7">
        <f>IFERROR(INDEX(HTHome!N:N,MATCH(C5,HTHome!$A:$A,0)),"-")</f>
        <v>2</v>
      </c>
      <c r="J5" s="12" t="str">
        <f>IFERROR(INDEX(Jogos!A:A,MATCH(M5,Jogos!$H:$H,0)),"-")</f>
        <v>COL</v>
      </c>
      <c r="K5" s="12">
        <f>IFERROR(INDEX(Jogos!F:F,MATCH(M5,Jogos!$H:$H,0)),"-")</f>
        <v>4</v>
      </c>
      <c r="L5" s="15">
        <f>IFERROR(INDEX(Jogos!E:E,MATCH(M5,Jogos!$H:$H,0)),"-")</f>
        <v>0.5</v>
      </c>
      <c r="M5" s="12" t="str">
        <f>INDEX(Jogos[[#This Row],[Column1]],1.8)</f>
        <v>America de Cali</v>
      </c>
      <c r="N5" s="13">
        <f>INDEX(Jogos[[#This Row],[2]],1.8)</f>
        <v>6.9444444444444441E-3</v>
      </c>
      <c r="O5" s="12" t="str">
        <f>INDEX(Jogos[[#This Row],[3]],1.8)</f>
        <v>Deportivo Cali</v>
      </c>
      <c r="P5" s="15">
        <f>IFERROR(INDEX(Jogos!M:M,MATCH(O5,Jogos!$J:$J,0)),"-")</f>
        <v>0.25</v>
      </c>
      <c r="Q5" s="12">
        <f>IFERROR(INDEX(Jogos!L:L,MATCH(O5,Jogos!$J:$J,0)),"-")</f>
        <v>4</v>
      </c>
      <c r="R5" s="17" t="str">
        <f>IFERROR(INDEX(HTHome!M:M,MATCH(M5,HTHome!$A:$A,0)),"-")</f>
        <v>-</v>
      </c>
      <c r="S5" s="17" t="str">
        <f>IFERROR(INDEX(HTAway!M:M,MATCH(O5,HTAway!$A:$A,0)),"-")</f>
        <v>-</v>
      </c>
      <c r="T5" s="23" t="str">
        <f t="shared" si="2"/>
        <v>Casa Vence</v>
      </c>
      <c r="U5" s="23"/>
      <c r="V5" s="23"/>
      <c r="W5" s="23"/>
    </row>
    <row r="6" spans="1:24" s="4" customFormat="1" ht="16.5" thickTop="1" thickBot="1" x14ac:dyDescent="0.3">
      <c r="A6" s="20">
        <f t="shared" si="0"/>
        <v>0</v>
      </c>
      <c r="B6" s="20">
        <f t="shared" si="1"/>
        <v>0</v>
      </c>
      <c r="C6" s="18" t="s">
        <v>420</v>
      </c>
      <c r="D6" s="5">
        <f>IFERROR(INDEX(HTHome!$B:$B,MATCH(C6,HTHome!$A:$A,0)),"-")+IFERROR(INDEX(HTAway!$B:$B,MATCH(C6,HTAway!$A:$A,0)),"-")</f>
        <v>2</v>
      </c>
      <c r="E6" s="5">
        <f>IFERROR(INDEX(HTHome!I:I,MATCH(C6,HTHome!$A:$A,0)),"-")</f>
        <v>1</v>
      </c>
      <c r="F6" s="5">
        <f>IFERROR(INDEX(HTHome!J:J,MATCH(C6,HTHome!$A:$A,0)),"-")</f>
        <v>0</v>
      </c>
      <c r="G6" s="7">
        <f>IFERROR(INDEX(HTHome!K:K,MATCH(C6,HTHome!$A:$A,0)),"-")</f>
        <v>1</v>
      </c>
      <c r="H6" s="7">
        <f>IFERROR(INDEX(HTHome!L:L,MATCH(C6,HTHome!$A:$A,0)),"-")</f>
        <v>1</v>
      </c>
      <c r="I6" s="7">
        <f>IFERROR(INDEX(HTHome!N:N,MATCH(C6,HTHome!$A:$A,0)),"-")</f>
        <v>2</v>
      </c>
      <c r="J6" s="12" t="str">
        <f>IFERROR(INDEX(Jogos!A:A,MATCH(M6,Jogos!$H:$H,0)),"-")</f>
        <v>EST</v>
      </c>
      <c r="K6" s="12">
        <f>IFERROR(INDEX(Jogos!F:F,MATCH(M6,Jogos!$H:$H,0)),"-")</f>
        <v>8</v>
      </c>
      <c r="L6" s="15">
        <f>IFERROR(INDEX(Jogos!E:E,MATCH(M6,Jogos!$H:$H,0)),"-")</f>
        <v>0.25</v>
      </c>
      <c r="M6" s="12" t="str">
        <f>INDEX(Jogos[[#This Row],[Column1]],1.8)</f>
        <v>Vaprus W</v>
      </c>
      <c r="N6" s="13">
        <f>INDEX(Jogos[[#This Row],[2]],1.8)</f>
        <v>0.41666666666666669</v>
      </c>
      <c r="O6" s="12" t="str">
        <f>INDEX(Jogos[[#This Row],[3]],1.8)</f>
        <v>Lootos W</v>
      </c>
      <c r="P6" s="15">
        <f>IFERROR(INDEX(Jogos!M:M,MATCH(O6,Jogos!$J:$J,0)),"-")</f>
        <v>0.12</v>
      </c>
      <c r="Q6" s="12">
        <f>IFERROR(INDEX(Jogos!L:L,MATCH(O6,Jogos!$J:$J,0)),"-")</f>
        <v>8</v>
      </c>
      <c r="R6" s="17" t="str">
        <f>IFERROR(INDEX(HTHome!M:M,MATCH(M6,HTHome!$A:$A,0)),"-")</f>
        <v>-</v>
      </c>
      <c r="S6" s="17" t="str">
        <f>IFERROR(INDEX(HTAway!M:M,MATCH(O6,HTAway!$A:$A,0)),"-")</f>
        <v>-</v>
      </c>
      <c r="T6" s="23" t="str">
        <f t="shared" si="2"/>
        <v>Casa Vence</v>
      </c>
      <c r="U6" s="23"/>
      <c r="V6" s="23"/>
      <c r="W6" s="23"/>
    </row>
    <row r="7" spans="1:24" s="4" customFormat="1" ht="16.5" thickTop="1" thickBot="1" x14ac:dyDescent="0.3">
      <c r="A7" s="20">
        <f t="shared" si="0"/>
        <v>0</v>
      </c>
      <c r="B7" s="20">
        <f t="shared" si="1"/>
        <v>0</v>
      </c>
      <c r="C7" s="18" t="s">
        <v>424</v>
      </c>
      <c r="D7" s="5">
        <f>IFERROR(INDEX(HTHome!$B:$B,MATCH(C7,HTHome!$A:$A,0)),"-")+IFERROR(INDEX(HTAway!$B:$B,MATCH(C7,HTAway!$A:$A,0)),"-")</f>
        <v>2</v>
      </c>
      <c r="E7" s="5">
        <f>IFERROR(INDEX(HTHome!I:I,MATCH(C7,HTHome!$A:$A,0)),"-")</f>
        <v>1</v>
      </c>
      <c r="F7" s="5">
        <f>IFERROR(INDEX(HTHome!J:J,MATCH(C7,HTHome!$A:$A,0)),"-")</f>
        <v>0</v>
      </c>
      <c r="G7" s="7">
        <f>IFERROR(INDEX(HTHome!K:K,MATCH(C7,HTHome!$A:$A,0)),"-")</f>
        <v>1</v>
      </c>
      <c r="H7" s="7">
        <f>IFERROR(INDEX(HTHome!L:L,MATCH(C7,HTHome!$A:$A,0)),"-")</f>
        <v>1</v>
      </c>
      <c r="I7" s="7">
        <f>IFERROR(INDEX(HTHome!N:N,MATCH(C7,HTHome!$A:$A,0)),"-")</f>
        <v>2</v>
      </c>
      <c r="J7" s="12" t="str">
        <f>IFERROR(INDEX(Jogos!A:A,MATCH(M7,Jogos!$H:$H,0)),"-")</f>
        <v>SPA</v>
      </c>
      <c r="K7" s="12">
        <f>IFERROR(INDEX(Jogos!F:F,MATCH(M7,Jogos!$H:$H,0)),"-")</f>
        <v>0</v>
      </c>
      <c r="L7" s="15">
        <f>IFERROR(INDEX(Jogos!E:E,MATCH(M7,Jogos!$H:$H,0)),"-")</f>
        <v>0</v>
      </c>
      <c r="M7" s="12" t="str">
        <f>INDEX(Jogos[[#This Row],[Column1]],1.8)</f>
        <v>CE Europa W</v>
      </c>
      <c r="N7" s="13">
        <f>INDEX(Jogos[[#This Row],[2]],1.8)</f>
        <v>0.41666666666666669</v>
      </c>
      <c r="O7" s="12" t="str">
        <f>INDEX(Jogos[[#This Row],[3]],1.8)</f>
        <v>Deportivo W</v>
      </c>
      <c r="P7" s="15">
        <f>IFERROR(INDEX(Jogos!M:M,MATCH(O7,Jogos!$J:$J,0)),"-")</f>
        <v>0</v>
      </c>
      <c r="Q7" s="12">
        <f>IFERROR(INDEX(Jogos!L:L,MATCH(O7,Jogos!$J:$J,0)),"-")</f>
        <v>0</v>
      </c>
      <c r="R7" s="17" t="str">
        <f>IFERROR(INDEX(HTHome!M:M,MATCH(M7,HTHome!$A:$A,0)),"-")</f>
        <v>-</v>
      </c>
      <c r="S7" s="17" t="str">
        <f>IFERROR(INDEX(HTAway!M:M,MATCH(O7,HTAway!$A:$A,0)),"-")</f>
        <v>-</v>
      </c>
      <c r="T7" s="23" t="str">
        <f t="shared" si="2"/>
        <v>Jogo Parelho</v>
      </c>
      <c r="U7" s="23"/>
      <c r="V7" s="23"/>
      <c r="W7" s="23"/>
    </row>
    <row r="8" spans="1:24" s="4" customFormat="1" ht="16.5" thickTop="1" thickBot="1" x14ac:dyDescent="0.3">
      <c r="A8" s="20">
        <f t="shared" si="0"/>
        <v>0</v>
      </c>
      <c r="B8" s="20">
        <f t="shared" si="1"/>
        <v>0</v>
      </c>
      <c r="C8" s="19" t="s">
        <v>425</v>
      </c>
      <c r="D8" s="5">
        <f>IFERROR(INDEX(HTHome!$B:$B,MATCH(C8,HTHome!$A:$A,0)),"-")+IFERROR(INDEX(HTAway!$B:$B,MATCH(C8,HTAway!$A:$A,0)),"-")</f>
        <v>2</v>
      </c>
      <c r="E8" s="5">
        <f>IFERROR(INDEX(HTHome!I:I,MATCH(C8,HTHome!$A:$A,0)),"-")</f>
        <v>1</v>
      </c>
      <c r="F8" s="5">
        <f>IFERROR(INDEX(HTHome!J:J,MATCH(C8,HTHome!$A:$A,0)),"-")</f>
        <v>0</v>
      </c>
      <c r="G8" s="7">
        <f>IFERROR(INDEX(HTHome!K:K,MATCH(C8,HTHome!$A:$A,0)),"-")</f>
        <v>1</v>
      </c>
      <c r="H8" s="7">
        <f>IFERROR(INDEX(HTHome!L:L,MATCH(C8,HTHome!$A:$A,0)),"-")</f>
        <v>1</v>
      </c>
      <c r="I8" s="7">
        <f>IFERROR(INDEX(HTHome!N:N,MATCH(C8,HTHome!$A:$A,0)),"-")</f>
        <v>2</v>
      </c>
      <c r="J8" s="12" t="str">
        <f>IFERROR(INDEX(Jogos!A:A,MATCH(M8,Jogos!$H:$H,0)),"-")</f>
        <v>SPA</v>
      </c>
      <c r="K8" s="12">
        <f>IFERROR(INDEX(Jogos!F:F,MATCH(M8,Jogos!$H:$H,0)),"-")</f>
        <v>1</v>
      </c>
      <c r="L8" s="15">
        <f>IFERROR(INDEX(Jogos!E:E,MATCH(M8,Jogos!$H:$H,0)),"-")</f>
        <v>0</v>
      </c>
      <c r="M8" s="12" t="str">
        <f>INDEX(Jogos[[#This Row],[Column1]],1.8)</f>
        <v>A. Baleares</v>
      </c>
      <c r="N8" s="13">
        <f>INDEX(Jogos[[#This Row],[2]],1.8)</f>
        <v>0.45833333333333331</v>
      </c>
      <c r="O8" s="12" t="str">
        <f>INDEX(Jogos[[#This Row],[3]],1.8)</f>
        <v>Malaga</v>
      </c>
      <c r="P8" s="15">
        <f>IFERROR(INDEX(Jogos!M:M,MATCH(O8,Jogos!$J:$J,0)),"-")</f>
        <v>0</v>
      </c>
      <c r="Q8" s="12">
        <f>IFERROR(INDEX(Jogos!L:L,MATCH(O8,Jogos!$J:$J,0)),"-")</f>
        <v>1</v>
      </c>
      <c r="R8" s="17" t="str">
        <f>IFERROR(INDEX(HTHome!M:M,MATCH(M8,HTHome!$A:$A,0)),"-")</f>
        <v>-</v>
      </c>
      <c r="S8" s="17" t="str">
        <f>IFERROR(INDEX(HTAway!M:M,MATCH(O8,HTAway!$A:$A,0)),"-")</f>
        <v>-</v>
      </c>
      <c r="T8" s="23" t="str">
        <f t="shared" si="2"/>
        <v>Jogo Parelho</v>
      </c>
      <c r="U8" s="23"/>
      <c r="V8" s="23"/>
      <c r="W8" s="23"/>
    </row>
    <row r="9" spans="1:24" s="4" customFormat="1" ht="16.5" thickTop="1" thickBot="1" x14ac:dyDescent="0.3">
      <c r="A9" s="20">
        <f t="shared" si="0"/>
        <v>0</v>
      </c>
      <c r="B9" s="20">
        <f t="shared" si="1"/>
        <v>0</v>
      </c>
      <c r="C9" s="18" t="s">
        <v>432</v>
      </c>
      <c r="D9" s="5">
        <f>IFERROR(INDEX(HTHome!$B:$B,MATCH(C9,HTHome!$A:$A,0)),"-")+IFERROR(INDEX(HTAway!$B:$B,MATCH(C9,HTAway!$A:$A,0)),"-")</f>
        <v>2</v>
      </c>
      <c r="E9" s="5">
        <f>IFERROR(INDEX(HTHome!I:I,MATCH(C9,HTHome!$A:$A,0)),"-")</f>
        <v>1</v>
      </c>
      <c r="F9" s="5">
        <f>IFERROR(INDEX(HTHome!J:J,MATCH(C9,HTHome!$A:$A,0)),"-")</f>
        <v>0</v>
      </c>
      <c r="G9" s="7">
        <f>IFERROR(INDEX(HTHome!K:K,MATCH(C9,HTHome!$A:$A,0)),"-")</f>
        <v>1</v>
      </c>
      <c r="H9" s="7">
        <f>IFERROR(INDEX(HTHome!L:L,MATCH(C9,HTHome!$A:$A,0)),"-")</f>
        <v>1</v>
      </c>
      <c r="I9" s="7">
        <f>IFERROR(INDEX(HTHome!N:N,MATCH(C9,HTHome!$A:$A,0)),"-")</f>
        <v>2</v>
      </c>
      <c r="J9" s="12" t="str">
        <f>IFERROR(INDEX(Jogos!A:A,MATCH(M9,Jogos!$H:$H,0)),"-")</f>
        <v>SPA</v>
      </c>
      <c r="K9" s="12">
        <f>IFERROR(INDEX(Jogos!F:F,MATCH(M9,Jogos!$H:$H,0)),"-")</f>
        <v>1</v>
      </c>
      <c r="L9" s="15">
        <f>IFERROR(INDEX(Jogos!E:E,MATCH(M9,Jogos!$H:$H,0)),"-")</f>
        <v>1</v>
      </c>
      <c r="M9" s="12" t="str">
        <f>INDEX(Jogos[[#This Row],[Column1]],1.8)</f>
        <v>Atletico M. B</v>
      </c>
      <c r="N9" s="13">
        <f>INDEX(Jogos[[#This Row],[2]],1.8)</f>
        <v>0.45833333333333331</v>
      </c>
      <c r="O9" s="12" t="str">
        <f>INDEX(Jogos[[#This Row],[3]],1.8)</f>
        <v>Ceuta</v>
      </c>
      <c r="P9" s="15">
        <f>IFERROR(INDEX(Jogos!M:M,MATCH(O9,Jogos!$J:$J,0)),"-")</f>
        <v>1</v>
      </c>
      <c r="Q9" s="12">
        <f>IFERROR(INDEX(Jogos!L:L,MATCH(O9,Jogos!$J:$J,0)),"-")</f>
        <v>1</v>
      </c>
      <c r="R9" s="17" t="str">
        <f>IFERROR(INDEX(HTHome!M:M,MATCH(M9,HTHome!$A:$A,0)),"-")</f>
        <v>-</v>
      </c>
      <c r="S9" s="17" t="str">
        <f>IFERROR(INDEX(HTAway!M:M,MATCH(O9,HTAway!$A:$A,0)),"-")</f>
        <v>-</v>
      </c>
      <c r="T9" s="23" t="str">
        <f t="shared" si="2"/>
        <v>Jogo Parelho</v>
      </c>
      <c r="U9" s="23"/>
      <c r="V9" s="23"/>
      <c r="W9" s="23"/>
    </row>
    <row r="10" spans="1:24" s="4" customFormat="1" ht="16.5" thickTop="1" thickBot="1" x14ac:dyDescent="0.3">
      <c r="A10" s="20">
        <f t="shared" si="0"/>
        <v>0</v>
      </c>
      <c r="B10" s="20">
        <f t="shared" si="1"/>
        <v>0</v>
      </c>
      <c r="C10" s="18" t="s">
        <v>475</v>
      </c>
      <c r="D10" s="5">
        <f>IFERROR(INDEX(HTHome!$B:$B,MATCH(C10,HTHome!$A:$A,0)),"-")+IFERROR(INDEX(HTAway!$B:$B,MATCH(C10,HTAway!$A:$A,0)),"-")</f>
        <v>2</v>
      </c>
      <c r="E10" s="5">
        <f>IFERROR(INDEX(HTHome!I:I,MATCH(C10,HTHome!$A:$A,0)),"-")</f>
        <v>1</v>
      </c>
      <c r="F10" s="5">
        <f>IFERROR(INDEX(HTHome!J:J,MATCH(C10,HTHome!$A:$A,0)),"-")</f>
        <v>0</v>
      </c>
      <c r="G10" s="7">
        <f>IFERROR(INDEX(HTHome!K:K,MATCH(C10,HTHome!$A:$A,0)),"-")</f>
        <v>1</v>
      </c>
      <c r="H10" s="7">
        <f>IFERROR(INDEX(HTHome!L:L,MATCH(C10,HTHome!$A:$A,0)),"-")</f>
        <v>1</v>
      </c>
      <c r="I10" s="7">
        <f>IFERROR(INDEX(HTHome!N:N,MATCH(C10,HTHome!$A:$A,0)),"-")</f>
        <v>2</v>
      </c>
      <c r="J10" s="12" t="str">
        <f>IFERROR(INDEX(Jogos!A:A,MATCH(M10,Jogos!$H:$H,0)),"-")</f>
        <v>SPA</v>
      </c>
      <c r="K10" s="12">
        <f>IFERROR(INDEX(Jogos!F:F,MATCH(M10,Jogos!$H:$H,0)),"-")</f>
        <v>1</v>
      </c>
      <c r="L10" s="15">
        <f>IFERROR(INDEX(Jogos!E:E,MATCH(M10,Jogos!$H:$H,0)),"-")</f>
        <v>1</v>
      </c>
      <c r="M10" s="12" t="str">
        <f>INDEX(Jogos[[#This Row],[Column1]],1.8)</f>
        <v>Merida</v>
      </c>
      <c r="N10" s="13">
        <f>INDEX(Jogos[[#This Row],[2]],1.9)</f>
        <v>0.45833333333333331</v>
      </c>
      <c r="O10" s="12" t="str">
        <f>INDEX(Jogos[[#This Row],[3]],1.8)</f>
        <v>Melilla</v>
      </c>
      <c r="P10" s="15">
        <f>IFERROR(INDEX(Jogos!M:M,MATCH(O10,Jogos!$J:$J,0)),"-")</f>
        <v>0</v>
      </c>
      <c r="Q10" s="12">
        <f>IFERROR(INDEX(Jogos!L:L,MATCH(O10,Jogos!$J:$J,0)),"-")</f>
        <v>1</v>
      </c>
      <c r="R10" s="17" t="str">
        <f>IFERROR(INDEX(HTHome!M:M,MATCH(M10,HTHome!$A:$A,0)),"-")</f>
        <v>-</v>
      </c>
      <c r="S10" s="17" t="str">
        <f>IFERROR(INDEX(HTAway!M:M,MATCH(O10,HTAway!$A:$A,0)),"-")</f>
        <v>-</v>
      </c>
      <c r="T10" s="23" t="str">
        <f t="shared" si="2"/>
        <v>Casa Vence</v>
      </c>
      <c r="U10" s="23"/>
      <c r="V10" s="23"/>
      <c r="W10" s="23"/>
    </row>
    <row r="11" spans="1:24" s="4" customFormat="1" ht="16.5" thickTop="1" thickBot="1" x14ac:dyDescent="0.3">
      <c r="A11" s="20">
        <f t="shared" si="0"/>
        <v>0</v>
      </c>
      <c r="B11" s="20">
        <f t="shared" si="1"/>
        <v>0</v>
      </c>
      <c r="C11" s="19" t="s">
        <v>486</v>
      </c>
      <c r="D11" s="5">
        <f>IFERROR(INDEX(HTHome!$B:$B,MATCH(C11,HTHome!$A:$A,0)),"-")+IFERROR(INDEX(HTAway!$B:$B,MATCH(C11,HTAway!$A:$A,0)),"-")</f>
        <v>2</v>
      </c>
      <c r="E11" s="5">
        <f>IFERROR(INDEX(HTHome!I:I,MATCH(C11,HTHome!$A:$A,0)),"-")</f>
        <v>1</v>
      </c>
      <c r="F11" s="5">
        <f>IFERROR(INDEX(HTHome!J:J,MATCH(C11,HTHome!$A:$A,0)),"-")</f>
        <v>0</v>
      </c>
      <c r="G11" s="7">
        <f>IFERROR(INDEX(HTHome!K:K,MATCH(C11,HTHome!$A:$A,0)),"-")</f>
        <v>1</v>
      </c>
      <c r="H11" s="7">
        <f>IFERROR(INDEX(HTHome!L:L,MATCH(C11,HTHome!$A:$A,0)),"-")</f>
        <v>1</v>
      </c>
      <c r="I11" s="7">
        <f>IFERROR(INDEX(HTHome!N:N,MATCH(C11,HTHome!$A:$A,0)),"-")</f>
        <v>2</v>
      </c>
      <c r="J11" s="12" t="str">
        <f>IFERROR(INDEX(Jogos!A:A,MATCH(M11,Jogos!$H:$H,0)),"-")</f>
        <v>SPA</v>
      </c>
      <c r="K11" s="12">
        <f>IFERROR(INDEX(Jogos!F:F,MATCH(M11,Jogos!$H:$H,0)),"-")</f>
        <v>0</v>
      </c>
      <c r="L11" s="15">
        <f>IFERROR(INDEX(Jogos!E:E,MATCH(M11,Jogos!$H:$H,0)),"-")</f>
        <v>0</v>
      </c>
      <c r="M11" s="12" t="str">
        <f>INDEX(Jogos[[#This Row],[Column1]],1.8)</f>
        <v>Las Planas W</v>
      </c>
      <c r="N11" s="13">
        <f>INDEX(Jogos[[#This Row],[2]],1.8)</f>
        <v>0.45833333333333331</v>
      </c>
      <c r="O11" s="12" t="str">
        <f>INDEX(Jogos[[#This Row],[3]],1.8)</f>
        <v>Huelva W</v>
      </c>
      <c r="P11" s="15">
        <f>IFERROR(INDEX(Jogos!M:M,MATCH(O11,Jogos!$J:$J,0)),"-")</f>
        <v>0</v>
      </c>
      <c r="Q11" s="12">
        <f>IFERROR(INDEX(Jogos!L:L,MATCH(O11,Jogos!$J:$J,0)),"-")</f>
        <v>0</v>
      </c>
      <c r="R11" s="17" t="str">
        <f>IFERROR(INDEX(HTHome!M:M,MATCH(M11,HTHome!$A:$A,0)),"-")</f>
        <v>-</v>
      </c>
      <c r="S11" s="17" t="str">
        <f>IFERROR(INDEX(HTAway!M:M,MATCH(O11,HTAway!$A:$A,0)),"-")</f>
        <v>-</v>
      </c>
      <c r="T11" s="23" t="str">
        <f t="shared" si="2"/>
        <v>Jogo Parelho</v>
      </c>
      <c r="U11" s="23"/>
      <c r="V11" s="23"/>
      <c r="W11" s="23"/>
    </row>
    <row r="12" spans="1:24" s="4" customFormat="1" ht="16.5" thickTop="1" thickBot="1" x14ac:dyDescent="0.3">
      <c r="A12" s="20">
        <f t="shared" si="0"/>
        <v>0</v>
      </c>
      <c r="B12" s="20">
        <f t="shared" si="1"/>
        <v>0</v>
      </c>
      <c r="C12" s="18" t="s">
        <v>492</v>
      </c>
      <c r="D12" s="5">
        <f>IFERROR(INDEX(HTHome!$B:$B,MATCH(C12,HTHome!$A:$A,0)),"-")+IFERROR(INDEX(HTAway!$B:$B,MATCH(C12,HTAway!$A:$A,0)),"-")</f>
        <v>2</v>
      </c>
      <c r="E12" s="5">
        <f>IFERROR(INDEX(HTHome!I:I,MATCH(C12,HTHome!$A:$A,0)),"-")</f>
        <v>1</v>
      </c>
      <c r="F12" s="5">
        <f>IFERROR(INDEX(HTHome!J:J,MATCH(C12,HTHome!$A:$A,0)),"-")</f>
        <v>0</v>
      </c>
      <c r="G12" s="7">
        <f>IFERROR(INDEX(HTHome!K:K,MATCH(C12,HTHome!$A:$A,0)),"-")</f>
        <v>1</v>
      </c>
      <c r="H12" s="7">
        <f>IFERROR(INDEX(HTHome!L:L,MATCH(C12,HTHome!$A:$A,0)),"-")</f>
        <v>1</v>
      </c>
      <c r="I12" s="7">
        <f>IFERROR(INDEX(HTHome!N:N,MATCH(C12,HTHome!$A:$A,0)),"-")</f>
        <v>2</v>
      </c>
      <c r="J12" s="12" t="str">
        <f>IFERROR(INDEX(Jogos!A:A,MATCH(M12,Jogos!$H:$H,0)),"-")</f>
        <v>SPA</v>
      </c>
      <c r="K12" s="12">
        <f>IFERROR(INDEX(Jogos!F:F,MATCH(M12,Jogos!$H:$H,0)),"-")</f>
        <v>1</v>
      </c>
      <c r="L12" s="15">
        <f>IFERROR(INDEX(Jogos!E:E,MATCH(M12,Jogos!$H:$H,0)),"-")</f>
        <v>1</v>
      </c>
      <c r="M12" s="12" t="str">
        <f>INDEX(Jogos[[#This Row],[Column1]],1.8)</f>
        <v>Alcoyano</v>
      </c>
      <c r="N12" s="13">
        <f>INDEX(Jogos[[#This Row],[2]],1.8)</f>
        <v>0.45833333333333331</v>
      </c>
      <c r="O12" s="12" t="str">
        <f>INDEX(Jogos[[#This Row],[3]],1.8)</f>
        <v>UD Ibiza</v>
      </c>
      <c r="P12" s="15">
        <f>IFERROR(INDEX(Jogos!M:M,MATCH(O12,Jogos!$J:$J,0)),"-")</f>
        <v>1</v>
      </c>
      <c r="Q12" s="12">
        <f>IFERROR(INDEX(Jogos!L:L,MATCH(O12,Jogos!$J:$J,0)),"-")</f>
        <v>1</v>
      </c>
      <c r="R12" s="17" t="str">
        <f>IFERROR(INDEX(HTHome!M:M,MATCH(M12,HTHome!$A:$A,0)),"-")</f>
        <v>-</v>
      </c>
      <c r="S12" s="17" t="str">
        <f>IFERROR(INDEX(HTAway!M:M,MATCH(O12,HTAway!$A:$A,0)),"-")</f>
        <v>-</v>
      </c>
      <c r="T12" s="23" t="str">
        <f t="shared" si="2"/>
        <v>Jogo Parelho</v>
      </c>
      <c r="U12" s="23"/>
      <c r="V12" s="23"/>
      <c r="W12" s="23"/>
    </row>
    <row r="13" spans="1:24" s="4" customFormat="1" ht="16.5" thickTop="1" thickBot="1" x14ac:dyDescent="0.3">
      <c r="A13" s="20">
        <f t="shared" si="0"/>
        <v>0</v>
      </c>
      <c r="B13" s="20">
        <f t="shared" si="1"/>
        <v>0</v>
      </c>
      <c r="C13" s="18" t="s">
        <v>505</v>
      </c>
      <c r="D13" s="5">
        <f>IFERROR(INDEX(HTHome!$B:$B,MATCH(C13,HTHome!$A:$A,0)),"-")+IFERROR(INDEX(HTAway!$B:$B,MATCH(C13,HTAway!$A:$A,0)),"-")</f>
        <v>6</v>
      </c>
      <c r="E13" s="5">
        <f>IFERROR(INDEX(HTHome!I:I,MATCH(C13,HTHome!$A:$A,0)),"-")</f>
        <v>3</v>
      </c>
      <c r="F13" s="5">
        <f>IFERROR(INDEX(HTHome!J:J,MATCH(C13,HTHome!$A:$A,0)),"-")</f>
        <v>0</v>
      </c>
      <c r="G13" s="7">
        <f>IFERROR(INDEX(HTHome!K:K,MATCH(C13,HTHome!$A:$A,0)),"-")</f>
        <v>1</v>
      </c>
      <c r="H13" s="7">
        <f>IFERROR(INDEX(HTHome!L:L,MATCH(C13,HTHome!$A:$A,0)),"-")</f>
        <v>1</v>
      </c>
      <c r="I13" s="7">
        <f>IFERROR(INDEX(HTHome!N:N,MATCH(C13,HTHome!$A:$A,0)),"-")</f>
        <v>2</v>
      </c>
      <c r="J13" s="12" t="str">
        <f>IFERROR(INDEX(Jogos!A:A,MATCH(M13,Jogos!$H:$H,0)),"-")</f>
        <v>SWE</v>
      </c>
      <c r="K13" s="12">
        <f>IFERROR(INDEX(Jogos!F:F,MATCH(M13,Jogos!$H:$H,0)),"-")</f>
        <v>9</v>
      </c>
      <c r="L13" s="15">
        <f>IFERROR(INDEX(Jogos!E:E,MATCH(M13,Jogos!$H:$H,0)),"-")</f>
        <v>0.78</v>
      </c>
      <c r="M13" s="12" t="str">
        <f>INDEX(Jogos[[#This Row],[Column1]],1.8)</f>
        <v>Nykoping</v>
      </c>
      <c r="N13" s="13">
        <f>INDEX(Jogos[[#This Row],[2]],1.8)</f>
        <v>0.5</v>
      </c>
      <c r="O13" s="12" t="str">
        <f>INDEX(Jogos[[#This Row],[3]],1.8)</f>
        <v>Nacka Iliria</v>
      </c>
      <c r="P13" s="15">
        <f>IFERROR(INDEX(Jogos!M:M,MATCH(O13,Jogos!$J:$J,0)),"-")</f>
        <v>0.22</v>
      </c>
      <c r="Q13" s="12">
        <f>IFERROR(INDEX(Jogos!L:L,MATCH(O13,Jogos!$J:$J,0)),"-")</f>
        <v>9</v>
      </c>
      <c r="R13" s="17" t="str">
        <f>IFERROR(INDEX(HTHome!M:M,MATCH(M13,HTHome!$A:$A,0)),"-")</f>
        <v>-</v>
      </c>
      <c r="S13" s="17" t="str">
        <f>IFERROR(INDEX(HTAway!M:M,MATCH(O13,HTAway!$A:$A,0)),"-")</f>
        <v>-</v>
      </c>
      <c r="T13" s="23" t="str">
        <f t="shared" si="2"/>
        <v>Casa Vence</v>
      </c>
      <c r="U13" s="23"/>
      <c r="V13" s="23"/>
      <c r="W13" s="23"/>
    </row>
    <row r="14" spans="1:24" s="4" customFormat="1" ht="16.5" thickTop="1" thickBot="1" x14ac:dyDescent="0.3">
      <c r="A14" s="20">
        <f t="shared" si="0"/>
        <v>0</v>
      </c>
      <c r="B14" s="20">
        <f t="shared" si="1"/>
        <v>0</v>
      </c>
      <c r="C14" s="18" t="s">
        <v>507</v>
      </c>
      <c r="D14" s="5">
        <f>IFERROR(INDEX(HTHome!$B:$B,MATCH(C14,HTHome!$A:$A,0)),"-")+IFERROR(INDEX(HTAway!$B:$B,MATCH(C14,HTAway!$A:$A,0)),"-")</f>
        <v>4</v>
      </c>
      <c r="E14" s="5">
        <f>IFERROR(INDEX(HTHome!I:I,MATCH(C14,HTHome!$A:$A,0)),"-")</f>
        <v>2</v>
      </c>
      <c r="F14" s="5">
        <f>IFERROR(INDEX(HTHome!J:J,MATCH(C14,HTHome!$A:$A,0)),"-")</f>
        <v>0</v>
      </c>
      <c r="G14" s="7">
        <f>IFERROR(INDEX(HTHome!K:K,MATCH(C14,HTHome!$A:$A,0)),"-")</f>
        <v>1</v>
      </c>
      <c r="H14" s="7">
        <f>IFERROR(INDEX(HTHome!L:L,MATCH(C14,HTHome!$A:$A,0)),"-")</f>
        <v>1</v>
      </c>
      <c r="I14" s="7">
        <f>IFERROR(INDEX(HTHome!N:N,MATCH(C14,HTHome!$A:$A,0)),"-")</f>
        <v>1.5</v>
      </c>
      <c r="J14" s="12" t="str">
        <f>IFERROR(INDEX(Jogos!A:A,MATCH(M14,Jogos!$H:$H,0)),"-")</f>
        <v>SWE</v>
      </c>
      <c r="K14" s="12">
        <f>IFERROR(INDEX(Jogos!F:F,MATCH(M14,Jogos!$H:$H,0)),"-")</f>
        <v>8</v>
      </c>
      <c r="L14" s="15">
        <f>IFERROR(INDEX(Jogos!E:E,MATCH(M14,Jogos!$H:$H,0)),"-")</f>
        <v>0.5</v>
      </c>
      <c r="M14" s="12" t="str">
        <f>INDEX(Jogos[[#This Row],[Column1]],1.8)</f>
        <v>Viggbyholms IK</v>
      </c>
      <c r="N14" s="13">
        <f>INDEX(Jogos[[#This Row],[2]],1.8)</f>
        <v>0.5</v>
      </c>
      <c r="O14" s="12" t="str">
        <f>INDEX(Jogos[[#This Row],[3]],1.8)</f>
        <v>IFK Osteraker</v>
      </c>
      <c r="P14" s="15">
        <f>IFERROR(INDEX(Jogos!M:M,MATCH(O14,Jogos!$J:$J,0)),"-")</f>
        <v>0.22</v>
      </c>
      <c r="Q14" s="12">
        <f>IFERROR(INDEX(Jogos!L:L,MATCH(O14,Jogos!$J:$J,0)),"-")</f>
        <v>9</v>
      </c>
      <c r="R14" s="17" t="str">
        <f>IFERROR(INDEX(HTHome!M:M,MATCH(M14,HTHome!$A:$A,0)),"-")</f>
        <v>-</v>
      </c>
      <c r="S14" s="17" t="str">
        <f>IFERROR(INDEX(HTAway!M:M,MATCH(O14,HTAway!$A:$A,0)),"-")</f>
        <v>-</v>
      </c>
      <c r="T14" s="23" t="str">
        <f t="shared" si="2"/>
        <v>Casa Vence</v>
      </c>
      <c r="U14" s="23"/>
      <c r="V14" s="23"/>
      <c r="W14" s="23"/>
    </row>
    <row r="15" spans="1:24" s="4" customFormat="1" ht="16.5" thickTop="1" thickBot="1" x14ac:dyDescent="0.3">
      <c r="A15" s="20">
        <f t="shared" si="0"/>
        <v>0</v>
      </c>
      <c r="B15" s="20">
        <f t="shared" si="1"/>
        <v>0</v>
      </c>
      <c r="C15" s="19" t="s">
        <v>508</v>
      </c>
      <c r="D15" s="5">
        <f>IFERROR(INDEX(HTHome!$B:$B,MATCH(C15,HTHome!$A:$A,0)),"-")+IFERROR(INDEX(HTAway!$B:$B,MATCH(C15,HTAway!$A:$A,0)),"-")</f>
        <v>4</v>
      </c>
      <c r="E15" s="5">
        <f>IFERROR(INDEX(HTHome!I:I,MATCH(C15,HTHome!$A:$A,0)),"-")</f>
        <v>2</v>
      </c>
      <c r="F15" s="5">
        <f>IFERROR(INDEX(HTHome!J:J,MATCH(C15,HTHome!$A:$A,0)),"-")</f>
        <v>0</v>
      </c>
      <c r="G15" s="7">
        <f>IFERROR(INDEX(HTHome!K:K,MATCH(C15,HTHome!$A:$A,0)),"-")</f>
        <v>1</v>
      </c>
      <c r="H15" s="7">
        <f>IFERROR(INDEX(HTHome!L:L,MATCH(C15,HTHome!$A:$A,0)),"-")</f>
        <v>1</v>
      </c>
      <c r="I15" s="7">
        <f>IFERROR(INDEX(HTHome!N:N,MATCH(C15,HTHome!$A:$A,0)),"-")</f>
        <v>2</v>
      </c>
      <c r="J15" s="12" t="str">
        <f>IFERROR(INDEX(Jogos!A:A,MATCH(M15,Jogos!$H:$H,0)),"-")</f>
        <v>SWE</v>
      </c>
      <c r="K15" s="12">
        <f>IFERROR(INDEX(Jogos!F:F,MATCH(M15,Jogos!$H:$H,0)),"-")</f>
        <v>10</v>
      </c>
      <c r="L15" s="15">
        <f>IFERROR(INDEX(Jogos!E:E,MATCH(M15,Jogos!$H:$H,0)),"-")</f>
        <v>0.7</v>
      </c>
      <c r="M15" s="12" t="str">
        <f>INDEX(Jogos[[#This Row],[Column1]],1.8)</f>
        <v>Onsala</v>
      </c>
      <c r="N15" s="13">
        <f>INDEX(Jogos[[#This Row],[2]],1.8)</f>
        <v>0.5</v>
      </c>
      <c r="O15" s="12" t="str">
        <f>INDEX(Jogos[[#This Row],[3]],1.8)</f>
        <v>Nassjo</v>
      </c>
      <c r="P15" s="15">
        <f>IFERROR(INDEX(Jogos!M:M,MATCH(O15,Jogos!$J:$J,0)),"-")</f>
        <v>0.11</v>
      </c>
      <c r="Q15" s="12">
        <f>IFERROR(INDEX(Jogos!L:L,MATCH(O15,Jogos!$J:$J,0)),"-")</f>
        <v>9</v>
      </c>
      <c r="R15" s="17" t="str">
        <f>IFERROR(INDEX(HTHome!M:M,MATCH(M15,HTHome!$A:$A,0)),"-")</f>
        <v>-</v>
      </c>
      <c r="S15" s="17" t="str">
        <f>IFERROR(INDEX(HTAway!M:M,MATCH(O15,HTAway!$A:$A,0)),"-")</f>
        <v>-</v>
      </c>
      <c r="T15" s="23" t="str">
        <f t="shared" si="2"/>
        <v>Casa Vence</v>
      </c>
      <c r="U15" s="23"/>
      <c r="V15" s="23"/>
      <c r="W15" s="23"/>
    </row>
    <row r="16" spans="1:24" s="4" customFormat="1" ht="16.5" thickTop="1" thickBot="1" x14ac:dyDescent="0.3">
      <c r="A16" s="20">
        <f t="shared" si="0"/>
        <v>0</v>
      </c>
      <c r="B16" s="20">
        <f t="shared" si="1"/>
        <v>0</v>
      </c>
      <c r="C16" s="18" t="s">
        <v>82</v>
      </c>
      <c r="D16" s="5">
        <f>IFERROR(INDEX(HTHome!$B:$B,MATCH(C16,HTHome!$A:$A,0)),"-")+IFERROR(INDEX(HTAway!$B:$B,MATCH(C16,HTAway!$A:$A,0)),"-")</f>
        <v>5</v>
      </c>
      <c r="E16" s="5">
        <f>IFERROR(INDEX(HTHome!I:I,MATCH(C16,HTHome!$A:$A,0)),"-")</f>
        <v>2</v>
      </c>
      <c r="F16" s="5">
        <f>IFERROR(INDEX(HTHome!J:J,MATCH(C16,HTHome!$A:$A,0)),"-")</f>
        <v>0</v>
      </c>
      <c r="G16" s="7">
        <f>IFERROR(INDEX(HTHome!K:K,MATCH(C16,HTHome!$A:$A,0)),"-")</f>
        <v>0.66666666666666663</v>
      </c>
      <c r="H16" s="7">
        <f>IFERROR(INDEX(HTHome!L:L,MATCH(C16,HTHome!$A:$A,0)),"-")</f>
        <v>1</v>
      </c>
      <c r="I16" s="7">
        <f>IFERROR(INDEX(HTHome!N:N,MATCH(C16,HTHome!$A:$A,0)),"-")</f>
        <v>1.4166666666666663</v>
      </c>
      <c r="J16" s="12" t="str">
        <f>IFERROR(INDEX(Jogos!A:A,MATCH(M16,Jogos!$H:$H,0)),"-")</f>
        <v>GER</v>
      </c>
      <c r="K16" s="12">
        <f>IFERROR(INDEX(Jogos!F:F,MATCH(M16,Jogos!$H:$H,0)),"-")</f>
        <v>3</v>
      </c>
      <c r="L16" s="15">
        <f>IFERROR(INDEX(Jogos!E:E,MATCH(M16,Jogos!$H:$H,0)),"-")</f>
        <v>0</v>
      </c>
      <c r="M16" s="12" t="str">
        <f>INDEX(Jogos[[#This Row],[Column1]],1.8)</f>
        <v>Garching</v>
      </c>
      <c r="N16" s="13">
        <f>INDEX(Jogos[[#This Row],[2]],1.8)</f>
        <v>0.5</v>
      </c>
      <c r="O16" s="12" t="str">
        <f>INDEX(Jogos[[#This Row],[3]],1.8)</f>
        <v>Pipinsried</v>
      </c>
      <c r="P16" s="15">
        <f>IFERROR(INDEX(Jogos!M:M,MATCH(O16,Jogos!$J:$J,0)),"-")</f>
        <v>0.4</v>
      </c>
      <c r="Q16" s="12">
        <f>IFERROR(INDEX(Jogos!L:L,MATCH(O16,Jogos!$J:$J,0)),"-")</f>
        <v>5</v>
      </c>
      <c r="R16" s="17" t="str">
        <f>IFERROR(INDEX(HTHome!M:M,MATCH(M16,HTHome!$A:$A,0)),"-")</f>
        <v>-</v>
      </c>
      <c r="S16" s="17" t="str">
        <f>IFERROR(INDEX(HTAway!M:M,MATCH(O16,HTAway!$A:$A,0)),"-")</f>
        <v>-</v>
      </c>
      <c r="T16" s="23" t="str">
        <f t="shared" si="2"/>
        <v>Fora Vence</v>
      </c>
      <c r="U16" s="23"/>
      <c r="V16" s="23"/>
      <c r="W16" s="23"/>
    </row>
    <row r="17" spans="1:23" s="4" customFormat="1" ht="16.5" thickTop="1" thickBot="1" x14ac:dyDescent="0.3">
      <c r="A17" s="20">
        <f t="shared" si="0"/>
        <v>0</v>
      </c>
      <c r="B17" s="20">
        <f t="shared" si="1"/>
        <v>0</v>
      </c>
      <c r="C17" s="19" t="s">
        <v>86</v>
      </c>
      <c r="D17" s="5">
        <f>IFERROR(INDEX(HTHome!$B:$B,MATCH(C17,HTHome!$A:$A,0)),"-")+IFERROR(INDEX(HTAway!$B:$B,MATCH(C17,HTAway!$A:$A,0)),"-")</f>
        <v>6</v>
      </c>
      <c r="E17" s="5">
        <f>IFERROR(INDEX(HTHome!I:I,MATCH(C17,HTHome!$A:$A,0)),"-")</f>
        <v>2</v>
      </c>
      <c r="F17" s="5">
        <f>IFERROR(INDEX(HTHome!J:J,MATCH(C17,HTHome!$A:$A,0)),"-")</f>
        <v>1</v>
      </c>
      <c r="G17" s="7">
        <f>IFERROR(INDEX(HTHome!K:K,MATCH(C17,HTHome!$A:$A,0)),"-")</f>
        <v>0.66666666666666663</v>
      </c>
      <c r="H17" s="7">
        <f>IFERROR(INDEX(HTHome!L:L,MATCH(C17,HTHome!$A:$A,0)),"-")</f>
        <v>1</v>
      </c>
      <c r="I17" s="7">
        <f>IFERROR(INDEX(HTHome!N:N,MATCH(C17,HTHome!$A:$A,0)),"-")</f>
        <v>1.3333333333333337</v>
      </c>
      <c r="J17" s="12" t="str">
        <f>IFERROR(INDEX(Jogos!A:A,MATCH(M17,Jogos!$H:$H,0)),"-")</f>
        <v>SWE</v>
      </c>
      <c r="K17" s="12">
        <f>IFERROR(INDEX(Jogos!F:F,MATCH(M17,Jogos!$H:$H,0)),"-")</f>
        <v>9</v>
      </c>
      <c r="L17" s="15">
        <f>IFERROR(INDEX(Jogos!E:E,MATCH(M17,Jogos!$H:$H,0)),"-")</f>
        <v>0.56000000000000005</v>
      </c>
      <c r="M17" s="12" t="str">
        <f>INDEX(Jogos[[#This Row],[Column1]],1.8)</f>
        <v>Grebbestad</v>
      </c>
      <c r="N17" s="13">
        <f>INDEX(Jogos[[#This Row],[2]],1.8)</f>
        <v>0.5</v>
      </c>
      <c r="O17" s="12" t="str">
        <f>INDEX(Jogos[[#This Row],[3]],1.8)</f>
        <v>Lidkoping</v>
      </c>
      <c r="P17" s="15">
        <f>IFERROR(INDEX(Jogos!M:M,MATCH(O17,Jogos!$J:$J,0)),"-")</f>
        <v>0.25</v>
      </c>
      <c r="Q17" s="12">
        <f>IFERROR(INDEX(Jogos!L:L,MATCH(O17,Jogos!$J:$J,0)),"-")</f>
        <v>8</v>
      </c>
      <c r="R17" s="17" t="str">
        <f>IFERROR(INDEX(HTHome!M:M,MATCH(M17,HTHome!$A:$A,0)),"-")</f>
        <v>-</v>
      </c>
      <c r="S17" s="17" t="str">
        <f>IFERROR(INDEX(HTAway!M:M,MATCH(O17,HTAway!$A:$A,0)),"-")</f>
        <v>-</v>
      </c>
      <c r="T17" s="23" t="str">
        <f t="shared" si="2"/>
        <v>Casa Vence</v>
      </c>
      <c r="U17" s="23"/>
      <c r="V17" s="23"/>
      <c r="W17" s="23"/>
    </row>
    <row r="18" spans="1:23" s="4" customFormat="1" ht="16.5" thickTop="1" thickBot="1" x14ac:dyDescent="0.3">
      <c r="A18" s="20">
        <f t="shared" si="0"/>
        <v>0</v>
      </c>
      <c r="B18" s="20">
        <f t="shared" si="1"/>
        <v>0</v>
      </c>
      <c r="C18" s="19" t="s">
        <v>107</v>
      </c>
      <c r="D18" s="5">
        <f>IFERROR(INDEX(HTHome!$B:$B,MATCH(C18,HTHome!$A:$A,0)),"-")+IFERROR(INDEX(HTAway!$B:$B,MATCH(C18,HTAway!$A:$A,0)),"-")</f>
        <v>5</v>
      </c>
      <c r="E18" s="5">
        <f>IFERROR(INDEX(HTHome!I:I,MATCH(C18,HTHome!$A:$A,0)),"-")</f>
        <v>2</v>
      </c>
      <c r="F18" s="5">
        <f>IFERROR(INDEX(HTHome!J:J,MATCH(C18,HTHome!$A:$A,0)),"-")</f>
        <v>1</v>
      </c>
      <c r="G18" s="7">
        <f>IFERROR(INDEX(HTHome!K:K,MATCH(C18,HTHome!$A:$A,0)),"-")</f>
        <v>0.66666666666666663</v>
      </c>
      <c r="H18" s="7">
        <f>IFERROR(INDEX(HTHome!L:L,MATCH(C18,HTHome!$A:$A,0)),"-")</f>
        <v>1</v>
      </c>
      <c r="I18" s="7">
        <f>IFERROR(INDEX(HTHome!N:N,MATCH(C18,HTHome!$A:$A,0)),"-")</f>
        <v>1.25</v>
      </c>
      <c r="J18" s="12" t="str">
        <f>IFERROR(INDEX(Jogos!A:A,MATCH(M18,Jogos!$H:$H,0)),"-")</f>
        <v>SWE</v>
      </c>
      <c r="K18" s="12">
        <f>IFERROR(INDEX(Jogos!F:F,MATCH(M18,Jogos!$H:$H,0)),"-")</f>
        <v>9</v>
      </c>
      <c r="L18" s="15">
        <f>IFERROR(INDEX(Jogos!E:E,MATCH(M18,Jogos!$H:$H,0)),"-")</f>
        <v>0.44</v>
      </c>
      <c r="M18" s="12" t="str">
        <f>INDEX(Jogos[[#This Row],[Column1]],1.8)</f>
        <v>Forward</v>
      </c>
      <c r="N18" s="13">
        <f>INDEX(Jogos[[#This Row],[2]],1.8)</f>
        <v>0.5</v>
      </c>
      <c r="O18" s="12" t="str">
        <f>INDEX(Jogos[[#This Row],[3]],1.8)</f>
        <v>Stenungsund</v>
      </c>
      <c r="P18" s="15">
        <f>IFERROR(INDEX(Jogos!M:M,MATCH(O18,Jogos!$J:$J,0)),"-")</f>
        <v>0.56000000000000005</v>
      </c>
      <c r="Q18" s="12">
        <f>IFERROR(INDEX(Jogos!L:L,MATCH(O18,Jogos!$J:$J,0)),"-")</f>
        <v>9</v>
      </c>
      <c r="R18" s="17" t="str">
        <f>IFERROR(INDEX(HTHome!M:M,MATCH(M18,HTHome!$A:$A,0)),"-")</f>
        <v>-</v>
      </c>
      <c r="S18" s="17" t="str">
        <f>IFERROR(INDEX(HTAway!M:M,MATCH(O18,HTAway!$A:$A,0)),"-")</f>
        <v>-</v>
      </c>
      <c r="T18" s="23" t="str">
        <f t="shared" si="2"/>
        <v>Fora Vence</v>
      </c>
      <c r="U18" s="23"/>
      <c r="V18" s="23"/>
      <c r="W18" s="23"/>
    </row>
    <row r="19" spans="1:23" s="4" customFormat="1" ht="16.5" thickTop="1" thickBot="1" x14ac:dyDescent="0.3">
      <c r="A19" s="20">
        <f t="shared" si="0"/>
        <v>0</v>
      </c>
      <c r="B19" s="20">
        <f t="shared" si="1"/>
        <v>0</v>
      </c>
      <c r="C19" s="19" t="s">
        <v>444</v>
      </c>
      <c r="D19" s="5">
        <f>IFERROR(INDEX(HTHome!$B:$B,MATCH(C19,HTHome!$A:$A,0)),"-")+IFERROR(INDEX(HTAway!$B:$B,MATCH(C19,HTAway!$A:$A,0)),"-")</f>
        <v>5</v>
      </c>
      <c r="E19" s="5">
        <f>IFERROR(INDEX(HTHome!I:I,MATCH(C19,HTHome!$A:$A,0)),"-")</f>
        <v>2</v>
      </c>
      <c r="F19" s="5">
        <f>IFERROR(INDEX(HTHome!J:J,MATCH(C19,HTHome!$A:$A,0)),"-")</f>
        <v>1</v>
      </c>
      <c r="G19" s="7">
        <f>IFERROR(INDEX(HTHome!K:K,MATCH(C19,HTHome!$A:$A,0)),"-")</f>
        <v>0.66666666666666663</v>
      </c>
      <c r="H19" s="7">
        <f>IFERROR(INDEX(HTHome!L:L,MATCH(C19,HTHome!$A:$A,0)),"-")</f>
        <v>1</v>
      </c>
      <c r="I19" s="7">
        <f>IFERROR(INDEX(HTHome!N:N,MATCH(C19,HTHome!$A:$A,0)),"-")</f>
        <v>1.1666666666666667</v>
      </c>
      <c r="J19" s="12" t="str">
        <f>IFERROR(INDEX(Jogos!A:A,MATCH(M19,Jogos!$H:$H,0)),"-")</f>
        <v>SWE</v>
      </c>
      <c r="K19" s="12">
        <f>IFERROR(INDEX(Jogos!F:F,MATCH(M19,Jogos!$H:$H,0)),"-")</f>
        <v>9</v>
      </c>
      <c r="L19" s="15">
        <f>IFERROR(INDEX(Jogos!E:E,MATCH(M19,Jogos!$H:$H,0)),"-")</f>
        <v>0.78</v>
      </c>
      <c r="M19" s="12" t="str">
        <f>INDEX(Jogos[[#This Row],[Column1]],1.8)</f>
        <v>Skiljebo</v>
      </c>
      <c r="N19" s="13">
        <f>INDEX(Jogos[[#This Row],[2]],1.8)</f>
        <v>0.5</v>
      </c>
      <c r="O19" s="12" t="str">
        <f>INDEX(Jogos[[#This Row],[3]],1.8)</f>
        <v>Kvarnsveden</v>
      </c>
      <c r="P19" s="15">
        <f>IFERROR(INDEX(Jogos!M:M,MATCH(O19,Jogos!$J:$J,0)),"-")</f>
        <v>0</v>
      </c>
      <c r="Q19" s="12">
        <f>IFERROR(INDEX(Jogos!L:L,MATCH(O19,Jogos!$J:$J,0)),"-")</f>
        <v>10</v>
      </c>
      <c r="R19" s="17" t="str">
        <f>IFERROR(INDEX(HTHome!M:M,MATCH(M19,HTHome!$A:$A,0)),"-")</f>
        <v>-</v>
      </c>
      <c r="S19" s="17" t="str">
        <f>IFERROR(INDEX(HTAway!M:M,MATCH(O19,HTAway!$A:$A,0)),"-")</f>
        <v>-</v>
      </c>
      <c r="T19" s="23" t="str">
        <f t="shared" si="2"/>
        <v>Casa Vence</v>
      </c>
      <c r="U19" s="23"/>
      <c r="V19" s="23"/>
      <c r="W19" s="23"/>
    </row>
    <row r="20" spans="1:23" s="4" customFormat="1" ht="16.5" thickTop="1" thickBot="1" x14ac:dyDescent="0.3">
      <c r="A20" s="20">
        <f t="shared" si="0"/>
        <v>0</v>
      </c>
      <c r="B20" s="20">
        <f t="shared" si="1"/>
        <v>0</v>
      </c>
      <c r="C20" s="18" t="s">
        <v>104</v>
      </c>
      <c r="D20" s="5">
        <f>IFERROR(INDEX(HTHome!$B:$B,MATCH(C20,HTHome!$A:$A,0)),"-")+IFERROR(INDEX(HTAway!$B:$B,MATCH(C20,HTAway!$A:$A,0)),"-")</f>
        <v>5</v>
      </c>
      <c r="E20" s="5">
        <f>IFERROR(INDEX(HTHome!I:I,MATCH(C20,HTHome!$A:$A,0)),"-")</f>
        <v>1</v>
      </c>
      <c r="F20" s="5">
        <f>IFERROR(INDEX(HTHome!J:J,MATCH(C20,HTHome!$A:$A,0)),"-")</f>
        <v>0</v>
      </c>
      <c r="G20" s="7">
        <f>IFERROR(INDEX(HTHome!K:K,MATCH(C20,HTHome!$A:$A,0)),"-")</f>
        <v>0.5</v>
      </c>
      <c r="H20" s="7">
        <f>IFERROR(INDEX(HTHome!L:L,MATCH(C20,HTHome!$A:$A,0)),"-")</f>
        <v>1</v>
      </c>
      <c r="I20" s="7">
        <f>IFERROR(INDEX(HTHome!N:N,MATCH(C20,HTHome!$A:$A,0)),"-")</f>
        <v>1.5</v>
      </c>
      <c r="J20" s="12" t="str">
        <f>IFERROR(INDEX(Jogos!A:A,MATCH(M20,Jogos!$H:$H,0)),"-")</f>
        <v>SWE</v>
      </c>
      <c r="K20" s="12">
        <f>IFERROR(INDEX(Jogos!F:F,MATCH(M20,Jogos!$H:$H,0)),"-")</f>
        <v>9</v>
      </c>
      <c r="L20" s="15">
        <f>IFERROR(INDEX(Jogos!E:E,MATCH(M20,Jogos!$H:$H,0)),"-")</f>
        <v>0.67</v>
      </c>
      <c r="M20" s="12" t="str">
        <f>INDEX(Jogos[[#This Row],[Column1]],1.8)</f>
        <v>Torslanda</v>
      </c>
      <c r="N20" s="13">
        <f>INDEX(Jogos[[#This Row],[2]],1.8)</f>
        <v>0.5</v>
      </c>
      <c r="O20" s="12" t="str">
        <f>INDEX(Jogos[[#This Row],[3]],1.8)</f>
        <v>Yxhult</v>
      </c>
      <c r="P20" s="15">
        <f>IFERROR(INDEX(Jogos!M:M,MATCH(O20,Jogos!$J:$J,0)),"-")</f>
        <v>0.22</v>
      </c>
      <c r="Q20" s="12">
        <f>IFERROR(INDEX(Jogos!L:L,MATCH(O20,Jogos!$J:$J,0)),"-")</f>
        <v>9</v>
      </c>
      <c r="R20" s="17" t="str">
        <f>IFERROR(INDEX(HTHome!M:M,MATCH(M20,HTHome!$A:$A,0)),"-")</f>
        <v>-</v>
      </c>
      <c r="S20" s="17" t="str">
        <f>IFERROR(INDEX(HTAway!M:M,MATCH(O20,HTAway!$A:$A,0)),"-")</f>
        <v>-</v>
      </c>
      <c r="T20" s="23" t="str">
        <f t="shared" si="2"/>
        <v>Casa Vence</v>
      </c>
      <c r="U20" s="23"/>
      <c r="V20" s="23"/>
      <c r="W20" s="23"/>
    </row>
    <row r="21" spans="1:23" s="4" customFormat="1" ht="16.5" thickTop="1" thickBot="1" x14ac:dyDescent="0.3">
      <c r="A21" s="20">
        <f t="shared" si="0"/>
        <v>0</v>
      </c>
      <c r="B21" s="20">
        <f t="shared" si="1"/>
        <v>0</v>
      </c>
      <c r="C21" s="19" t="s">
        <v>354</v>
      </c>
      <c r="D21" s="5">
        <f>IFERROR(INDEX(HTHome!$B:$B,MATCH(C21,HTHome!$A:$A,0)),"-")+IFERROR(INDEX(HTAway!$B:$B,MATCH(C21,HTAway!$A:$A,0)),"-")</f>
        <v>4</v>
      </c>
      <c r="E21" s="5">
        <f>IFERROR(INDEX(HTHome!I:I,MATCH(C21,HTHome!$A:$A,0)),"-")</f>
        <v>1</v>
      </c>
      <c r="F21" s="5">
        <f>IFERROR(INDEX(HTHome!J:J,MATCH(C21,HTHome!$A:$A,0)),"-")</f>
        <v>0</v>
      </c>
      <c r="G21" s="7">
        <f>IFERROR(INDEX(HTHome!K:K,MATCH(C21,HTHome!$A:$A,0)),"-")</f>
        <v>0.5</v>
      </c>
      <c r="H21" s="7">
        <f>IFERROR(INDEX(HTHome!L:L,MATCH(C21,HTHome!$A:$A,0)),"-")</f>
        <v>1</v>
      </c>
      <c r="I21" s="7">
        <f>IFERROR(INDEX(HTHome!N:N,MATCH(C21,HTHome!$A:$A,0)),"-")</f>
        <v>1.5</v>
      </c>
      <c r="J21" s="12" t="str">
        <f>IFERROR(INDEX(Jogos!A:A,MATCH(M21,Jogos!$H:$H,0)),"-")</f>
        <v>ENG</v>
      </c>
      <c r="K21" s="12">
        <f>IFERROR(INDEX(Jogos!F:F,MATCH(M21,Jogos!$H:$H,0)),"-")</f>
        <v>1</v>
      </c>
      <c r="L21" s="15">
        <f>IFERROR(INDEX(Jogos!E:E,MATCH(M21,Jogos!$H:$H,0)),"-")</f>
        <v>0</v>
      </c>
      <c r="M21" s="12" t="str">
        <f>INDEX(Jogos[[#This Row],[Column1]],1.8)</f>
        <v>Crystal P. W</v>
      </c>
      <c r="N21" s="13">
        <f>INDEX(Jogos[[#This Row],[2]],1.8)</f>
        <v>0.5</v>
      </c>
      <c r="O21" s="12" t="str">
        <f>INDEX(Jogos[[#This Row],[3]],1.8)</f>
        <v>Durham W</v>
      </c>
      <c r="P21" s="15">
        <f>IFERROR(INDEX(Jogos!M:M,MATCH(O21,Jogos!$J:$J,0)),"-")</f>
        <v>0</v>
      </c>
      <c r="Q21" s="12">
        <f>IFERROR(INDEX(Jogos!L:L,MATCH(O21,Jogos!$J:$J,0)),"-")</f>
        <v>1</v>
      </c>
      <c r="R21" s="17" t="str">
        <f>IFERROR(INDEX(HTHome!M:M,MATCH(M21,HTHome!$A:$A,0)),"-")</f>
        <v>-</v>
      </c>
      <c r="S21" s="17" t="str">
        <f>IFERROR(INDEX(HTAway!M:M,MATCH(O21,HTAway!$A:$A,0)),"-")</f>
        <v>-</v>
      </c>
      <c r="T21" s="23" t="str">
        <f t="shared" si="2"/>
        <v>Jogo Parelho</v>
      </c>
      <c r="U21" s="23"/>
      <c r="V21" s="23"/>
      <c r="W21" s="23"/>
    </row>
    <row r="22" spans="1:23" s="4" customFormat="1" ht="16.5" thickTop="1" thickBot="1" x14ac:dyDescent="0.3">
      <c r="A22" s="20">
        <f t="shared" si="0"/>
        <v>0</v>
      </c>
      <c r="B22" s="20">
        <f t="shared" si="1"/>
        <v>0</v>
      </c>
      <c r="C22" s="18" t="s">
        <v>391</v>
      </c>
      <c r="D22" s="5">
        <f>IFERROR(INDEX(HTHome!$B:$B,MATCH(C22,HTHome!$A:$A,0)),"-")+IFERROR(INDEX(HTAway!$B:$B,MATCH(C22,HTAway!$A:$A,0)),"-")</f>
        <v>3</v>
      </c>
      <c r="E22" s="5">
        <f>IFERROR(INDEX(HTHome!I:I,MATCH(C22,HTHome!$A:$A,0)),"-")</f>
        <v>1</v>
      </c>
      <c r="F22" s="5">
        <f>IFERROR(INDEX(HTHome!J:J,MATCH(C22,HTHome!$A:$A,0)),"-")</f>
        <v>0</v>
      </c>
      <c r="G22" s="7">
        <f>IFERROR(INDEX(HTHome!K:K,MATCH(C22,HTHome!$A:$A,0)),"-")</f>
        <v>0.5</v>
      </c>
      <c r="H22" s="7">
        <f>IFERROR(INDEX(HTHome!L:L,MATCH(C22,HTHome!$A:$A,0)),"-")</f>
        <v>1</v>
      </c>
      <c r="I22" s="7">
        <f>IFERROR(INDEX(HTHome!N:N,MATCH(C22,HTHome!$A:$A,0)),"-")</f>
        <v>1.5</v>
      </c>
      <c r="J22" s="12" t="str">
        <f>IFERROR(INDEX(Jogos!A:A,MATCH(M22,Jogos!$H:$H,0)),"-")</f>
        <v>UKR</v>
      </c>
      <c r="K22" s="12">
        <f>IFERROR(INDEX(Jogos!F:F,MATCH(M22,Jogos!$H:$H,0)),"-")</f>
        <v>2</v>
      </c>
      <c r="L22" s="15">
        <f>IFERROR(INDEX(Jogos!E:E,MATCH(M22,Jogos!$H:$H,0)),"-")</f>
        <v>0.5</v>
      </c>
      <c r="M22" s="12" t="str">
        <f>INDEX(Jogos[[#This Row],[Column1]],1.8)</f>
        <v>Hirnyk-Sport</v>
      </c>
      <c r="N22" s="13">
        <f>INDEX(Jogos[[#This Row],[2]],1.8)</f>
        <v>0.5</v>
      </c>
      <c r="O22" s="12" t="str">
        <f>INDEX(Jogos[[#This Row],[3]],1.8)</f>
        <v>SK Poltava</v>
      </c>
      <c r="P22" s="15">
        <f>IFERROR(INDEX(Jogos!M:M,MATCH(O22,Jogos!$J:$J,0)),"-")</f>
        <v>0.5</v>
      </c>
      <c r="Q22" s="12">
        <f>IFERROR(INDEX(Jogos!L:L,MATCH(O22,Jogos!$J:$J,0)),"-")</f>
        <v>4</v>
      </c>
      <c r="R22" s="17" t="str">
        <f>IFERROR(INDEX(HTHome!M:M,MATCH(M22,HTHome!$A:$A,0)),"-")</f>
        <v>-</v>
      </c>
      <c r="S22" s="17" t="str">
        <f>IFERROR(INDEX(HTAway!M:M,MATCH(O22,HTAway!$A:$A,0)),"-")</f>
        <v>-</v>
      </c>
      <c r="T22" s="23" t="str">
        <f t="shared" si="2"/>
        <v>Jogo Parelho</v>
      </c>
      <c r="U22" s="23"/>
      <c r="V22" s="23"/>
      <c r="W22" s="23"/>
    </row>
    <row r="23" spans="1:23" s="4" customFormat="1" ht="16.5" thickTop="1" thickBot="1" x14ac:dyDescent="0.3">
      <c r="A23" s="20">
        <f t="shared" si="0"/>
        <v>0</v>
      </c>
      <c r="B23" s="20">
        <f t="shared" si="1"/>
        <v>0</v>
      </c>
      <c r="C23" s="19" t="s">
        <v>528</v>
      </c>
      <c r="D23" s="5">
        <f>IFERROR(INDEX(HTHome!$B:$B,MATCH(C23,HTHome!$A:$A,0)),"-")+IFERROR(INDEX(HTAway!$B:$B,MATCH(C23,HTAway!$A:$A,0)),"-")</f>
        <v>3</v>
      </c>
      <c r="E23" s="5">
        <f>IFERROR(INDEX(HTHome!I:I,MATCH(C23,HTHome!$A:$A,0)),"-")</f>
        <v>1</v>
      </c>
      <c r="F23" s="5">
        <f>IFERROR(INDEX(HTHome!J:J,MATCH(C23,HTHome!$A:$A,0)),"-")</f>
        <v>0</v>
      </c>
      <c r="G23" s="7">
        <f>IFERROR(INDEX(HTHome!K:K,MATCH(C23,HTHome!$A:$A,0)),"-")</f>
        <v>0.5</v>
      </c>
      <c r="H23" s="7">
        <f>IFERROR(INDEX(HTHome!L:L,MATCH(C23,HTHome!$A:$A,0)),"-")</f>
        <v>1</v>
      </c>
      <c r="I23" s="7">
        <f>IFERROR(INDEX(HTHome!N:N,MATCH(C23,HTHome!$A:$A,0)),"-")</f>
        <v>1.5</v>
      </c>
      <c r="J23" s="12" t="str">
        <f>IFERROR(INDEX(Jogos!A:A,MATCH(M23,Jogos!$H:$H,0)),"-")</f>
        <v>SPA</v>
      </c>
      <c r="K23" s="12">
        <f>IFERROR(INDEX(Jogos!F:F,MATCH(M23,Jogos!$H:$H,0)),"-")</f>
        <v>0</v>
      </c>
      <c r="L23" s="15">
        <f>IFERROR(INDEX(Jogos!E:E,MATCH(M23,Jogos!$H:$H,0)),"-")</f>
        <v>0</v>
      </c>
      <c r="M23" s="12" t="str">
        <f>INDEX(Jogos[[#This Row],[Column1]],1.8)</f>
        <v>Madrid CFF B W</v>
      </c>
      <c r="N23" s="13">
        <f>INDEX(Jogos[[#This Row],[2]],1.8)</f>
        <v>0.52083333333333337</v>
      </c>
      <c r="O23" s="12" t="str">
        <f>INDEX(Jogos[[#This Row],[3]],1.8)</f>
        <v>AEM W</v>
      </c>
      <c r="P23" s="15">
        <f>IFERROR(INDEX(Jogos!M:M,MATCH(O23,Jogos!$J:$J,0)),"-")</f>
        <v>0</v>
      </c>
      <c r="Q23" s="12">
        <f>IFERROR(INDEX(Jogos!L:L,MATCH(O23,Jogos!$J:$J,0)),"-")</f>
        <v>0</v>
      </c>
      <c r="R23" s="17" t="str">
        <f>IFERROR(INDEX(HTHome!M:M,MATCH(M23,HTHome!$A:$A,0)),"-")</f>
        <v>-</v>
      </c>
      <c r="S23" s="17" t="str">
        <f>IFERROR(INDEX(HTAway!M:M,MATCH(O23,HTAway!$A:$A,0)),"-")</f>
        <v>-</v>
      </c>
      <c r="T23" s="23" t="str">
        <f t="shared" si="2"/>
        <v>Jogo Parelho</v>
      </c>
      <c r="U23" s="23"/>
      <c r="V23" s="23"/>
      <c r="W23" s="23"/>
    </row>
    <row r="24" spans="1:23" s="4" customFormat="1" ht="16.5" thickTop="1" thickBot="1" x14ac:dyDescent="0.3">
      <c r="A24" s="20">
        <f t="shared" si="0"/>
        <v>0</v>
      </c>
      <c r="B24" s="20">
        <f t="shared" si="1"/>
        <v>0</v>
      </c>
      <c r="C24" s="18" t="s">
        <v>520</v>
      </c>
      <c r="D24" s="5">
        <f>IFERROR(INDEX(HTHome!$B:$B,MATCH(C24,HTHome!$A:$A,0)),"-")+IFERROR(INDEX(HTAway!$B:$B,MATCH(C24,HTAway!$A:$A,0)),"-")</f>
        <v>4</v>
      </c>
      <c r="E24" s="5">
        <f>IFERROR(INDEX(HTHome!I:I,MATCH(C24,HTHome!$A:$A,0)),"-")</f>
        <v>1</v>
      </c>
      <c r="F24" s="5">
        <f>IFERROR(INDEX(HTHome!J:J,MATCH(C24,HTHome!$A:$A,0)),"-")</f>
        <v>1</v>
      </c>
      <c r="G24" s="7">
        <f>IFERROR(INDEX(HTHome!K:K,MATCH(C24,HTHome!$A:$A,0)),"-")</f>
        <v>0.5</v>
      </c>
      <c r="H24" s="7">
        <f>IFERROR(INDEX(HTHome!L:L,MATCH(C24,HTHome!$A:$A,0)),"-")</f>
        <v>1</v>
      </c>
      <c r="I24" s="7">
        <f>IFERROR(INDEX(HTHome!N:N,MATCH(C24,HTHome!$A:$A,0)),"-")</f>
        <v>1</v>
      </c>
      <c r="J24" s="12" t="str">
        <f>IFERROR(INDEX(Jogos!A:A,MATCH(M24,Jogos!$H:$H,0)),"-")</f>
        <v>CHI</v>
      </c>
      <c r="K24" s="12">
        <f>IFERROR(INDEX(Jogos!F:F,MATCH(M24,Jogos!$H:$H,0)),"-")</f>
        <v>11</v>
      </c>
      <c r="L24" s="15">
        <f>IFERROR(INDEX(Jogos!E:E,MATCH(M24,Jogos!$H:$H,0)),"-")</f>
        <v>0.36</v>
      </c>
      <c r="M24" s="12" t="str">
        <f>INDEX(Jogos[[#This Row],[Column1]],1.8)</f>
        <v>Shanghai Jiadin</v>
      </c>
      <c r="N24" s="13">
        <f>INDEX(Jogos[[#This Row],[2]],1.8)</f>
        <v>0.52083333333333337</v>
      </c>
      <c r="O24" s="12" t="str">
        <f>INDEX(Jogos[[#This Row],[3]],1.8)</f>
        <v>Heilongjiang L.</v>
      </c>
      <c r="P24" s="15">
        <f>IFERROR(INDEX(Jogos!M:M,MATCH(O24,Jogos!$J:$J,0)),"-")</f>
        <v>0.2</v>
      </c>
      <c r="Q24" s="12">
        <f>IFERROR(INDEX(Jogos!L:L,MATCH(O24,Jogos!$J:$J,0)),"-")</f>
        <v>10</v>
      </c>
      <c r="R24" s="17" t="str">
        <f>IFERROR(INDEX(HTHome!M:M,MATCH(M24,HTHome!$A:$A,0)),"-")</f>
        <v>-</v>
      </c>
      <c r="S24" s="17" t="str">
        <f>IFERROR(INDEX(HTAway!M:M,MATCH(O24,HTAway!$A:$A,0)),"-")</f>
        <v>-</v>
      </c>
      <c r="T24" s="23" t="str">
        <f t="shared" si="2"/>
        <v>Casa Vence</v>
      </c>
      <c r="U24" s="23"/>
      <c r="V24" s="23"/>
      <c r="W24" s="23"/>
    </row>
    <row r="25" spans="1:23" s="4" customFormat="1" ht="16.5" thickTop="1" thickBot="1" x14ac:dyDescent="0.3">
      <c r="A25" s="20">
        <f t="shared" si="0"/>
        <v>0</v>
      </c>
      <c r="B25" s="20">
        <f t="shared" si="1"/>
        <v>0</v>
      </c>
      <c r="C25" s="18" t="s">
        <v>112</v>
      </c>
      <c r="D25" s="5">
        <f>IFERROR(INDEX(HTHome!$B:$B,MATCH(C25,HTHome!$A:$A,0)),"-")+IFERROR(INDEX(HTAway!$B:$B,MATCH(C25,HTAway!$A:$A,0)),"-")</f>
        <v>5</v>
      </c>
      <c r="E25" s="5">
        <f>IFERROR(INDEX(HTHome!I:I,MATCH(C25,HTHome!$A:$A,0)),"-")</f>
        <v>0</v>
      </c>
      <c r="F25" s="5">
        <f>IFERROR(INDEX(HTHome!J:J,MATCH(C25,HTHome!$A:$A,0)),"-")</f>
        <v>2</v>
      </c>
      <c r="G25" s="7">
        <f>IFERROR(INDEX(HTHome!K:K,MATCH(C25,HTHome!$A:$A,0)),"-")</f>
        <v>0</v>
      </c>
      <c r="H25" s="7">
        <f>IFERROR(INDEX(HTHome!L:L,MATCH(C25,HTHome!$A:$A,0)),"-")</f>
        <v>1</v>
      </c>
      <c r="I25" s="7">
        <f>IFERROR(INDEX(HTHome!N:N,MATCH(C25,HTHome!$A:$A,0)),"-")</f>
        <v>0.66666666666666674</v>
      </c>
      <c r="J25" s="12" t="str">
        <f>IFERROR(INDEX(Jogos!A:A,MATCH(M25,Jogos!$H:$H,0)),"-")</f>
        <v>CHI</v>
      </c>
      <c r="K25" s="12">
        <f>IFERROR(INDEX(Jogos!F:F,MATCH(M25,Jogos!$H:$H,0)),"-")</f>
        <v>9</v>
      </c>
      <c r="L25" s="15">
        <f>IFERROR(INDEX(Jogos!E:E,MATCH(M25,Jogos!$H:$H,0)),"-")</f>
        <v>0.22</v>
      </c>
      <c r="M25" s="12" t="str">
        <f>INDEX(Jogos[[#This Row],[Column1]],1.8)</f>
        <v>Dantong Hantong</v>
      </c>
      <c r="N25" s="13">
        <f>INDEX(Jogos[[#This Row],[2]],1.8)</f>
        <v>0.52083333333333337</v>
      </c>
      <c r="O25" s="12" t="str">
        <f>INDEX(Jogos[[#This Row],[3]],1.8)</f>
        <v>Jiangxi L.</v>
      </c>
      <c r="P25" s="15">
        <f>IFERROR(INDEX(Jogos!M:M,MATCH(O25,Jogos!$J:$J,0)),"-")</f>
        <v>0.27</v>
      </c>
      <c r="Q25" s="12">
        <f>IFERROR(INDEX(Jogos!L:L,MATCH(O25,Jogos!$J:$J,0)),"-")</f>
        <v>11</v>
      </c>
      <c r="R25" s="17" t="str">
        <f>IFERROR(INDEX(HTHome!M:M,MATCH(M25,HTHome!$A:$A,0)),"-")</f>
        <v>-</v>
      </c>
      <c r="S25" s="17" t="str">
        <f>IFERROR(INDEX(HTAway!M:M,MATCH(O25,HTAway!$A:$A,0)),"-")</f>
        <v>-</v>
      </c>
      <c r="T25" s="23" t="str">
        <f t="shared" si="2"/>
        <v>Fora Vence</v>
      </c>
      <c r="U25" s="23"/>
      <c r="V25" s="23"/>
      <c r="W25" s="23"/>
    </row>
    <row r="26" spans="1:23" s="4" customFormat="1" ht="16.5" thickTop="1" thickBot="1" x14ac:dyDescent="0.3">
      <c r="A26" s="20">
        <f t="shared" si="0"/>
        <v>0</v>
      </c>
      <c r="B26" s="20">
        <f t="shared" si="1"/>
        <v>0</v>
      </c>
      <c r="C26" s="19" t="s">
        <v>118</v>
      </c>
      <c r="D26" s="5">
        <f>IFERROR(INDEX(HTHome!$B:$B,MATCH(C26,HTHome!$A:$A,0)),"-")+IFERROR(INDEX(HTAway!$B:$B,MATCH(C26,HTAway!$A:$A,0)),"-")</f>
        <v>4</v>
      </c>
      <c r="E26" s="5">
        <f>IFERROR(INDEX(HTHome!I:I,MATCH(C26,HTHome!$A:$A,0)),"-")</f>
        <v>0</v>
      </c>
      <c r="F26" s="5">
        <f>IFERROR(INDEX(HTHome!J:J,MATCH(C26,HTHome!$A:$A,0)),"-")</f>
        <v>1</v>
      </c>
      <c r="G26" s="7">
        <f>IFERROR(INDEX(HTHome!K:K,MATCH(C26,HTHome!$A:$A,0)),"-")</f>
        <v>0</v>
      </c>
      <c r="H26" s="7">
        <f>IFERROR(INDEX(HTHome!L:L,MATCH(C26,HTHome!$A:$A,0)),"-")</f>
        <v>1</v>
      </c>
      <c r="I26" s="7">
        <f>IFERROR(INDEX(HTHome!N:N,MATCH(C26,HTHome!$A:$A,0)),"-")</f>
        <v>0</v>
      </c>
      <c r="J26" s="12" t="str">
        <f>IFERROR(INDEX(Jogos!A:A,MATCH(M26,Jogos!$H:$H,0)),"-")</f>
        <v>SWE</v>
      </c>
      <c r="K26" s="12">
        <f>IFERROR(INDEX(Jogos!F:F,MATCH(M26,Jogos!$H:$H,0)),"-")</f>
        <v>9</v>
      </c>
      <c r="L26" s="15">
        <f>IFERROR(INDEX(Jogos!E:E,MATCH(M26,Jogos!$H:$H,0)),"-")</f>
        <v>0.67</v>
      </c>
      <c r="M26" s="12" t="str">
        <f>INDEX(Jogos[[#This Row],[Column1]],1.8)</f>
        <v>Karlberg</v>
      </c>
      <c r="N26" s="13">
        <f>INDEX(Jogos[[#This Row],[2]],1.8)</f>
        <v>0.54166666666666663</v>
      </c>
      <c r="O26" s="12" t="str">
        <f>INDEX(Jogos[[#This Row],[3]],1.8)</f>
        <v>Arlanda</v>
      </c>
      <c r="P26" s="15">
        <f>IFERROR(INDEX(Jogos!M:M,MATCH(O26,Jogos!$J:$J,0)),"-")</f>
        <v>0.3</v>
      </c>
      <c r="Q26" s="12">
        <f>IFERROR(INDEX(Jogos!L:L,MATCH(O26,Jogos!$J:$J,0)),"-")</f>
        <v>10</v>
      </c>
      <c r="R26" s="17" t="str">
        <f>IFERROR(INDEX(HTHome!M:M,MATCH(M26,HTHome!$A:$A,0)),"-")</f>
        <v>-</v>
      </c>
      <c r="S26" s="17" t="str">
        <f>IFERROR(INDEX(HTAway!M:M,MATCH(O26,HTAway!$A:$A,0)),"-")</f>
        <v>-</v>
      </c>
      <c r="T26" s="23" t="str">
        <f t="shared" si="2"/>
        <v>Casa Vence</v>
      </c>
      <c r="U26" s="23"/>
      <c r="V26" s="23"/>
      <c r="W26" s="23"/>
    </row>
    <row r="27" spans="1:23" s="4" customFormat="1" ht="16.5" thickTop="1" thickBot="1" x14ac:dyDescent="0.3">
      <c r="A27" s="20">
        <f t="shared" si="0"/>
        <v>0</v>
      </c>
      <c r="B27" s="20">
        <f t="shared" si="1"/>
        <v>0</v>
      </c>
      <c r="C27" s="19" t="s">
        <v>366</v>
      </c>
      <c r="D27" s="5">
        <f>IFERROR(INDEX(HTHome!$B:$B,MATCH(C27,HTHome!$A:$A,0)),"-")+IFERROR(INDEX(HTAway!$B:$B,MATCH(C27,HTAway!$A:$A,0)),"-")</f>
        <v>4</v>
      </c>
      <c r="E27" s="5">
        <f>IFERROR(INDEX(HTHome!I:I,MATCH(C27,HTHome!$A:$A,0)),"-")</f>
        <v>0</v>
      </c>
      <c r="F27" s="5">
        <f>IFERROR(INDEX(HTHome!J:J,MATCH(C27,HTHome!$A:$A,0)),"-")</f>
        <v>0</v>
      </c>
      <c r="G27" s="7">
        <f>IFERROR(INDEX(HTHome!K:K,MATCH(C27,HTHome!$A:$A,0)),"-")</f>
        <v>0</v>
      </c>
      <c r="H27" s="7">
        <f>IFERROR(INDEX(HTHome!L:L,MATCH(C27,HTHome!$A:$A,0)),"-")</f>
        <v>1</v>
      </c>
      <c r="I27" s="7">
        <f>IFERROR(INDEX(HTHome!N:N,MATCH(C27,HTHome!$A:$A,0)),"-")</f>
        <v>1</v>
      </c>
      <c r="J27" s="12" t="str">
        <f>IFERROR(INDEX(Jogos!A:A,MATCH(M27,Jogos!$H:$H,0)),"-")</f>
        <v>GER</v>
      </c>
      <c r="K27" s="12">
        <f>IFERROR(INDEX(Jogos!F:F,MATCH(M27,Jogos!$H:$H,0)),"-")</f>
        <v>3</v>
      </c>
      <c r="L27" s="15">
        <f>IFERROR(INDEX(Jogos!E:E,MATCH(M27,Jogos!$H:$H,0)),"-")</f>
        <v>0.67</v>
      </c>
      <c r="M27" s="12" t="str">
        <f>INDEX(Jogos[[#This Row],[Column1]],1.8)</f>
        <v>Eichede</v>
      </c>
      <c r="N27" s="13">
        <f>INDEX(Jogos[[#This Row],[2]],1.8)</f>
        <v>0.54166666666666663</v>
      </c>
      <c r="O27" s="12" t="str">
        <f>INDEX(Jogos[[#This Row],[3]],1.8)</f>
        <v>Lubeck B</v>
      </c>
      <c r="P27" s="15">
        <f>IFERROR(INDEX(Jogos!M:M,MATCH(O27,Jogos!$J:$J,0)),"-")</f>
        <v>0.33</v>
      </c>
      <c r="Q27" s="12">
        <f>IFERROR(INDEX(Jogos!L:L,MATCH(O27,Jogos!$J:$J,0)),"-")</f>
        <v>3</v>
      </c>
      <c r="R27" s="17" t="str">
        <f>IFERROR(INDEX(HTHome!M:M,MATCH(M27,HTHome!$A:$A,0)),"-")</f>
        <v>-</v>
      </c>
      <c r="S27" s="17" t="str">
        <f>IFERROR(INDEX(HTAway!M:M,MATCH(O27,HTAway!$A:$A,0)),"-")</f>
        <v>-</v>
      </c>
      <c r="T27" s="23" t="str">
        <f t="shared" si="2"/>
        <v>Casa Vence</v>
      </c>
      <c r="U27" s="23"/>
      <c r="V27" s="23"/>
      <c r="W27" s="23"/>
    </row>
    <row r="28" spans="1:23" s="4" customFormat="1" ht="16.5" thickTop="1" thickBot="1" x14ac:dyDescent="0.3">
      <c r="A28" s="20">
        <f t="shared" si="0"/>
        <v>0</v>
      </c>
      <c r="B28" s="20">
        <f t="shared" si="1"/>
        <v>0</v>
      </c>
      <c r="C28" s="19" t="s">
        <v>368</v>
      </c>
      <c r="D28" s="5">
        <f>IFERROR(INDEX(HTHome!$B:$B,MATCH(C28,HTHome!$A:$A,0)),"-")+IFERROR(INDEX(HTAway!$B:$B,MATCH(C28,HTAway!$A:$A,0)),"-")</f>
        <v>4</v>
      </c>
      <c r="E28" s="5">
        <f>IFERROR(INDEX(HTHome!I:I,MATCH(C28,HTHome!$A:$A,0)),"-")</f>
        <v>0</v>
      </c>
      <c r="F28" s="5">
        <f>IFERROR(INDEX(HTHome!J:J,MATCH(C28,HTHome!$A:$A,0)),"-")</f>
        <v>1</v>
      </c>
      <c r="G28" s="7">
        <f>IFERROR(INDEX(HTHome!K:K,MATCH(C28,HTHome!$A:$A,0)),"-")</f>
        <v>0</v>
      </c>
      <c r="H28" s="7">
        <f>IFERROR(INDEX(HTHome!L:L,MATCH(C28,HTHome!$A:$A,0)),"-")</f>
        <v>1</v>
      </c>
      <c r="I28" s="7">
        <f>IFERROR(INDEX(HTHome!N:N,MATCH(C28,HTHome!$A:$A,0)),"-")</f>
        <v>0.75</v>
      </c>
      <c r="J28" s="12" t="str">
        <f>IFERROR(INDEX(Jogos!A:A,MATCH(M28,Jogos!$H:$H,0)),"-")</f>
        <v>SCO</v>
      </c>
      <c r="K28" s="12">
        <f>IFERROR(INDEX(Jogos!F:F,MATCH(M28,Jogos!$H:$H,0)),"-")</f>
        <v>3</v>
      </c>
      <c r="L28" s="15">
        <f>IFERROR(INDEX(Jogos!E:E,MATCH(M28,Jogos!$H:$H,0)),"-")</f>
        <v>0.67</v>
      </c>
      <c r="M28" s="12" t="str">
        <f>INDEX(Jogos[[#This Row],[Column1]],1.8)</f>
        <v>Partick T. W</v>
      </c>
      <c r="N28" s="13">
        <f>INDEX(Jogos[[#This Row],[2]],1.8)</f>
        <v>0.54166666666666663</v>
      </c>
      <c r="O28" s="12" t="str">
        <f>INDEX(Jogos[[#This Row],[3]],1.8)</f>
        <v>Motherwell W</v>
      </c>
      <c r="P28" s="15">
        <f>IFERROR(INDEX(Jogos!M:M,MATCH(O28,Jogos!$J:$J,0)),"-")</f>
        <v>0</v>
      </c>
      <c r="Q28" s="12">
        <f>IFERROR(INDEX(Jogos!L:L,MATCH(O28,Jogos!$J:$J,0)),"-")</f>
        <v>2</v>
      </c>
      <c r="R28" s="17" t="str">
        <f>IFERROR(INDEX(HTHome!M:M,MATCH(M28,HTHome!$A:$A,0)),"-")</f>
        <v>-</v>
      </c>
      <c r="S28" s="17" t="str">
        <f>IFERROR(INDEX(HTAway!M:M,MATCH(O28,HTAway!$A:$A,0)),"-")</f>
        <v>-</v>
      </c>
      <c r="T28" s="23" t="str">
        <f t="shared" si="2"/>
        <v>Casa Vence</v>
      </c>
      <c r="U28" s="23"/>
      <c r="V28" s="23"/>
      <c r="W28" s="23"/>
    </row>
    <row r="29" spans="1:23" s="4" customFormat="1" ht="16.5" thickTop="1" thickBot="1" x14ac:dyDescent="0.3">
      <c r="A29" s="20">
        <f t="shared" si="0"/>
        <v>0</v>
      </c>
      <c r="B29" s="20">
        <f t="shared" si="1"/>
        <v>0</v>
      </c>
      <c r="C29" s="19" t="s">
        <v>477</v>
      </c>
      <c r="D29" s="5">
        <f>IFERROR(INDEX(HTHome!$B:$B,MATCH(C29,HTHome!$A:$A,0)),"-")+IFERROR(INDEX(HTAway!$B:$B,MATCH(C29,HTAway!$A:$A,0)),"-")</f>
        <v>2</v>
      </c>
      <c r="E29" s="5">
        <f>IFERROR(INDEX(HTHome!I:I,MATCH(C29,HTHome!$A:$A,0)),"-")</f>
        <v>0</v>
      </c>
      <c r="F29" s="5">
        <f>IFERROR(INDEX(HTHome!J:J,MATCH(C29,HTHome!$A:$A,0)),"-")</f>
        <v>0</v>
      </c>
      <c r="G29" s="7">
        <f>IFERROR(INDEX(HTHome!K:K,MATCH(C29,HTHome!$A:$A,0)),"-")</f>
        <v>0</v>
      </c>
      <c r="H29" s="7">
        <f>IFERROR(INDEX(HTHome!L:L,MATCH(C29,HTHome!$A:$A,0)),"-")</f>
        <v>1</v>
      </c>
      <c r="I29" s="7">
        <f>IFERROR(INDEX(HTHome!N:N,MATCH(C29,HTHome!$A:$A,0)),"-")</f>
        <v>1</v>
      </c>
      <c r="J29" s="12" t="str">
        <f>IFERROR(INDEX(Jogos!A:A,MATCH(M29,Jogos!$H:$H,0)),"-")</f>
        <v>BEL</v>
      </c>
      <c r="K29" s="12">
        <f>IFERROR(INDEX(Jogos!F:F,MATCH(M29,Jogos!$H:$H,0)),"-")</f>
        <v>11</v>
      </c>
      <c r="L29" s="15">
        <f>IFERROR(INDEX(Jogos!E:E,MATCH(M29,Jogos!$H:$H,0)),"-")</f>
        <v>0.64</v>
      </c>
      <c r="M29" s="12" t="str">
        <f>INDEX(Jogos[[#This Row],[Column1]],1.8)</f>
        <v>ABFF U19 W</v>
      </c>
      <c r="N29" s="13">
        <f>INDEX(Jogos[[#This Row],[2]],1.8)</f>
        <v>0.54166666666666663</v>
      </c>
      <c r="O29" s="12" t="str">
        <f>INDEX(Jogos[[#This Row],[3]],1.8)</f>
        <v>Bobruichanka W</v>
      </c>
      <c r="P29" s="15">
        <f>IFERROR(INDEX(Jogos!M:M,MATCH(O29,Jogos!$J:$J,0)),"-")</f>
        <v>0.36</v>
      </c>
      <c r="Q29" s="12">
        <f>IFERROR(INDEX(Jogos!L:L,MATCH(O29,Jogos!$J:$J,0)),"-")</f>
        <v>11</v>
      </c>
      <c r="R29" s="17" t="str">
        <f>IFERROR(INDEX(HTHome!M:M,MATCH(M29,HTHome!$A:$A,0)),"-")</f>
        <v>-</v>
      </c>
      <c r="S29" s="17" t="str">
        <f>IFERROR(INDEX(HTAway!M:M,MATCH(O29,HTAway!$A:$A,0)),"-")</f>
        <v>-</v>
      </c>
      <c r="T29" s="23" t="str">
        <f t="shared" si="2"/>
        <v>Casa Vence</v>
      </c>
      <c r="U29" s="23"/>
      <c r="V29" s="23"/>
      <c r="W29" s="23"/>
    </row>
    <row r="30" spans="1:23" s="4" customFormat="1" ht="16.5" thickTop="1" thickBot="1" x14ac:dyDescent="0.3">
      <c r="A30" s="20">
        <f t="shared" si="0"/>
        <v>0</v>
      </c>
      <c r="B30" s="20">
        <f t="shared" si="1"/>
        <v>0</v>
      </c>
      <c r="C30" s="18" t="s">
        <v>485</v>
      </c>
      <c r="D30" s="5">
        <f>IFERROR(INDEX(HTHome!$B:$B,MATCH(C30,HTHome!$A:$A,0)),"-")+IFERROR(INDEX(HTAway!$B:$B,MATCH(C30,HTAway!$A:$A,0)),"-")</f>
        <v>2</v>
      </c>
      <c r="E30" s="5">
        <f>IFERROR(INDEX(HTHome!I:I,MATCH(C30,HTHome!$A:$A,0)),"-")</f>
        <v>0</v>
      </c>
      <c r="F30" s="5">
        <f>IFERROR(INDEX(HTHome!J:J,MATCH(C30,HTHome!$A:$A,0)),"-")</f>
        <v>0</v>
      </c>
      <c r="G30" s="7">
        <f>IFERROR(INDEX(HTHome!K:K,MATCH(C30,HTHome!$A:$A,0)),"-")</f>
        <v>0</v>
      </c>
      <c r="H30" s="7">
        <f>IFERROR(INDEX(HTHome!L:L,MATCH(C30,HTHome!$A:$A,0)),"-")</f>
        <v>1</v>
      </c>
      <c r="I30" s="7">
        <f>IFERROR(INDEX(HTHome!N:N,MATCH(C30,HTHome!$A:$A,0)),"-")</f>
        <v>1</v>
      </c>
      <c r="J30" s="12" t="str">
        <f>IFERROR(INDEX(Jogos!A:A,MATCH(M30,Jogos!$H:$H,0)),"-")</f>
        <v>GER</v>
      </c>
      <c r="K30" s="12">
        <f>IFERROR(INDEX(Jogos!F:F,MATCH(M30,Jogos!$H:$H,0)),"-")</f>
        <v>3</v>
      </c>
      <c r="L30" s="15">
        <f>IFERROR(INDEX(Jogos!E:E,MATCH(M30,Jogos!$H:$H,0)),"-")</f>
        <v>0.67</v>
      </c>
      <c r="M30" s="12" t="str">
        <f>INDEX(Jogos[[#This Row],[Column1]],1.8)</f>
        <v>Halstenbek-Rell</v>
      </c>
      <c r="N30" s="13">
        <f>INDEX(Jogos[[#This Row],[2]],1.8)</f>
        <v>0.54166666666666663</v>
      </c>
      <c r="O30" s="12" t="str">
        <f>INDEX(Jogos[[#This Row],[3]],1.8)</f>
        <v>W. Concordia</v>
      </c>
      <c r="P30" s="15">
        <f>IFERROR(INDEX(Jogos!M:M,MATCH(O30,Jogos!$J:$J,0)),"-")</f>
        <v>0</v>
      </c>
      <c r="Q30" s="12">
        <f>IFERROR(INDEX(Jogos!L:L,MATCH(O30,Jogos!$J:$J,0)),"-")</f>
        <v>4</v>
      </c>
      <c r="R30" s="17" t="str">
        <f>IFERROR(INDEX(HTHome!M:M,MATCH(M30,HTHome!$A:$A,0)),"-")</f>
        <v>-</v>
      </c>
      <c r="S30" s="17" t="str">
        <f>IFERROR(INDEX(HTAway!M:M,MATCH(O30,HTAway!$A:$A,0)),"-")</f>
        <v>-</v>
      </c>
      <c r="T30" s="23" t="str">
        <f t="shared" si="2"/>
        <v>Casa Vence</v>
      </c>
      <c r="U30" s="23"/>
      <c r="V30" s="23"/>
      <c r="W30" s="23"/>
    </row>
    <row r="31" spans="1:23" s="4" customFormat="1" ht="16.5" thickTop="1" thickBot="1" x14ac:dyDescent="0.3">
      <c r="A31" s="20">
        <f t="shared" si="0"/>
        <v>0</v>
      </c>
      <c r="B31" s="20">
        <f t="shared" si="1"/>
        <v>0</v>
      </c>
      <c r="C31" s="18" t="s">
        <v>472</v>
      </c>
      <c r="D31" s="5">
        <f>IFERROR(INDEX(HTHome!$B:$B,MATCH(C31,HTHome!$A:$A,0)),"-")+IFERROR(INDEX(HTAway!$B:$B,MATCH(C31,HTAway!$A:$A,0)),"-")</f>
        <v>2</v>
      </c>
      <c r="E31" s="5">
        <f>IFERROR(INDEX(HTHome!I:I,MATCH(C31,HTHome!$A:$A,0)),"-")</f>
        <v>0</v>
      </c>
      <c r="F31" s="5">
        <f>IFERROR(INDEX(HTHome!J:J,MATCH(C31,HTHome!$A:$A,0)),"-")</f>
        <v>1</v>
      </c>
      <c r="G31" s="7">
        <f>IFERROR(INDEX(HTHome!K:K,MATCH(C31,HTHome!$A:$A,0)),"-")</f>
        <v>0</v>
      </c>
      <c r="H31" s="7">
        <f>IFERROR(INDEX(HTHome!L:L,MATCH(C31,HTHome!$A:$A,0)),"-")</f>
        <v>1</v>
      </c>
      <c r="I31" s="7">
        <f>IFERROR(INDEX(HTHome!N:N,MATCH(C31,HTHome!$A:$A,0)),"-")</f>
        <v>-0.5</v>
      </c>
      <c r="J31" s="12" t="str">
        <f>IFERROR(INDEX(Jogos!A:A,MATCH(M31,Jogos!$H:$H,0)),"-")</f>
        <v>SWE</v>
      </c>
      <c r="K31" s="12">
        <f>IFERROR(INDEX(Jogos!F:F,MATCH(M31,Jogos!$H:$H,0)),"-")</f>
        <v>9</v>
      </c>
      <c r="L31" s="15">
        <f>IFERROR(INDEX(Jogos!E:E,MATCH(M31,Jogos!$H:$H,0)),"-")</f>
        <v>0.67</v>
      </c>
      <c r="M31" s="12" t="str">
        <f>INDEX(Jogos[[#This Row],[Column1]],1.8)</f>
        <v>Umea</v>
      </c>
      <c r="N31" s="13">
        <f>INDEX(Jogos[[#This Row],[2]],1.8)</f>
        <v>0.54166666666666663</v>
      </c>
      <c r="O31" s="12" t="str">
        <f>INDEX(Jogos[[#This Row],[3]],1.8)</f>
        <v>Stocksund</v>
      </c>
      <c r="P31" s="15">
        <f>IFERROR(INDEX(Jogos!M:M,MATCH(O31,Jogos!$J:$J,0)),"-")</f>
        <v>0.56000000000000005</v>
      </c>
      <c r="Q31" s="12">
        <f>IFERROR(INDEX(Jogos!L:L,MATCH(O31,Jogos!$J:$J,0)),"-")</f>
        <v>9</v>
      </c>
      <c r="R31" s="17" t="str">
        <f>IFERROR(INDEX(HTHome!M:M,MATCH(M31,HTHome!$A:$A,0)),"-")</f>
        <v>-</v>
      </c>
      <c r="S31" s="17" t="str">
        <f>IFERROR(INDEX(HTAway!M:M,MATCH(O31,HTAway!$A:$A,0)),"-")</f>
        <v>-</v>
      </c>
      <c r="T31" s="23" t="str">
        <f t="shared" si="2"/>
        <v>Casa Vence</v>
      </c>
      <c r="U31" s="23"/>
      <c r="V31" s="23"/>
      <c r="W31" s="23"/>
    </row>
    <row r="32" spans="1:23" s="4" customFormat="1" ht="16.5" thickTop="1" thickBot="1" x14ac:dyDescent="0.3">
      <c r="A32" s="20">
        <f t="shared" si="0"/>
        <v>0</v>
      </c>
      <c r="B32" s="20">
        <f t="shared" si="1"/>
        <v>0</v>
      </c>
      <c r="C32" s="18" t="s">
        <v>530</v>
      </c>
      <c r="D32" s="5">
        <f>IFERROR(INDEX(HTHome!$B:$B,MATCH(C32,HTHome!$A:$A,0)),"-")+IFERROR(INDEX(HTAway!$B:$B,MATCH(C32,HTAway!$A:$A,0)),"-")</f>
        <v>3</v>
      </c>
      <c r="E32" s="5">
        <f>IFERROR(INDEX(HTHome!I:I,MATCH(C32,HTHome!$A:$A,0)),"-")</f>
        <v>0</v>
      </c>
      <c r="F32" s="5">
        <f>IFERROR(INDEX(HTHome!J:J,MATCH(C32,HTHome!$A:$A,0)),"-")</f>
        <v>1</v>
      </c>
      <c r="G32" s="7">
        <f>IFERROR(INDEX(HTHome!K:K,MATCH(C32,HTHome!$A:$A,0)),"-")</f>
        <v>0</v>
      </c>
      <c r="H32" s="7">
        <f>IFERROR(INDEX(HTHome!L:L,MATCH(C32,HTHome!$A:$A,0)),"-")</f>
        <v>1</v>
      </c>
      <c r="I32" s="7">
        <f>IFERROR(INDEX(HTHome!N:N,MATCH(C32,HTHome!$A:$A,0)),"-")</f>
        <v>0</v>
      </c>
      <c r="J32" s="12" t="str">
        <f>IFERROR(INDEX(Jogos!A:A,MATCH(M32,Jogos!$H:$H,0)),"-")</f>
        <v>GER</v>
      </c>
      <c r="K32" s="12">
        <f>IFERROR(INDEX(Jogos!F:F,MATCH(M32,Jogos!$H:$H,0)),"-")</f>
        <v>4</v>
      </c>
      <c r="L32" s="15">
        <f>IFERROR(INDEX(Jogos!E:E,MATCH(M32,Jogos!$H:$H,0)),"-")</f>
        <v>1</v>
      </c>
      <c r="M32" s="12" t="str">
        <f>INDEX(Jogos[[#This Row],[Column1]],1.8)</f>
        <v>Niendorfer TSV</v>
      </c>
      <c r="N32" s="13">
        <f>INDEX(Jogos[[#This Row],[2]],1.8)</f>
        <v>0.54166666666666663</v>
      </c>
      <c r="O32" s="12" t="str">
        <f>INDEX(Jogos[[#This Row],[3]],1.8)</f>
        <v>Harksheide</v>
      </c>
      <c r="P32" s="15">
        <f>IFERROR(INDEX(Jogos!M:M,MATCH(O32,Jogos!$J:$J,0)),"-")</f>
        <v>0.33</v>
      </c>
      <c r="Q32" s="12">
        <f>IFERROR(INDEX(Jogos!L:L,MATCH(O32,Jogos!$J:$J,0)),"-")</f>
        <v>3</v>
      </c>
      <c r="R32" s="17" t="str">
        <f>IFERROR(INDEX(HTHome!M:M,MATCH(M32,HTHome!$A:$A,0)),"-")</f>
        <v>-</v>
      </c>
      <c r="S32" s="17" t="str">
        <f>IFERROR(INDEX(HTAway!M:M,MATCH(O32,HTAway!$A:$A,0)),"-")</f>
        <v>-</v>
      </c>
      <c r="T32" s="23" t="str">
        <f t="shared" si="2"/>
        <v>Casa Vence</v>
      </c>
      <c r="U32" s="23"/>
      <c r="V32" s="23"/>
      <c r="W32" s="23"/>
    </row>
    <row r="33" spans="1:23" s="4" customFormat="1" ht="16.5" thickTop="1" thickBot="1" x14ac:dyDescent="0.3">
      <c r="A33" s="20">
        <f t="shared" si="0"/>
        <v>0</v>
      </c>
      <c r="B33" s="20">
        <f t="shared" si="1"/>
        <v>0</v>
      </c>
      <c r="C33" s="19" t="s">
        <v>75</v>
      </c>
      <c r="D33" s="5">
        <f>IFERROR(INDEX(HTHome!$B:$B,MATCH(C33,HTHome!$A:$A,0)),"-")+IFERROR(INDEX(HTAway!$B:$B,MATCH(C33,HTAway!$A:$A,0)),"-")</f>
        <v>5</v>
      </c>
      <c r="E33" s="5">
        <f>IFERROR(INDEX(HTHome!I:I,MATCH(C33,HTHome!$A:$A,0)),"-")</f>
        <v>2</v>
      </c>
      <c r="F33" s="5">
        <f>IFERROR(INDEX(HTHome!J:J,MATCH(C33,HTHome!$A:$A,0)),"-")</f>
        <v>0</v>
      </c>
      <c r="G33" s="7">
        <f>IFERROR(INDEX(HTHome!K:K,MATCH(C33,HTHome!$A:$A,0)),"-")</f>
        <v>1</v>
      </c>
      <c r="H33" s="7">
        <f>IFERROR(INDEX(HTHome!L:L,MATCH(C33,HTHome!$A:$A,0)),"-")</f>
        <v>0.66666666666666663</v>
      </c>
      <c r="I33" s="7">
        <f>IFERROR(INDEX(HTHome!N:N,MATCH(C33,HTHome!$A:$A,0)),"-")</f>
        <v>1.6666666666666663</v>
      </c>
      <c r="J33" s="12" t="str">
        <f>IFERROR(INDEX(Jogos!A:A,MATCH(M33,Jogos!$H:$H,0)),"-")</f>
        <v>FIN</v>
      </c>
      <c r="K33" s="12">
        <f>IFERROR(INDEX(Jogos!F:F,MATCH(M33,Jogos!$H:$H,0)),"-")</f>
        <v>8</v>
      </c>
      <c r="L33" s="15">
        <f>IFERROR(INDEX(Jogos!E:E,MATCH(M33,Jogos!$H:$H,0)),"-")</f>
        <v>0.38</v>
      </c>
      <c r="M33" s="12" t="str">
        <f>INDEX(Jogos[[#This Row],[Column1]],1.8)</f>
        <v>Narpes Kraft</v>
      </c>
      <c r="N33" s="13">
        <f>INDEX(Jogos[[#This Row],[2]],1.8)</f>
        <v>0.54166666666666663</v>
      </c>
      <c r="O33" s="12" t="str">
        <f>INDEX(Jogos[[#This Row],[3]],1.8)</f>
        <v>Kuopion Elo</v>
      </c>
      <c r="P33" s="15">
        <f>IFERROR(INDEX(Jogos!M:M,MATCH(O33,Jogos!$J:$J,0)),"-")</f>
        <v>0</v>
      </c>
      <c r="Q33" s="12">
        <f>IFERROR(INDEX(Jogos!L:L,MATCH(O33,Jogos!$J:$J,0)),"-")</f>
        <v>9</v>
      </c>
      <c r="R33" s="17" t="str">
        <f>IFERROR(INDEX(HTHome!M:M,MATCH(M33,HTHome!$A:$A,0)),"-")</f>
        <v>-</v>
      </c>
      <c r="S33" s="17" t="str">
        <f>IFERROR(INDEX(HTAway!M:M,MATCH(O33,HTAway!$A:$A,0)),"-")</f>
        <v>-</v>
      </c>
      <c r="T33" s="23" t="str">
        <f t="shared" si="2"/>
        <v>Casa Vence</v>
      </c>
      <c r="U33" s="23"/>
      <c r="V33" s="23"/>
      <c r="W33" s="23"/>
    </row>
    <row r="34" spans="1:23" s="4" customFormat="1" ht="16.5" thickTop="1" thickBot="1" x14ac:dyDescent="0.3">
      <c r="A34" s="20">
        <f t="shared" si="0"/>
        <v>0</v>
      </c>
      <c r="B34" s="20">
        <f t="shared" si="1"/>
        <v>0</v>
      </c>
      <c r="C34" s="18" t="s">
        <v>76</v>
      </c>
      <c r="D34" s="5">
        <f>IFERROR(INDEX(HTHome!$B:$B,MATCH(C34,HTHome!$A:$A,0)),"-")+IFERROR(INDEX(HTAway!$B:$B,MATCH(C34,HTAway!$A:$A,0)),"-")</f>
        <v>6</v>
      </c>
      <c r="E34" s="5">
        <f>IFERROR(INDEX(HTHome!I:I,MATCH(C34,HTHome!$A:$A,0)),"-")</f>
        <v>3</v>
      </c>
      <c r="F34" s="5">
        <f>IFERROR(INDEX(HTHome!J:J,MATCH(C34,HTHome!$A:$A,0)),"-")</f>
        <v>0</v>
      </c>
      <c r="G34" s="7">
        <f>IFERROR(INDEX(HTHome!K:K,MATCH(C34,HTHome!$A:$A,0)),"-")</f>
        <v>1</v>
      </c>
      <c r="H34" s="7">
        <f>IFERROR(INDEX(HTHome!L:L,MATCH(C34,HTHome!$A:$A,0)),"-")</f>
        <v>0.66666666666666663</v>
      </c>
      <c r="I34" s="7">
        <f>IFERROR(INDEX(HTHome!N:N,MATCH(C34,HTHome!$A:$A,0)),"-")</f>
        <v>1.1666666666666663</v>
      </c>
      <c r="J34" s="12" t="str">
        <f>IFERROR(INDEX(Jogos!A:A,MATCH(M34,Jogos!$H:$H,0)),"-")</f>
        <v>GER</v>
      </c>
      <c r="K34" s="12">
        <f>IFERROR(INDEX(Jogos!F:F,MATCH(M34,Jogos!$H:$H,0)),"-")</f>
        <v>3</v>
      </c>
      <c r="L34" s="15">
        <f>IFERROR(INDEX(Jogos!E:E,MATCH(M34,Jogos!$H:$H,0)),"-")</f>
        <v>0.67</v>
      </c>
      <c r="M34" s="12" t="str">
        <f>INDEX(Jogos[[#This Row],[Column1]],1.8)</f>
        <v>Norderstedt</v>
      </c>
      <c r="N34" s="13">
        <f>INDEX(Jogos[[#This Row],[2]],1.8)</f>
        <v>0.54166666666666663</v>
      </c>
      <c r="O34" s="12" t="str">
        <f>INDEX(Jogos[[#This Row],[3]],1.8)</f>
        <v>Oldenburg</v>
      </c>
      <c r="P34" s="15">
        <f>IFERROR(INDEX(Jogos!M:M,MATCH(O34,Jogos!$J:$J,0)),"-")</f>
        <v>0</v>
      </c>
      <c r="Q34" s="12">
        <f>IFERROR(INDEX(Jogos!L:L,MATCH(O34,Jogos!$J:$J,0)),"-")</f>
        <v>3</v>
      </c>
      <c r="R34" s="17" t="str">
        <f>IFERROR(INDEX(HTHome!M:M,MATCH(M34,HTHome!$A:$A,0)),"-")</f>
        <v>-</v>
      </c>
      <c r="S34" s="17" t="str">
        <f>IFERROR(INDEX(HTAway!M:M,MATCH(O34,HTAway!$A:$A,0)),"-")</f>
        <v>-</v>
      </c>
      <c r="T34" s="23" t="str">
        <f t="shared" si="2"/>
        <v>Casa Vence</v>
      </c>
      <c r="U34" s="23"/>
      <c r="V34" s="23"/>
      <c r="W34" s="23"/>
    </row>
    <row r="35" spans="1:23" s="4" customFormat="1" ht="16.5" thickTop="1" thickBot="1" x14ac:dyDescent="0.3">
      <c r="A35" s="20">
        <f t="shared" si="0"/>
        <v>0</v>
      </c>
      <c r="B35" s="20">
        <f t="shared" si="1"/>
        <v>0</v>
      </c>
      <c r="C35" s="18" t="s">
        <v>435</v>
      </c>
      <c r="D35" s="5">
        <f>IFERROR(INDEX(HTHome!$B:$B,MATCH(C35,HTHome!$A:$A,0)),"-")+IFERROR(INDEX(HTAway!$B:$B,MATCH(C35,HTAway!$A:$A,0)),"-")</f>
        <v>5</v>
      </c>
      <c r="E35" s="5">
        <f>IFERROR(INDEX(HTHome!I:I,MATCH(C35,HTHome!$A:$A,0)),"-")</f>
        <v>2</v>
      </c>
      <c r="F35" s="5">
        <f>IFERROR(INDEX(HTHome!J:J,MATCH(C35,HTHome!$A:$A,0)),"-")</f>
        <v>0</v>
      </c>
      <c r="G35" s="7">
        <f>IFERROR(INDEX(HTHome!K:K,MATCH(C35,HTHome!$A:$A,0)),"-")</f>
        <v>1</v>
      </c>
      <c r="H35" s="7">
        <f>IFERROR(INDEX(HTHome!L:L,MATCH(C35,HTHome!$A:$A,0)),"-")</f>
        <v>0.66666666666666663</v>
      </c>
      <c r="I35" s="7">
        <f>IFERROR(INDEX(HTHome!N:N,MATCH(C35,HTHome!$A:$A,0)),"-")</f>
        <v>1.4166666666666663</v>
      </c>
      <c r="J35" s="12" t="str">
        <f>IFERROR(INDEX(Jogos!A:A,MATCH(M35,Jogos!$H:$H,0)),"-")</f>
        <v>GER</v>
      </c>
      <c r="K35" s="12">
        <f>IFERROR(INDEX(Jogos!F:F,MATCH(M35,Jogos!$H:$H,0)),"-")</f>
        <v>3</v>
      </c>
      <c r="L35" s="15">
        <f>IFERROR(INDEX(Jogos!E:E,MATCH(M35,Jogos!$H:$H,0)),"-")</f>
        <v>1</v>
      </c>
      <c r="M35" s="12" t="str">
        <f>INDEX(Jogos[[#This Row],[Column1]],1.8)</f>
        <v>Teutonia O.</v>
      </c>
      <c r="N35" s="13">
        <f>INDEX(Jogos[[#This Row],[2]],1.8)</f>
        <v>0.54166666666666663</v>
      </c>
      <c r="O35" s="12" t="str">
        <f>INDEX(Jogos[[#This Row],[3]],1.8)</f>
        <v>Bremer SV</v>
      </c>
      <c r="P35" s="15">
        <f>IFERROR(INDEX(Jogos!M:M,MATCH(O35,Jogos!$J:$J,0)),"-")</f>
        <v>0.5</v>
      </c>
      <c r="Q35" s="12">
        <f>IFERROR(INDEX(Jogos!L:L,MATCH(O35,Jogos!$J:$J,0)),"-")</f>
        <v>2</v>
      </c>
      <c r="R35" s="17" t="str">
        <f>IFERROR(INDEX(HTHome!M:M,MATCH(M35,HTHome!$A:$A,0)),"-")</f>
        <v>-</v>
      </c>
      <c r="S35" s="17" t="str">
        <f>IFERROR(INDEX(HTAway!M:M,MATCH(O35,HTAway!$A:$A,0)),"-")</f>
        <v>-</v>
      </c>
      <c r="T35" s="23" t="str">
        <f t="shared" si="2"/>
        <v>Casa Vence</v>
      </c>
      <c r="U35" s="23"/>
      <c r="V35" s="23"/>
      <c r="W35" s="23"/>
    </row>
    <row r="36" spans="1:23" s="4" customFormat="1" ht="16.5" thickTop="1" thickBot="1" x14ac:dyDescent="0.3">
      <c r="A36" s="20">
        <f t="shared" si="0"/>
        <v>0</v>
      </c>
      <c r="B36" s="20">
        <f t="shared" si="1"/>
        <v>0</v>
      </c>
      <c r="C36" s="18" t="s">
        <v>87</v>
      </c>
      <c r="D36" s="5">
        <f>IFERROR(INDEX(HTHome!$B:$B,MATCH(C36,HTHome!$A:$A,0)),"-")+IFERROR(INDEX(HTAway!$B:$B,MATCH(C36,HTAway!$A:$A,0)),"-")</f>
        <v>6</v>
      </c>
      <c r="E36" s="5">
        <f>IFERROR(INDEX(HTHome!I:I,MATCH(C36,HTHome!$A:$A,0)),"-")</f>
        <v>2</v>
      </c>
      <c r="F36" s="5">
        <f>IFERROR(INDEX(HTHome!J:J,MATCH(C36,HTHome!$A:$A,0)),"-")</f>
        <v>1</v>
      </c>
      <c r="G36" s="7">
        <f>IFERROR(INDEX(HTHome!K:K,MATCH(C36,HTHome!$A:$A,0)),"-")</f>
        <v>0.66666666666666663</v>
      </c>
      <c r="H36" s="7">
        <f>IFERROR(INDEX(HTHome!L:L,MATCH(C36,HTHome!$A:$A,0)),"-")</f>
        <v>0.66666666666666663</v>
      </c>
      <c r="I36" s="7">
        <f>IFERROR(INDEX(HTHome!N:N,MATCH(C36,HTHome!$A:$A,0)),"-")</f>
        <v>0.66666666666666674</v>
      </c>
      <c r="J36" s="12" t="str">
        <f>IFERROR(INDEX(Jogos!A:A,MATCH(M36,Jogos!$H:$H,0)),"-")</f>
        <v>GER</v>
      </c>
      <c r="K36" s="12">
        <f>IFERROR(INDEX(Jogos!F:F,MATCH(M36,Jogos!$H:$H,0)),"-")</f>
        <v>3</v>
      </c>
      <c r="L36" s="15">
        <f>IFERROR(INDEX(Jogos!E:E,MATCH(M36,Jogos!$H:$H,0)),"-")</f>
        <v>0.33</v>
      </c>
      <c r="M36" s="12" t="str">
        <f>INDEX(Jogos[[#This Row],[Column1]],1.8)</f>
        <v>Cosmos Koblenz</v>
      </c>
      <c r="N36" s="13">
        <f>INDEX(Jogos[[#This Row],[2]],1.8)</f>
        <v>0.54166666666666663</v>
      </c>
      <c r="O36" s="12" t="str">
        <f>INDEX(Jogos[[#This Row],[3]],1.8)</f>
        <v>Eintracht Trier</v>
      </c>
      <c r="P36" s="15">
        <f>IFERROR(INDEX(Jogos!M:M,MATCH(O36,Jogos!$J:$J,0)),"-")</f>
        <v>1</v>
      </c>
      <c r="Q36" s="12">
        <f>IFERROR(INDEX(Jogos!L:L,MATCH(O36,Jogos!$J:$J,0)),"-")</f>
        <v>4</v>
      </c>
      <c r="R36" s="17" t="str">
        <f>IFERROR(INDEX(HTHome!M:M,MATCH(M36,HTHome!$A:$A,0)),"-")</f>
        <v>-</v>
      </c>
      <c r="S36" s="17" t="str">
        <f>IFERROR(INDEX(HTAway!M:M,MATCH(O36,HTAway!$A:$A,0)),"-")</f>
        <v>-</v>
      </c>
      <c r="T36" s="23" t="str">
        <f t="shared" si="2"/>
        <v>Fora Vence</v>
      </c>
      <c r="U36" s="23"/>
      <c r="V36" s="23"/>
      <c r="W36" s="23"/>
    </row>
    <row r="37" spans="1:23" s="4" customFormat="1" ht="16.5" thickTop="1" thickBot="1" x14ac:dyDescent="0.3">
      <c r="A37" s="20">
        <f t="shared" si="0"/>
        <v>0</v>
      </c>
      <c r="B37" s="20">
        <f t="shared" si="1"/>
        <v>0</v>
      </c>
      <c r="C37" s="18" t="s">
        <v>84</v>
      </c>
      <c r="D37" s="5">
        <f>IFERROR(INDEX(HTHome!$B:$B,MATCH(C37,HTHome!$A:$A,0)),"-")+IFERROR(INDEX(HTAway!$B:$B,MATCH(C37,HTAway!$A:$A,0)),"-")</f>
        <v>5</v>
      </c>
      <c r="E37" s="5">
        <f>IFERROR(INDEX(HTHome!I:I,MATCH(C37,HTHome!$A:$A,0)),"-")</f>
        <v>1</v>
      </c>
      <c r="F37" s="5">
        <f>IFERROR(INDEX(HTHome!J:J,MATCH(C37,HTHome!$A:$A,0)),"-")</f>
        <v>0</v>
      </c>
      <c r="G37" s="7">
        <f>IFERROR(INDEX(HTHome!K:K,MATCH(C37,HTHome!$A:$A,0)),"-")</f>
        <v>0.5</v>
      </c>
      <c r="H37" s="7">
        <f>IFERROR(INDEX(HTHome!L:L,MATCH(C37,HTHome!$A:$A,0)),"-")</f>
        <v>0.66666666666666663</v>
      </c>
      <c r="I37" s="7">
        <f>IFERROR(INDEX(HTHome!N:N,MATCH(C37,HTHome!$A:$A,0)),"-")</f>
        <v>0.5</v>
      </c>
      <c r="J37" s="12" t="str">
        <f>IFERROR(INDEX(Jogos!A:A,MATCH(M37,Jogos!$H:$H,0)),"-")</f>
        <v>GER</v>
      </c>
      <c r="K37" s="12">
        <f>IFERROR(INDEX(Jogos!F:F,MATCH(M37,Jogos!$H:$H,0)),"-")</f>
        <v>3</v>
      </c>
      <c r="L37" s="15">
        <f>IFERROR(INDEX(Jogos!E:E,MATCH(M37,Jogos!$H:$H,0)),"-")</f>
        <v>0.67</v>
      </c>
      <c r="M37" s="12" t="str">
        <f>INDEX(Jogos[[#This Row],[Column1]],1.8)</f>
        <v>Schwaben A.</v>
      </c>
      <c r="N37" s="13">
        <f>INDEX(Jogos[[#This Row],[2]],1.8)</f>
        <v>0.54166666666666663</v>
      </c>
      <c r="O37" s="12" t="str">
        <f>INDEX(Jogos[[#This Row],[3]],1.8)</f>
        <v>Nordlingen</v>
      </c>
      <c r="P37" s="15">
        <f>IFERROR(INDEX(Jogos!M:M,MATCH(O37,Jogos!$J:$J,0)),"-")</f>
        <v>0.25</v>
      </c>
      <c r="Q37" s="12">
        <f>IFERROR(INDEX(Jogos!L:L,MATCH(O37,Jogos!$J:$J,0)),"-")</f>
        <v>4</v>
      </c>
      <c r="R37" s="17" t="str">
        <f>IFERROR(INDEX(HTHome!M:M,MATCH(M37,HTHome!$A:$A,0)),"-")</f>
        <v>-</v>
      </c>
      <c r="S37" s="17" t="str">
        <f>IFERROR(INDEX(HTAway!M:M,MATCH(O37,HTAway!$A:$A,0)),"-")</f>
        <v>-</v>
      </c>
      <c r="T37" s="23" t="str">
        <f t="shared" si="2"/>
        <v>Casa Vence</v>
      </c>
      <c r="U37" s="23"/>
      <c r="V37" s="23"/>
      <c r="W37" s="23"/>
    </row>
    <row r="38" spans="1:23" s="4" customFormat="1" ht="16.5" thickTop="1" thickBot="1" x14ac:dyDescent="0.3">
      <c r="A38" s="20">
        <f t="shared" si="0"/>
        <v>0</v>
      </c>
      <c r="B38" s="20">
        <f t="shared" si="1"/>
        <v>0</v>
      </c>
      <c r="C38" s="19" t="s">
        <v>454</v>
      </c>
      <c r="D38" s="5">
        <f>IFERROR(INDEX(HTHome!$B:$B,MATCH(C38,HTHome!$A:$A,0)),"-")+IFERROR(INDEX(HTAway!$B:$B,MATCH(C38,HTAway!$A:$A,0)),"-")</f>
        <v>5</v>
      </c>
      <c r="E38" s="5">
        <f>IFERROR(INDEX(HTHome!I:I,MATCH(C38,HTHome!$A:$A,0)),"-")</f>
        <v>1</v>
      </c>
      <c r="F38" s="5">
        <f>IFERROR(INDEX(HTHome!J:J,MATCH(C38,HTHome!$A:$A,0)),"-")</f>
        <v>1</v>
      </c>
      <c r="G38" s="7">
        <f>IFERROR(INDEX(HTHome!K:K,MATCH(C38,HTHome!$A:$A,0)),"-")</f>
        <v>0.5</v>
      </c>
      <c r="H38" s="7">
        <f>IFERROR(INDEX(HTHome!L:L,MATCH(C38,HTHome!$A:$A,0)),"-")</f>
        <v>0.66666666666666663</v>
      </c>
      <c r="I38" s="7">
        <f>IFERROR(INDEX(HTHome!N:N,MATCH(C38,HTHome!$A:$A,0)),"-")</f>
        <v>0.58333333333333337</v>
      </c>
      <c r="J38" s="12" t="str">
        <f>IFERROR(INDEX(Jogos!A:A,MATCH(M38,Jogos!$H:$H,0)),"-")</f>
        <v>SWE</v>
      </c>
      <c r="K38" s="12">
        <f>IFERROR(INDEX(Jogos!F:F,MATCH(M38,Jogos!$H:$H,0)),"-")</f>
        <v>10</v>
      </c>
      <c r="L38" s="15">
        <f>IFERROR(INDEX(Jogos!E:E,MATCH(M38,Jogos!$H:$H,0)),"-")</f>
        <v>0.2</v>
      </c>
      <c r="M38" s="12" t="str">
        <f>INDEX(Jogos[[#This Row],[Column1]],1.8)</f>
        <v>IFK Malmo</v>
      </c>
      <c r="N38" s="13">
        <f>INDEX(Jogos[[#This Row],[2]],1.8)</f>
        <v>0.54166666666666663</v>
      </c>
      <c r="O38" s="12" t="str">
        <f>INDEX(Jogos[[#This Row],[3]],1.8)</f>
        <v>Rappe</v>
      </c>
      <c r="P38" s="15">
        <f>IFERROR(INDEX(Jogos!M:M,MATCH(O38,Jogos!$J:$J,0)),"-")</f>
        <v>0.44</v>
      </c>
      <c r="Q38" s="12">
        <f>IFERROR(INDEX(Jogos!L:L,MATCH(O38,Jogos!$J:$J,0)),"-")</f>
        <v>9</v>
      </c>
      <c r="R38" s="17" t="str">
        <f>IFERROR(INDEX(HTHome!M:M,MATCH(M38,HTHome!$A:$A,0)),"-")</f>
        <v>-</v>
      </c>
      <c r="S38" s="17" t="str">
        <f>IFERROR(INDEX(HTAway!M:M,MATCH(O38,HTAway!$A:$A,0)),"-")</f>
        <v>-</v>
      </c>
      <c r="T38" s="23" t="str">
        <f t="shared" si="2"/>
        <v>Fora Vence</v>
      </c>
      <c r="U38" s="23"/>
      <c r="V38" s="23"/>
      <c r="W38" s="23"/>
    </row>
    <row r="39" spans="1:23" s="4" customFormat="1" ht="16.5" thickTop="1" thickBot="1" x14ac:dyDescent="0.3">
      <c r="A39" s="20">
        <f t="shared" si="0"/>
        <v>0</v>
      </c>
      <c r="B39" s="20">
        <f t="shared" si="1"/>
        <v>0</v>
      </c>
      <c r="C39" s="19" t="s">
        <v>284</v>
      </c>
      <c r="D39" s="5">
        <f>IFERROR(INDEX(HTHome!$B:$B,MATCH(C39,HTHome!$A:$A,0)),"-")+IFERROR(INDEX(HTAway!$B:$B,MATCH(C39,HTAway!$A:$A,0)),"-")</f>
        <v>25</v>
      </c>
      <c r="E39" s="5">
        <f>IFERROR(INDEX(HTHome!I:I,MATCH(C39,HTHome!$A:$A,0)),"-")</f>
        <v>5</v>
      </c>
      <c r="F39" s="5">
        <f>IFERROR(INDEX(HTHome!J:J,MATCH(C39,HTHome!$A:$A,0)),"-")</f>
        <v>4</v>
      </c>
      <c r="G39" s="7">
        <f>IFERROR(INDEX(HTHome!K:K,MATCH(C39,HTHome!$A:$A,0)),"-")</f>
        <v>0.38461538461538464</v>
      </c>
      <c r="H39" s="7">
        <f>IFERROR(INDEX(HTHome!L:L,MATCH(C39,HTHome!$A:$A,0)),"-")</f>
        <v>0.66666666666666663</v>
      </c>
      <c r="I39" s="7">
        <f>IFERROR(INDEX(HTHome!N:N,MATCH(C39,HTHome!$A:$A,0)),"-")</f>
        <v>0.53846153846153844</v>
      </c>
      <c r="J39" s="12" t="str">
        <f>IFERROR(INDEX(Jogos!A:A,MATCH(M39,Jogos!$H:$H,0)),"-")</f>
        <v>POL</v>
      </c>
      <c r="K39" s="12">
        <f>IFERROR(INDEX(Jogos!F:F,MATCH(M39,Jogos!$H:$H,0)),"-")</f>
        <v>3</v>
      </c>
      <c r="L39" s="15">
        <f>IFERROR(INDEX(Jogos!E:E,MATCH(M39,Jogos!$H:$H,0)),"-")</f>
        <v>1</v>
      </c>
      <c r="M39" s="12" t="str">
        <f>INDEX(Jogos[[#This Row],[Column1]],1.8)</f>
        <v>LKS Lodz B</v>
      </c>
      <c r="N39" s="13">
        <f>INDEX(Jogos[[#This Row],[2]],1.8)</f>
        <v>0.54166666666666663</v>
      </c>
      <c r="O39" s="12" t="str">
        <f>INDEX(Jogos[[#This Row],[3]],1.8)</f>
        <v>Sandecja Nowy</v>
      </c>
      <c r="P39" s="15">
        <f>IFERROR(INDEX(Jogos!M:M,MATCH(O39,Jogos!$J:$J,0)),"-")</f>
        <v>0</v>
      </c>
      <c r="Q39" s="12">
        <f>IFERROR(INDEX(Jogos!L:L,MATCH(O39,Jogos!$J:$J,0)),"-")</f>
        <v>6</v>
      </c>
      <c r="R39" s="17" t="str">
        <f>IFERROR(INDEX(HTHome!M:M,MATCH(M39,HTHome!$A:$A,0)),"-")</f>
        <v>-</v>
      </c>
      <c r="S39" s="17" t="str">
        <f>IFERROR(INDEX(HTAway!M:M,MATCH(O39,HTAway!$A:$A,0)),"-")</f>
        <v>-</v>
      </c>
      <c r="T39" s="23" t="str">
        <f t="shared" si="2"/>
        <v>Casa Vence</v>
      </c>
      <c r="U39" s="23"/>
      <c r="V39" s="23"/>
      <c r="W39" s="23"/>
    </row>
    <row r="40" spans="1:23" s="4" customFormat="1" ht="16.5" thickTop="1" thickBot="1" x14ac:dyDescent="0.3">
      <c r="A40" s="20">
        <f t="shared" si="0"/>
        <v>0</v>
      </c>
      <c r="B40" s="20">
        <f t="shared" si="1"/>
        <v>0</v>
      </c>
      <c r="C40" s="18" t="s">
        <v>93</v>
      </c>
      <c r="D40" s="5">
        <f>IFERROR(INDEX(HTHome!$B:$B,MATCH(C40,HTHome!$A:$A,0)),"-")+IFERROR(INDEX(HTAway!$B:$B,MATCH(C40,HTAway!$A:$A,0)),"-")</f>
        <v>6</v>
      </c>
      <c r="E40" s="5">
        <f>IFERROR(INDEX(HTHome!I:I,MATCH(C40,HTHome!$A:$A,0)),"-")</f>
        <v>1</v>
      </c>
      <c r="F40" s="5">
        <f>IFERROR(INDEX(HTHome!J:J,MATCH(C40,HTHome!$A:$A,0)),"-")</f>
        <v>2</v>
      </c>
      <c r="G40" s="7">
        <f>IFERROR(INDEX(HTHome!K:K,MATCH(C40,HTHome!$A:$A,0)),"-")</f>
        <v>0.33333333333333331</v>
      </c>
      <c r="H40" s="7">
        <f>IFERROR(INDEX(HTHome!L:L,MATCH(C40,HTHome!$A:$A,0)),"-")</f>
        <v>0.66666666666666663</v>
      </c>
      <c r="I40" s="7">
        <f>IFERROR(INDEX(HTHome!N:N,MATCH(C40,HTHome!$A:$A,0)),"-")</f>
        <v>-0.33333333333333337</v>
      </c>
      <c r="J40" s="12" t="str">
        <f>IFERROR(INDEX(Jogos!A:A,MATCH(M40,Jogos!$H:$H,0)),"-")</f>
        <v>DEN</v>
      </c>
      <c r="K40" s="12">
        <f>IFERROR(INDEX(Jogos!F:F,MATCH(M40,Jogos!$H:$H,0)),"-")</f>
        <v>2</v>
      </c>
      <c r="L40" s="15">
        <f>IFERROR(INDEX(Jogos!E:E,MATCH(M40,Jogos!$H:$H,0)),"-")</f>
        <v>1</v>
      </c>
      <c r="M40" s="12" t="str">
        <f>INDEX(Jogos[[#This Row],[Column1]],1.8)</f>
        <v>Esbjerg</v>
      </c>
      <c r="N40" s="13">
        <f>INDEX(Jogos[[#This Row],[2]],1.8)</f>
        <v>0.54166666666666663</v>
      </c>
      <c r="O40" s="12" t="str">
        <f>INDEX(Jogos[[#This Row],[3]],1.8)</f>
        <v>Nykobing</v>
      </c>
      <c r="P40" s="15">
        <f>IFERROR(INDEX(Jogos!M:M,MATCH(O40,Jogos!$J:$J,0)),"-")</f>
        <v>1</v>
      </c>
      <c r="Q40" s="12">
        <f>IFERROR(INDEX(Jogos!L:L,MATCH(O40,Jogos!$J:$J,0)),"-")</f>
        <v>2</v>
      </c>
      <c r="R40" s="17" t="str">
        <f>IFERROR(INDEX(HTHome!M:M,MATCH(M40,HTHome!$A:$A,0)),"-")</f>
        <v>-</v>
      </c>
      <c r="S40" s="17" t="str">
        <f>IFERROR(INDEX(HTAway!M:M,MATCH(O40,HTAway!$A:$A,0)),"-")</f>
        <v>-</v>
      </c>
      <c r="T40" s="23" t="str">
        <f t="shared" si="2"/>
        <v>Jogo Parelho</v>
      </c>
      <c r="U40" s="23"/>
      <c r="V40" s="23"/>
      <c r="W40" s="23"/>
    </row>
    <row r="41" spans="1:23" s="4" customFormat="1" ht="16.5" thickTop="1" thickBot="1" x14ac:dyDescent="0.3">
      <c r="A41" s="20">
        <f t="shared" si="0"/>
        <v>0</v>
      </c>
      <c r="B41" s="20">
        <f t="shared" si="1"/>
        <v>0</v>
      </c>
      <c r="C41" s="19" t="s">
        <v>89</v>
      </c>
      <c r="D41" s="5">
        <f>IFERROR(INDEX(HTHome!$B:$B,MATCH(C41,HTHome!$A:$A,0)),"-")+IFERROR(INDEX(HTAway!$B:$B,MATCH(C41,HTAway!$A:$A,0)),"-")</f>
        <v>6</v>
      </c>
      <c r="E41" s="5">
        <f>IFERROR(INDEX(HTHome!I:I,MATCH(C41,HTHome!$A:$A,0)),"-")</f>
        <v>0</v>
      </c>
      <c r="F41" s="5">
        <f>IFERROR(INDEX(HTHome!J:J,MATCH(C41,HTHome!$A:$A,0)),"-")</f>
        <v>3</v>
      </c>
      <c r="G41" s="7">
        <f>IFERROR(INDEX(HTHome!K:K,MATCH(C41,HTHome!$A:$A,0)),"-")</f>
        <v>0</v>
      </c>
      <c r="H41" s="7">
        <f>IFERROR(INDEX(HTHome!L:L,MATCH(C41,HTHome!$A:$A,0)),"-")</f>
        <v>0.66666666666666663</v>
      </c>
      <c r="I41" s="7">
        <f>IFERROR(INDEX(HTHome!N:N,MATCH(C41,HTHome!$A:$A,0)),"-")</f>
        <v>-0.49999999999999994</v>
      </c>
      <c r="J41" s="12" t="str">
        <f>IFERROR(INDEX(Jogos!A:A,MATCH(M41,Jogos!$H:$H,0)),"-")</f>
        <v>DEN</v>
      </c>
      <c r="K41" s="12">
        <f>IFERROR(INDEX(Jogos!F:F,MATCH(M41,Jogos!$H:$H,0)),"-")</f>
        <v>2</v>
      </c>
      <c r="L41" s="15">
        <f>IFERROR(INDEX(Jogos!E:E,MATCH(M41,Jogos!$H:$H,0)),"-")</f>
        <v>0.5</v>
      </c>
      <c r="M41" s="12" t="str">
        <f>INDEX(Jogos[[#This Row],[Column1]],1.8)</f>
        <v>Aarhus Fremad</v>
      </c>
      <c r="N41" s="13">
        <f>INDEX(Jogos[[#This Row],[2]],1.8)</f>
        <v>0.54166666666666663</v>
      </c>
      <c r="O41" s="12" t="str">
        <f>INDEX(Jogos[[#This Row],[3]],1.8)</f>
        <v>Fremad Amager</v>
      </c>
      <c r="P41" s="15">
        <f>IFERROR(INDEX(Jogos!M:M,MATCH(O41,Jogos!$J:$J,0)),"-")</f>
        <v>0</v>
      </c>
      <c r="Q41" s="12">
        <f>IFERROR(INDEX(Jogos!L:L,MATCH(O41,Jogos!$J:$J,0)),"-")</f>
        <v>2</v>
      </c>
      <c r="R41" s="17" t="str">
        <f>IFERROR(INDEX(HTHome!M:M,MATCH(M41,HTHome!$A:$A,0)),"-")</f>
        <v>-</v>
      </c>
      <c r="S41" s="17" t="str">
        <f>IFERROR(INDEX(HTAway!M:M,MATCH(O41,HTAway!$A:$A,0)),"-")</f>
        <v>-</v>
      </c>
      <c r="T41" s="23" t="str">
        <f t="shared" si="2"/>
        <v>Casa Vence</v>
      </c>
      <c r="U41" s="23"/>
      <c r="V41" s="23"/>
      <c r="W41" s="23"/>
    </row>
    <row r="42" spans="1:23" s="4" customFormat="1" ht="16.5" thickTop="1" thickBot="1" x14ac:dyDescent="0.3">
      <c r="A42" s="20">
        <f t="shared" si="0"/>
        <v>0</v>
      </c>
      <c r="B42" s="20">
        <f t="shared" si="1"/>
        <v>0</v>
      </c>
      <c r="C42" s="18" t="s">
        <v>114</v>
      </c>
      <c r="D42" s="5">
        <f>IFERROR(INDEX(HTHome!$B:$B,MATCH(C42,HTHome!$A:$A,0)),"-")+IFERROR(INDEX(HTAway!$B:$B,MATCH(C42,HTAway!$A:$A,0)),"-")</f>
        <v>5</v>
      </c>
      <c r="E42" s="5">
        <f>IFERROR(INDEX(HTHome!I:I,MATCH(C42,HTHome!$A:$A,0)),"-")</f>
        <v>0</v>
      </c>
      <c r="F42" s="5">
        <f>IFERROR(INDEX(HTHome!J:J,MATCH(C42,HTHome!$A:$A,0)),"-")</f>
        <v>2</v>
      </c>
      <c r="G42" s="7">
        <f>IFERROR(INDEX(HTHome!K:K,MATCH(C42,HTHome!$A:$A,0)),"-")</f>
        <v>0</v>
      </c>
      <c r="H42" s="7">
        <f>IFERROR(INDEX(HTHome!L:L,MATCH(C42,HTHome!$A:$A,0)),"-")</f>
        <v>0.66666666666666663</v>
      </c>
      <c r="I42" s="7">
        <f>IFERROR(INDEX(HTHome!N:N,MATCH(C42,HTHome!$A:$A,0)),"-")</f>
        <v>0</v>
      </c>
      <c r="J42" s="12" t="str">
        <f>IFERROR(INDEX(Jogos!A:A,MATCH(M42,Jogos!$H:$H,0)),"-")</f>
        <v>SWE</v>
      </c>
      <c r="K42" s="12">
        <f>IFERROR(INDEX(Jogos!F:F,MATCH(M42,Jogos!$H:$H,0)),"-")</f>
        <v>9</v>
      </c>
      <c r="L42" s="15">
        <f>IFERROR(INDEX(Jogos!E:E,MATCH(M42,Jogos!$H:$H,0)),"-")</f>
        <v>0.33</v>
      </c>
      <c r="M42" s="12" t="str">
        <f>INDEX(Jogos[[#This Row],[Column1]],1.8)</f>
        <v>Berga</v>
      </c>
      <c r="N42" s="13">
        <f>INDEX(Jogos[[#This Row],[2]],1.8)</f>
        <v>0.54166666666666663</v>
      </c>
      <c r="O42" s="12" t="str">
        <f>INDEX(Jogos[[#This Row],[3]],1.8)</f>
        <v>IFK Hassleholm</v>
      </c>
      <c r="P42" s="15">
        <f>IFERROR(INDEX(Jogos!M:M,MATCH(O42,Jogos!$J:$J,0)),"-")</f>
        <v>0.33</v>
      </c>
      <c r="Q42" s="12">
        <f>IFERROR(INDEX(Jogos!L:L,MATCH(O42,Jogos!$J:$J,0)),"-")</f>
        <v>9</v>
      </c>
      <c r="R42" s="17" t="str">
        <f>IFERROR(INDEX(HTHome!M:M,MATCH(M42,HTHome!$A:$A,0)),"-")</f>
        <v>-</v>
      </c>
      <c r="S42" s="17" t="str">
        <f>IFERROR(INDEX(HTAway!M:M,MATCH(O42,HTAway!$A:$A,0)),"-")</f>
        <v>-</v>
      </c>
      <c r="T42" s="23" t="str">
        <f t="shared" si="2"/>
        <v>Jogo Parelho</v>
      </c>
      <c r="U42" s="23"/>
      <c r="V42" s="23"/>
      <c r="W42" s="23"/>
    </row>
    <row r="43" spans="1:23" s="4" customFormat="1" ht="16.5" thickTop="1" thickBot="1" x14ac:dyDescent="0.3">
      <c r="A43" s="20">
        <f t="shared" si="0"/>
        <v>0</v>
      </c>
      <c r="B43" s="20">
        <f t="shared" si="1"/>
        <v>0</v>
      </c>
      <c r="C43" s="19" t="s">
        <v>466</v>
      </c>
      <c r="D43" s="5">
        <f>IFERROR(INDEX(HTHome!$B:$B,MATCH(C43,HTHome!$A:$A,0)),"-")+IFERROR(INDEX(HTAway!$B:$B,MATCH(C43,HTAway!$A:$A,0)),"-")</f>
        <v>5</v>
      </c>
      <c r="E43" s="5">
        <f>IFERROR(INDEX(HTHome!I:I,MATCH(C43,HTHome!$A:$A,0)),"-")</f>
        <v>0</v>
      </c>
      <c r="F43" s="5">
        <f>IFERROR(INDEX(HTHome!J:J,MATCH(C43,HTHome!$A:$A,0)),"-")</f>
        <v>1</v>
      </c>
      <c r="G43" s="7">
        <f>IFERROR(INDEX(HTHome!K:K,MATCH(C43,HTHome!$A:$A,0)),"-")</f>
        <v>0</v>
      </c>
      <c r="H43" s="7">
        <f>IFERROR(INDEX(HTHome!L:L,MATCH(C43,HTHome!$A:$A,0)),"-")</f>
        <v>0.66666666666666663</v>
      </c>
      <c r="I43" s="7">
        <f>IFERROR(INDEX(HTHome!N:N,MATCH(C43,HTHome!$A:$A,0)),"-")</f>
        <v>0.16666666666666663</v>
      </c>
      <c r="J43" s="12" t="str">
        <f>IFERROR(INDEX(Jogos!A:A,MATCH(M43,Jogos!$H:$H,0)),"-")</f>
        <v>SCO</v>
      </c>
      <c r="K43" s="12">
        <f>IFERROR(INDEX(Jogos!F:F,MATCH(M43,Jogos!$H:$H,0)),"-")</f>
        <v>2</v>
      </c>
      <c r="L43" s="15">
        <f>IFERROR(INDEX(Jogos!E:E,MATCH(M43,Jogos!$H:$H,0)),"-")</f>
        <v>0</v>
      </c>
      <c r="M43" s="12" t="str">
        <f>INDEX(Jogos[[#This Row],[Column1]],1.8)</f>
        <v>Montrose W</v>
      </c>
      <c r="N43" s="13">
        <f>INDEX(Jogos[[#This Row],[2]],1.8)</f>
        <v>0.54166666666666663</v>
      </c>
      <c r="O43" s="12" t="str">
        <f>INDEX(Jogos[[#This Row],[3]],1.8)</f>
        <v>Spartans W</v>
      </c>
      <c r="P43" s="15">
        <f>IFERROR(INDEX(Jogos!M:M,MATCH(O43,Jogos!$J:$J,0)),"-")</f>
        <v>0</v>
      </c>
      <c r="Q43" s="12">
        <f>IFERROR(INDEX(Jogos!L:L,MATCH(O43,Jogos!$J:$J,0)),"-")</f>
        <v>2</v>
      </c>
      <c r="R43" s="17" t="str">
        <f>IFERROR(INDEX(HTHome!M:M,MATCH(M43,HTHome!$A:$A,0)),"-")</f>
        <v>-</v>
      </c>
      <c r="S43" s="17" t="str">
        <f>IFERROR(INDEX(HTAway!M:M,MATCH(O43,HTAway!$A:$A,0)),"-")</f>
        <v>-</v>
      </c>
      <c r="T43" s="23" t="str">
        <f t="shared" si="2"/>
        <v>Jogo Parelho</v>
      </c>
      <c r="U43" s="23"/>
      <c r="V43" s="23"/>
      <c r="W43" s="23"/>
    </row>
    <row r="44" spans="1:23" s="4" customFormat="1" ht="16.5" thickTop="1" thickBot="1" x14ac:dyDescent="0.3">
      <c r="A44" s="20">
        <f t="shared" si="0"/>
        <v>0</v>
      </c>
      <c r="B44" s="20">
        <f t="shared" si="1"/>
        <v>0</v>
      </c>
      <c r="C44" s="19" t="s">
        <v>277</v>
      </c>
      <c r="D44" s="5">
        <f>IFERROR(INDEX(HTHome!$B:$B,MATCH(C44,HTHome!$A:$A,0)),"-")+IFERROR(INDEX(HTAway!$B:$B,MATCH(C44,HTAway!$A:$A,0)),"-")</f>
        <v>25</v>
      </c>
      <c r="E44" s="5">
        <f>IFERROR(INDEX(HTHome!I:I,MATCH(C44,HTHome!$A:$A,0)),"-")</f>
        <v>5</v>
      </c>
      <c r="F44" s="5">
        <f>IFERROR(INDEX(HTHome!J:J,MATCH(C44,HTHome!$A:$A,0)),"-")</f>
        <v>4</v>
      </c>
      <c r="G44" s="7">
        <f>IFERROR(INDEX(HTHome!K:K,MATCH(C44,HTHome!$A:$A,0)),"-")</f>
        <v>0.45454545454545459</v>
      </c>
      <c r="H44" s="7">
        <f>IFERROR(INDEX(HTHome!L:L,MATCH(C44,HTHome!$A:$A,0)),"-")</f>
        <v>0.6428571428571429</v>
      </c>
      <c r="I44" s="7">
        <f>IFERROR(INDEX(HTHome!N:N,MATCH(C44,HTHome!$A:$A,0)),"-")</f>
        <v>0.38311688311688319</v>
      </c>
      <c r="J44" s="12" t="str">
        <f>IFERROR(INDEX(Jogos!A:A,MATCH(M44,Jogos!$H:$H,0)),"-")</f>
        <v>BEL</v>
      </c>
      <c r="K44" s="12">
        <f>IFERROR(INDEX(Jogos!F:F,MATCH(M44,Jogos!$H:$H,0)),"-")</f>
        <v>10</v>
      </c>
      <c r="L44" s="15">
        <f>IFERROR(INDEX(Jogos!E:E,MATCH(M44,Jogos!$H:$H,0)),"-")</f>
        <v>0.5</v>
      </c>
      <c r="M44" s="12" t="str">
        <f>INDEX(Jogos[[#This Row],[Column1]],1.8)</f>
        <v>Maxline</v>
      </c>
      <c r="N44" s="13">
        <f>INDEX(Jogos[[#This Row],[2]],1.8)</f>
        <v>0.54166666666666663</v>
      </c>
      <c r="O44" s="12" t="str">
        <f>INDEX(Jogos[[#This Row],[3]],1.8)</f>
        <v>Osipovichy</v>
      </c>
      <c r="P44" s="15">
        <f>IFERROR(INDEX(Jogos!M:M,MATCH(O44,Jogos!$J:$J,0)),"-")</f>
        <v>0.1</v>
      </c>
      <c r="Q44" s="12">
        <f>IFERROR(INDEX(Jogos!L:L,MATCH(O44,Jogos!$J:$J,0)),"-")</f>
        <v>10</v>
      </c>
      <c r="R44" s="17" t="str">
        <f>IFERROR(INDEX(HTHome!M:M,MATCH(M44,HTHome!$A:$A,0)),"-")</f>
        <v>-</v>
      </c>
      <c r="S44" s="17" t="str">
        <f>IFERROR(INDEX(HTAway!M:M,MATCH(O44,HTAway!$A:$A,0)),"-")</f>
        <v>-</v>
      </c>
      <c r="T44" s="23" t="str">
        <f t="shared" si="2"/>
        <v>Casa Vence</v>
      </c>
      <c r="U44" s="23"/>
      <c r="V44" s="23"/>
      <c r="W44" s="23"/>
    </row>
    <row r="45" spans="1:23" s="4" customFormat="1" ht="16.5" thickTop="1" thickBot="1" x14ac:dyDescent="0.3">
      <c r="A45" s="20">
        <f t="shared" si="0"/>
        <v>0</v>
      </c>
      <c r="B45" s="20">
        <f t="shared" si="1"/>
        <v>0</v>
      </c>
      <c r="C45" s="18" t="s">
        <v>29</v>
      </c>
      <c r="D45" s="5">
        <f>IFERROR(INDEX(HTHome!$B:$B,MATCH(C45,HTHome!$A:$A,0)),"-")+IFERROR(INDEX(HTAway!$B:$B,MATCH(C45,HTAway!$A:$A,0)),"-")</f>
        <v>28</v>
      </c>
      <c r="E45" s="5">
        <f>IFERROR(INDEX(HTHome!I:I,MATCH(C45,HTHome!$A:$A,0)),"-")</f>
        <v>6</v>
      </c>
      <c r="F45" s="5">
        <f>IFERROR(INDEX(HTHome!J:J,MATCH(C45,HTHome!$A:$A,0)),"-")</f>
        <v>1</v>
      </c>
      <c r="G45" s="7">
        <f>IFERROR(INDEX(HTHome!K:K,MATCH(C45,HTHome!$A:$A,0)),"-")</f>
        <v>0.42857142857142855</v>
      </c>
      <c r="H45" s="7">
        <f>IFERROR(INDEX(HTHome!L:L,MATCH(C45,HTHome!$A:$A,0)),"-")</f>
        <v>0.6428571428571429</v>
      </c>
      <c r="I45" s="7">
        <f>IFERROR(INDEX(HTHome!N:N,MATCH(C45,HTHome!$A:$A,0)),"-")</f>
        <v>0.7142857142857143</v>
      </c>
      <c r="J45" s="12" t="str">
        <f>IFERROR(INDEX(Jogos!A:A,MATCH(M45,Jogos!$H:$H,0)),"-")</f>
        <v>NOR</v>
      </c>
      <c r="K45" s="12">
        <f>IFERROR(INDEX(Jogos!F:F,MATCH(M45,Jogos!$H:$H,0)),"-")</f>
        <v>8</v>
      </c>
      <c r="L45" s="15">
        <f>IFERROR(INDEX(Jogos!E:E,MATCH(M45,Jogos!$H:$H,0)),"-")</f>
        <v>0.5</v>
      </c>
      <c r="M45" s="12" t="str">
        <f>INDEX(Jogos[[#This Row],[Column1]],1.8)</f>
        <v>Grand Bodo W</v>
      </c>
      <c r="N45" s="13">
        <f>INDEX(Jogos[[#This Row],[2]],1.8)</f>
        <v>0.54166666666666663</v>
      </c>
      <c r="O45" s="12" t="str">
        <f>INDEX(Jogos[[#This Row],[3]],1.8)</f>
        <v>Klepp W</v>
      </c>
      <c r="P45" s="15">
        <f>IFERROR(INDEX(Jogos!M:M,MATCH(O45,Jogos!$J:$J,0)),"-")</f>
        <v>0.12</v>
      </c>
      <c r="Q45" s="12">
        <f>IFERROR(INDEX(Jogos!L:L,MATCH(O45,Jogos!$J:$J,0)),"-")</f>
        <v>8</v>
      </c>
      <c r="R45" s="17" t="str">
        <f>IFERROR(INDEX(HTHome!M:M,MATCH(M45,HTHome!$A:$A,0)),"-")</f>
        <v>-</v>
      </c>
      <c r="S45" s="17" t="str">
        <f>IFERROR(INDEX(HTAway!M:M,MATCH(O45,HTAway!$A:$A,0)),"-")</f>
        <v>-</v>
      </c>
      <c r="T45" s="23" t="str">
        <f t="shared" si="2"/>
        <v>Casa Vence</v>
      </c>
      <c r="U45" s="23"/>
      <c r="V45" s="23"/>
      <c r="W45" s="23"/>
    </row>
    <row r="46" spans="1:23" s="4" customFormat="1" ht="16.5" thickTop="1" thickBot="1" x14ac:dyDescent="0.3">
      <c r="A46" s="20">
        <f t="shared" si="0"/>
        <v>0</v>
      </c>
      <c r="B46" s="20">
        <f t="shared" si="1"/>
        <v>0</v>
      </c>
      <c r="C46" s="18" t="s">
        <v>163</v>
      </c>
      <c r="D46" s="5">
        <f>IFERROR(INDEX(HTHome!$B:$B,MATCH(C46,HTHome!$A:$A,0)),"-")+IFERROR(INDEX(HTAway!$B:$B,MATCH(C46,HTAway!$A:$A,0)),"-")</f>
        <v>20</v>
      </c>
      <c r="E46" s="5">
        <f>IFERROR(INDEX(HTHome!I:I,MATCH(C46,HTHome!$A:$A,0)),"-")</f>
        <v>5</v>
      </c>
      <c r="F46" s="5">
        <f>IFERROR(INDEX(HTHome!J:J,MATCH(C46,HTHome!$A:$A,0)),"-")</f>
        <v>2</v>
      </c>
      <c r="G46" s="7">
        <f>IFERROR(INDEX(HTHome!K:K,MATCH(C46,HTHome!$A:$A,0)),"-")</f>
        <v>0.5</v>
      </c>
      <c r="H46" s="7">
        <f>IFERROR(INDEX(HTHome!L:L,MATCH(C46,HTHome!$A:$A,0)),"-")</f>
        <v>0.6</v>
      </c>
      <c r="I46" s="7">
        <f>IFERROR(INDEX(HTHome!N:N,MATCH(C46,HTHome!$A:$A,0)),"-")</f>
        <v>0.75</v>
      </c>
      <c r="J46" s="12" t="str">
        <f>IFERROR(INDEX(Jogos!A:A,MATCH(M46,Jogos!$H:$H,0)),"-")</f>
        <v>SWE</v>
      </c>
      <c r="K46" s="12">
        <f>IFERROR(INDEX(Jogos!F:F,MATCH(M46,Jogos!$H:$H,0)),"-")</f>
        <v>10</v>
      </c>
      <c r="L46" s="15">
        <f>IFERROR(INDEX(Jogos!E:E,MATCH(M46,Jogos!$H:$H,0)),"-")</f>
        <v>0.5</v>
      </c>
      <c r="M46" s="12" t="str">
        <f>INDEX(Jogos[[#This Row],[Column1]],1.8)</f>
        <v>Laholm</v>
      </c>
      <c r="N46" s="13">
        <f>INDEX(Jogos[[#This Row],[2]],1.8)</f>
        <v>0.54166666666666663</v>
      </c>
      <c r="O46" s="12" t="str">
        <f>INDEX(Jogos[[#This Row],[3]],1.8)</f>
        <v>Savedalen</v>
      </c>
      <c r="P46" s="15">
        <f>IFERROR(INDEX(Jogos!M:M,MATCH(O46,Jogos!$J:$J,0)),"-")</f>
        <v>0.22</v>
      </c>
      <c r="Q46" s="12">
        <f>IFERROR(INDEX(Jogos!L:L,MATCH(O46,Jogos!$J:$J,0)),"-")</f>
        <v>9</v>
      </c>
      <c r="R46" s="17" t="str">
        <f>IFERROR(INDEX(HTHome!M:M,MATCH(M46,HTHome!$A:$A,0)),"-")</f>
        <v>-</v>
      </c>
      <c r="S46" s="17" t="str">
        <f>IFERROR(INDEX(HTAway!M:M,MATCH(O46,HTAway!$A:$A,0)),"-")</f>
        <v>-</v>
      </c>
      <c r="T46" s="23" t="str">
        <f t="shared" si="2"/>
        <v>Casa Vence</v>
      </c>
      <c r="U46" s="23"/>
      <c r="V46" s="23"/>
      <c r="W46" s="23"/>
    </row>
    <row r="47" spans="1:23" s="4" customFormat="1" ht="16.5" thickTop="1" thickBot="1" x14ac:dyDescent="0.3">
      <c r="A47" s="20">
        <f t="shared" si="0"/>
        <v>0</v>
      </c>
      <c r="B47" s="20">
        <f t="shared" si="1"/>
        <v>0</v>
      </c>
      <c r="C47" s="19" t="s">
        <v>319</v>
      </c>
      <c r="D47" s="5">
        <f>IFERROR(INDEX(HTHome!$B:$B,MATCH(C47,HTHome!$A:$A,0)),"-")+IFERROR(INDEX(HTAway!$B:$B,MATCH(C47,HTAway!$A:$A,0)),"-")</f>
        <v>20</v>
      </c>
      <c r="E47" s="5">
        <f>IFERROR(INDEX(HTHome!I:I,MATCH(C47,HTHome!$A:$A,0)),"-")</f>
        <v>5</v>
      </c>
      <c r="F47" s="5">
        <f>IFERROR(INDEX(HTHome!J:J,MATCH(C47,HTHome!$A:$A,0)),"-")</f>
        <v>2</v>
      </c>
      <c r="G47" s="7">
        <f>IFERROR(INDEX(HTHome!K:K,MATCH(C47,HTHome!$A:$A,0)),"-")</f>
        <v>0.5</v>
      </c>
      <c r="H47" s="7">
        <f>IFERROR(INDEX(HTHome!L:L,MATCH(C47,HTHome!$A:$A,0)),"-")</f>
        <v>0.6</v>
      </c>
      <c r="I47" s="7">
        <f>IFERROR(INDEX(HTHome!N:N,MATCH(C47,HTHome!$A:$A,0)),"-")</f>
        <v>0.54999999999999993</v>
      </c>
      <c r="J47" s="12" t="str">
        <f>IFERROR(INDEX(Jogos!A:A,MATCH(M47,Jogos!$H:$H,0)),"-")</f>
        <v>GER</v>
      </c>
      <c r="K47" s="12">
        <f>IFERROR(INDEX(Jogos!F:F,MATCH(M47,Jogos!$H:$H,0)),"-")</f>
        <v>3</v>
      </c>
      <c r="L47" s="15">
        <f>IFERROR(INDEX(Jogos!E:E,MATCH(M47,Jogos!$H:$H,0)),"-")</f>
        <v>1</v>
      </c>
      <c r="M47" s="12" t="str">
        <f>INDEX(Jogos[[#This Row],[Column1]],1.8)</f>
        <v>Todesfelde</v>
      </c>
      <c r="N47" s="13">
        <f>INDEX(Jogos[[#This Row],[2]],1.8)</f>
        <v>0.54166666666666663</v>
      </c>
      <c r="O47" s="12" t="str">
        <f>INDEX(Jogos[[#This Row],[3]],1.8)</f>
        <v>Eckernforder</v>
      </c>
      <c r="P47" s="15">
        <f>IFERROR(INDEX(Jogos!M:M,MATCH(O47,Jogos!$J:$J,0)),"-")</f>
        <v>0</v>
      </c>
      <c r="Q47" s="12">
        <f>IFERROR(INDEX(Jogos!L:L,MATCH(O47,Jogos!$J:$J,0)),"-")</f>
        <v>3</v>
      </c>
      <c r="R47" s="17" t="str">
        <f>IFERROR(INDEX(HTHome!M:M,MATCH(M47,HTHome!$A:$A,0)),"-")</f>
        <v>-</v>
      </c>
      <c r="S47" s="17" t="str">
        <f>IFERROR(INDEX(HTAway!M:M,MATCH(O47,HTAway!$A:$A,0)),"-")</f>
        <v>-</v>
      </c>
      <c r="T47" s="23" t="str">
        <f t="shared" si="2"/>
        <v>Casa Vence</v>
      </c>
      <c r="U47" s="23"/>
      <c r="V47" s="23"/>
      <c r="W47" s="23"/>
    </row>
    <row r="48" spans="1:23" s="4" customFormat="1" ht="16.5" thickTop="1" thickBot="1" x14ac:dyDescent="0.3">
      <c r="A48" s="20">
        <f t="shared" si="0"/>
        <v>0</v>
      </c>
      <c r="B48" s="20">
        <f t="shared" si="1"/>
        <v>0</v>
      </c>
      <c r="C48" s="18" t="s">
        <v>169</v>
      </c>
      <c r="D48" s="5">
        <f>IFERROR(INDEX(HTHome!$B:$B,MATCH(C48,HTHome!$A:$A,0)),"-")+IFERROR(INDEX(HTAway!$B:$B,MATCH(C48,HTAway!$A:$A,0)),"-")</f>
        <v>20</v>
      </c>
      <c r="E48" s="5">
        <f>IFERROR(INDEX(HTHome!I:I,MATCH(C48,HTHome!$A:$A,0)),"-")</f>
        <v>4</v>
      </c>
      <c r="F48" s="5">
        <f>IFERROR(INDEX(HTHome!J:J,MATCH(C48,HTHome!$A:$A,0)),"-")</f>
        <v>3</v>
      </c>
      <c r="G48" s="7">
        <f>IFERROR(INDEX(HTHome!K:K,MATCH(C48,HTHome!$A:$A,0)),"-")</f>
        <v>0.4</v>
      </c>
      <c r="H48" s="7">
        <f>IFERROR(INDEX(HTHome!L:L,MATCH(C48,HTHome!$A:$A,0)),"-")</f>
        <v>0.6</v>
      </c>
      <c r="I48" s="7">
        <f>IFERROR(INDEX(HTHome!N:N,MATCH(C48,HTHome!$A:$A,0)),"-")</f>
        <v>0.3</v>
      </c>
      <c r="J48" s="12" t="str">
        <f>IFERROR(INDEX(Jogos!A:A,MATCH(M48,Jogos!$H:$H,0)),"-")</f>
        <v>UKR</v>
      </c>
      <c r="K48" s="12">
        <f>IFERROR(INDEX(Jogos!F:F,MATCH(M48,Jogos!$H:$H,0)),"-")</f>
        <v>3</v>
      </c>
      <c r="L48" s="15">
        <f>IFERROR(INDEX(Jogos!E:E,MATCH(M48,Jogos!$H:$H,0)),"-")</f>
        <v>1</v>
      </c>
      <c r="M48" s="12" t="str">
        <f>INDEX(Jogos[[#This Row],[Column1]],1.8)</f>
        <v>Nyva Buzova</v>
      </c>
      <c r="N48" s="13">
        <f>INDEX(Jogos[[#This Row],[2]],1.8)</f>
        <v>0.54166666666666663</v>
      </c>
      <c r="O48" s="12" t="str">
        <f>INDEX(Jogos[[#This Row],[3]],1.8)</f>
        <v>Khust City</v>
      </c>
      <c r="P48" s="15">
        <f>IFERROR(INDEX(Jogos!M:M,MATCH(O48,Jogos!$J:$J,0)),"-")</f>
        <v>0</v>
      </c>
      <c r="Q48" s="12">
        <f>IFERROR(INDEX(Jogos!L:L,MATCH(O48,Jogos!$J:$J,0)),"-")</f>
        <v>3</v>
      </c>
      <c r="R48" s="17" t="str">
        <f>IFERROR(INDEX(HTHome!M:M,MATCH(M48,HTHome!$A:$A,0)),"-")</f>
        <v>-</v>
      </c>
      <c r="S48" s="17" t="str">
        <f>IFERROR(INDEX(HTAway!M:M,MATCH(O48,HTAway!$A:$A,0)),"-")</f>
        <v>-</v>
      </c>
      <c r="T48" s="23" t="str">
        <f t="shared" si="2"/>
        <v>Casa Vence</v>
      </c>
      <c r="U48" s="23"/>
      <c r="V48" s="23"/>
      <c r="W48" s="23"/>
    </row>
    <row r="49" spans="1:23" s="4" customFormat="1" ht="16.5" thickTop="1" thickBot="1" x14ac:dyDescent="0.3">
      <c r="A49" s="20">
        <f t="shared" si="0"/>
        <v>0</v>
      </c>
      <c r="B49" s="20">
        <f t="shared" si="1"/>
        <v>0</v>
      </c>
      <c r="C49" s="18" t="s">
        <v>258</v>
      </c>
      <c r="D49" s="5">
        <f>IFERROR(INDEX(HTHome!$B:$B,MATCH(C49,HTHome!$A:$A,0)),"-")+IFERROR(INDEX(HTAway!$B:$B,MATCH(C49,HTAway!$A:$A,0)),"-")</f>
        <v>26</v>
      </c>
      <c r="E49" s="5">
        <f>IFERROR(INDEX(HTHome!I:I,MATCH(C49,HTHome!$A:$A,0)),"-")</f>
        <v>6</v>
      </c>
      <c r="F49" s="5">
        <f>IFERROR(INDEX(HTHome!J:J,MATCH(C49,HTHome!$A:$A,0)),"-")</f>
        <v>3</v>
      </c>
      <c r="G49" s="7">
        <f>IFERROR(INDEX(HTHome!K:K,MATCH(C49,HTHome!$A:$A,0)),"-")</f>
        <v>0.46153846153846162</v>
      </c>
      <c r="H49" s="7">
        <f>IFERROR(INDEX(HTHome!L:L,MATCH(C49,HTHome!$A:$A,0)),"-")</f>
        <v>0.53846153846153844</v>
      </c>
      <c r="I49" s="7">
        <f>IFERROR(INDEX(HTHome!N:N,MATCH(C49,HTHome!$A:$A,0)),"-")</f>
        <v>0.57692307692307687</v>
      </c>
      <c r="J49" s="12" t="str">
        <f>IFERROR(INDEX(Jogos!A:A,MATCH(M49,Jogos!$H:$H,0)),"-")</f>
        <v>NET</v>
      </c>
      <c r="K49" s="12">
        <f>IFERROR(INDEX(Jogos!F:F,MATCH(M49,Jogos!$H:$H,0)),"-")</f>
        <v>1</v>
      </c>
      <c r="L49" s="15">
        <f>IFERROR(INDEX(Jogos!E:E,MATCH(M49,Jogos!$H:$H,0)),"-")</f>
        <v>1</v>
      </c>
      <c r="M49" s="12" t="str">
        <f>INDEX(Jogos[[#This Row],[Column1]],1.8)</f>
        <v>HSC 21</v>
      </c>
      <c r="N49" s="13">
        <f>INDEX(Jogos[[#This Row],[2]],1.8)</f>
        <v>0.5625</v>
      </c>
      <c r="O49" s="12" t="str">
        <f>INDEX(Jogos[[#This Row],[3]],1.8)</f>
        <v>Hoogeveen</v>
      </c>
      <c r="P49" s="15">
        <f>IFERROR(INDEX(Jogos!M:M,MATCH(O49,Jogos!$J:$J,0)),"-")</f>
        <v>0</v>
      </c>
      <c r="Q49" s="12">
        <f>IFERROR(INDEX(Jogos!L:L,MATCH(O49,Jogos!$J:$J,0)),"-")</f>
        <v>1</v>
      </c>
      <c r="R49" s="17" t="str">
        <f>IFERROR(INDEX(HTHome!M:M,MATCH(M49,HTHome!$A:$A,0)),"-")</f>
        <v>-</v>
      </c>
      <c r="S49" s="17" t="str">
        <f>IFERROR(INDEX(HTAway!M:M,MATCH(O49,HTAway!$A:$A,0)),"-")</f>
        <v>-</v>
      </c>
      <c r="T49" s="23" t="str">
        <f t="shared" si="2"/>
        <v>Casa Vence</v>
      </c>
      <c r="U49" s="23"/>
      <c r="V49" s="23"/>
      <c r="W49" s="23"/>
    </row>
    <row r="50" spans="1:23" s="4" customFormat="1" ht="16.5" thickTop="1" thickBot="1" x14ac:dyDescent="0.3">
      <c r="A50" s="20">
        <f t="shared" si="0"/>
        <v>0</v>
      </c>
      <c r="B50" s="20">
        <f t="shared" si="1"/>
        <v>0</v>
      </c>
      <c r="C50" s="19" t="s">
        <v>196</v>
      </c>
      <c r="D50" s="5">
        <f>IFERROR(INDEX(HTHome!$B:$B,MATCH(C50,HTHome!$A:$A,0)),"-")+IFERROR(INDEX(HTAway!$B:$B,MATCH(C50,HTAway!$A:$A,0)),"-")</f>
        <v>14</v>
      </c>
      <c r="E50" s="5">
        <f>IFERROR(INDEX(HTHome!I:I,MATCH(C50,HTHome!$A:$A,0)),"-")</f>
        <v>5</v>
      </c>
      <c r="F50" s="5">
        <f>IFERROR(INDEX(HTHome!J:J,MATCH(C50,HTHome!$A:$A,0)),"-")</f>
        <v>1</v>
      </c>
      <c r="G50" s="7">
        <f>IFERROR(INDEX(HTHome!K:K,MATCH(C50,HTHome!$A:$A,0)),"-")</f>
        <v>0.7142857142857143</v>
      </c>
      <c r="H50" s="7">
        <f>IFERROR(INDEX(HTHome!L:L,MATCH(C50,HTHome!$A:$A,0)),"-")</f>
        <v>0.5714285714285714</v>
      </c>
      <c r="I50" s="7">
        <f>IFERROR(INDEX(HTHome!N:N,MATCH(C50,HTHome!$A:$A,0)),"-")</f>
        <v>0.7142857142857143</v>
      </c>
      <c r="J50" s="12" t="str">
        <f>IFERROR(INDEX(Jogos!A:A,MATCH(M50,Jogos!$H:$H,0)),"-")</f>
        <v>BEL</v>
      </c>
      <c r="K50" s="12">
        <f>IFERROR(INDEX(Jogos!F:F,MATCH(M50,Jogos!$H:$H,0)),"-")</f>
        <v>1</v>
      </c>
      <c r="L50" s="15">
        <f>IFERROR(INDEX(Jogos!E:E,MATCH(M50,Jogos!$H:$H,0)),"-")</f>
        <v>0</v>
      </c>
      <c r="M50" s="12" t="str">
        <f>INDEX(Jogos[[#This Row],[Column1]],1.8)</f>
        <v>Mechelen W</v>
      </c>
      <c r="N50" s="13">
        <f>INDEX(Jogos[[#This Row],[2]],1.8)</f>
        <v>0.5625</v>
      </c>
      <c r="O50" s="12" t="str">
        <f>INDEX(Jogos[[#This Row],[3]],1.8)</f>
        <v>St. Liege W</v>
      </c>
      <c r="P50" s="15">
        <f>IFERROR(INDEX(Jogos!M:M,MATCH(O50,Jogos!$J:$J,0)),"-")</f>
        <v>1</v>
      </c>
      <c r="Q50" s="12">
        <f>IFERROR(INDEX(Jogos!L:L,MATCH(O50,Jogos!$J:$J,0)),"-")</f>
        <v>1</v>
      </c>
      <c r="R50" s="17" t="str">
        <f>IFERROR(INDEX(HTHome!M:M,MATCH(M50,HTHome!$A:$A,0)),"-")</f>
        <v>-</v>
      </c>
      <c r="S50" s="17" t="str">
        <f>IFERROR(INDEX(HTAway!M:M,MATCH(O50,HTAway!$A:$A,0)),"-")</f>
        <v>-</v>
      </c>
      <c r="T50" s="23" t="str">
        <f t="shared" si="2"/>
        <v>Fora Vence</v>
      </c>
      <c r="U50" s="23"/>
      <c r="V50" s="23"/>
      <c r="W50" s="23"/>
    </row>
    <row r="51" spans="1:23" s="4" customFormat="1" ht="16.5" thickTop="1" thickBot="1" x14ac:dyDescent="0.3">
      <c r="A51" s="20">
        <f t="shared" si="0"/>
        <v>0</v>
      </c>
      <c r="B51" s="20">
        <f t="shared" si="1"/>
        <v>0</v>
      </c>
      <c r="C51" s="18" t="s">
        <v>272</v>
      </c>
      <c r="D51" s="5">
        <f>IFERROR(INDEX(HTHome!$B:$B,MATCH(C51,HTHome!$A:$A,0)),"-")+IFERROR(INDEX(HTAway!$B:$B,MATCH(C51,HTAway!$A:$A,0)),"-")</f>
        <v>31</v>
      </c>
      <c r="E51" s="5">
        <f>IFERROR(INDEX(HTHome!I:I,MATCH(C51,HTHome!$A:$A,0)),"-")</f>
        <v>12</v>
      </c>
      <c r="F51" s="5">
        <f>IFERROR(INDEX(HTHome!J:J,MATCH(C51,HTHome!$A:$A,0)),"-")</f>
        <v>3</v>
      </c>
      <c r="G51" s="7">
        <f>IFERROR(INDEX(HTHome!K:K,MATCH(C51,HTHome!$A:$A,0)),"-")</f>
        <v>0.70588235294117652</v>
      </c>
      <c r="H51" s="7">
        <f>IFERROR(INDEX(HTHome!L:L,MATCH(C51,HTHome!$A:$A,0)),"-")</f>
        <v>0.5714285714285714</v>
      </c>
      <c r="I51" s="7">
        <f>IFERROR(INDEX(HTHome!N:N,MATCH(C51,HTHome!$A:$A,0)),"-")</f>
        <v>0.82773109243697474</v>
      </c>
      <c r="J51" s="12" t="str">
        <f>IFERROR(INDEX(Jogos!A:A,MATCH(M51,Jogos!$H:$H,0)),"-")</f>
        <v>GER</v>
      </c>
      <c r="K51" s="12">
        <f>IFERROR(INDEX(Jogos!F:F,MATCH(M51,Jogos!$H:$H,0)),"-")</f>
        <v>2</v>
      </c>
      <c r="L51" s="15">
        <f>IFERROR(INDEX(Jogos!E:E,MATCH(M51,Jogos!$H:$H,0)),"-")</f>
        <v>0</v>
      </c>
      <c r="M51" s="12" t="str">
        <f>INDEX(Jogos[[#This Row],[Column1]],1.8)</f>
        <v>SF Hamborn</v>
      </c>
      <c r="N51" s="13">
        <f>INDEX(Jogos[[#This Row],[2]],1.8)</f>
        <v>0.58333333333333337</v>
      </c>
      <c r="O51" s="12" t="str">
        <f>INDEX(Jogos[[#This Row],[3]],1.8)</f>
        <v>SC St. Tonis</v>
      </c>
      <c r="P51" s="15">
        <f>IFERROR(INDEX(Jogos!M:M,MATCH(O51,Jogos!$J:$J,0)),"-")</f>
        <v>0</v>
      </c>
      <c r="Q51" s="12">
        <f>IFERROR(INDEX(Jogos!L:L,MATCH(O51,Jogos!$J:$J,0)),"-")</f>
        <v>2</v>
      </c>
      <c r="R51" s="17" t="str">
        <f>IFERROR(INDEX(HTHome!M:M,MATCH(M51,HTHome!$A:$A,0)),"-")</f>
        <v>-</v>
      </c>
      <c r="S51" s="17" t="str">
        <f>IFERROR(INDEX(HTAway!M:M,MATCH(O51,HTAway!$A:$A,0)),"-")</f>
        <v>-</v>
      </c>
      <c r="T51" s="23" t="str">
        <f t="shared" si="2"/>
        <v>Jogo Parelho</v>
      </c>
      <c r="U51" s="23"/>
      <c r="V51" s="23"/>
      <c r="W51" s="23"/>
    </row>
    <row r="52" spans="1:23" s="4" customFormat="1" ht="16.5" thickTop="1" thickBot="1" x14ac:dyDescent="0.3">
      <c r="A52" s="20">
        <f t="shared" si="0"/>
        <v>0</v>
      </c>
      <c r="B52" s="20">
        <f t="shared" si="1"/>
        <v>0</v>
      </c>
      <c r="C52" s="18" t="s">
        <v>299</v>
      </c>
      <c r="D52" s="5">
        <f>IFERROR(INDEX(HTHome!$B:$B,MATCH(C52,HTHome!$A:$A,0)),"-")+IFERROR(INDEX(HTAway!$B:$B,MATCH(C52,HTAway!$A:$A,0)),"-")</f>
        <v>31</v>
      </c>
      <c r="E52" s="5">
        <f>IFERROR(INDEX(HTHome!I:I,MATCH(C52,HTHome!$A:$A,0)),"-")</f>
        <v>4</v>
      </c>
      <c r="F52" s="5">
        <f>IFERROR(INDEX(HTHome!J:J,MATCH(C52,HTHome!$A:$A,0)),"-")</f>
        <v>8</v>
      </c>
      <c r="G52" s="7">
        <f>IFERROR(INDEX(HTHome!K:K,MATCH(C52,HTHome!$A:$A,0)),"-")</f>
        <v>0.26666666666666666</v>
      </c>
      <c r="H52" s="7">
        <f>IFERROR(INDEX(HTHome!L:L,MATCH(C52,HTHome!$A:$A,0)),"-")</f>
        <v>0.5625</v>
      </c>
      <c r="I52" s="7">
        <f>IFERROR(INDEX(HTHome!N:N,MATCH(C52,HTHome!$A:$A,0)),"-")</f>
        <v>-0.17291666666666666</v>
      </c>
      <c r="J52" s="12" t="str">
        <f>IFERROR(INDEX(Jogos!A:A,MATCH(M52,Jogos!$H:$H,0)),"-")</f>
        <v>GER</v>
      </c>
      <c r="K52" s="12">
        <f>IFERROR(INDEX(Jogos!F:F,MATCH(M52,Jogos!$H:$H,0)),"-")</f>
        <v>2</v>
      </c>
      <c r="L52" s="15">
        <f>IFERROR(INDEX(Jogos!E:E,MATCH(M52,Jogos!$H:$H,0)),"-")</f>
        <v>0</v>
      </c>
      <c r="M52" s="12" t="str">
        <f>INDEX(Jogos[[#This Row],[Column1]],1.8)</f>
        <v>Sprockhovel</v>
      </c>
      <c r="N52" s="13">
        <f>INDEX(Jogos[[#This Row],[2]],1.8)</f>
        <v>0.58333333333333337</v>
      </c>
      <c r="O52" s="12" t="str">
        <f>INDEX(Jogos[[#This Row],[3]],1.8)</f>
        <v>Vreden</v>
      </c>
      <c r="P52" s="15">
        <f>IFERROR(INDEX(Jogos!M:M,MATCH(O52,Jogos!$J:$J,0)),"-")</f>
        <v>0</v>
      </c>
      <c r="Q52" s="12">
        <f>IFERROR(INDEX(Jogos!L:L,MATCH(O52,Jogos!$J:$J,0)),"-")</f>
        <v>2</v>
      </c>
      <c r="R52" s="17" t="str">
        <f>IFERROR(INDEX(HTHome!M:M,MATCH(M52,HTHome!$A:$A,0)),"-")</f>
        <v>-</v>
      </c>
      <c r="S52" s="17" t="str">
        <f>IFERROR(INDEX(HTAway!M:M,MATCH(O52,HTAway!$A:$A,0)),"-")</f>
        <v>-</v>
      </c>
      <c r="T52" s="23" t="str">
        <f t="shared" si="2"/>
        <v>Jogo Parelho</v>
      </c>
      <c r="U52" s="23"/>
      <c r="V52" s="23"/>
      <c r="W52" s="23"/>
    </row>
    <row r="53" spans="1:23" s="4" customFormat="1" ht="16.5" thickTop="1" thickBot="1" x14ac:dyDescent="0.3">
      <c r="A53" s="20">
        <f t="shared" si="0"/>
        <v>0</v>
      </c>
      <c r="B53" s="20">
        <f t="shared" si="1"/>
        <v>0</v>
      </c>
      <c r="C53" s="19" t="s">
        <v>164</v>
      </c>
      <c r="D53" s="5">
        <f>IFERROR(INDEX(HTHome!$B:$B,MATCH(C53,HTHome!$A:$A,0)),"-")+IFERROR(INDEX(HTAway!$B:$B,MATCH(C53,HTAway!$A:$A,0)),"-")</f>
        <v>19</v>
      </c>
      <c r="E53" s="5">
        <f>IFERROR(INDEX(HTHome!I:I,MATCH(C53,HTHome!$A:$A,0)),"-")</f>
        <v>6</v>
      </c>
      <c r="F53" s="5">
        <f>IFERROR(INDEX(HTHome!J:J,MATCH(C53,HTHome!$A:$A,0)),"-")</f>
        <v>2</v>
      </c>
      <c r="G53" s="7">
        <f>IFERROR(INDEX(HTHome!K:K,MATCH(C53,HTHome!$A:$A,0)),"-")</f>
        <v>0.6</v>
      </c>
      <c r="H53" s="7">
        <f>IFERROR(INDEX(HTHome!L:L,MATCH(C53,HTHome!$A:$A,0)),"-")</f>
        <v>0.55555555555555558</v>
      </c>
      <c r="I53" s="7">
        <f>IFERROR(INDEX(HTHome!N:N,MATCH(C53,HTHome!$A:$A,0)),"-")</f>
        <v>0.73888888888888893</v>
      </c>
      <c r="J53" s="12" t="str">
        <f>IFERROR(INDEX(Jogos!A:A,MATCH(M53,Jogos!$H:$H,0)),"-")</f>
        <v>GER</v>
      </c>
      <c r="K53" s="12">
        <f>IFERROR(INDEX(Jogos!F:F,MATCH(M53,Jogos!$H:$H,0)),"-")</f>
        <v>2</v>
      </c>
      <c r="L53" s="15">
        <f>IFERROR(INDEX(Jogos!E:E,MATCH(M53,Jogos!$H:$H,0)),"-")</f>
        <v>0</v>
      </c>
      <c r="M53" s="12" t="str">
        <f>INDEX(Jogos[[#This Row],[Column1]],1.8)</f>
        <v>SW Essen</v>
      </c>
      <c r="N53" s="13">
        <f>INDEX(Jogos[[#This Row],[2]],1.8)</f>
        <v>0.58333333333333337</v>
      </c>
      <c r="O53" s="12" t="str">
        <f>INDEX(Jogos[[#This Row],[3]],1.8)</f>
        <v>Meerbusch</v>
      </c>
      <c r="P53" s="15">
        <f>IFERROR(INDEX(Jogos!M:M,MATCH(O53,Jogos!$J:$J,0)),"-")</f>
        <v>0</v>
      </c>
      <c r="Q53" s="12">
        <f>IFERROR(INDEX(Jogos!L:L,MATCH(O53,Jogos!$J:$J,0)),"-")</f>
        <v>2</v>
      </c>
      <c r="R53" s="17" t="str">
        <f>IFERROR(INDEX(HTHome!M:M,MATCH(M53,HTHome!$A:$A,0)),"-")</f>
        <v>-</v>
      </c>
      <c r="S53" s="17" t="str">
        <f>IFERROR(INDEX(HTAway!M:M,MATCH(O53,HTAway!$A:$A,0)),"-")</f>
        <v>-</v>
      </c>
      <c r="T53" s="23" t="str">
        <f t="shared" si="2"/>
        <v>Jogo Parelho</v>
      </c>
      <c r="U53" s="23"/>
      <c r="V53" s="23"/>
      <c r="W53" s="23"/>
    </row>
    <row r="54" spans="1:23" s="4" customFormat="1" ht="16.5" thickTop="1" thickBot="1" x14ac:dyDescent="0.3">
      <c r="A54" s="20">
        <f t="shared" si="0"/>
        <v>0</v>
      </c>
      <c r="B54" s="20">
        <f t="shared" si="1"/>
        <v>0</v>
      </c>
      <c r="C54" s="19" t="s">
        <v>202</v>
      </c>
      <c r="D54" s="5">
        <f>IFERROR(INDEX(HTHome!$B:$B,MATCH(C54,HTHome!$A:$A,0)),"-")+IFERROR(INDEX(HTAway!$B:$B,MATCH(C54,HTAway!$A:$A,0)),"-")</f>
        <v>18</v>
      </c>
      <c r="E54" s="5">
        <f>IFERROR(INDEX(HTHome!I:I,MATCH(C54,HTHome!$A:$A,0)),"-")</f>
        <v>3</v>
      </c>
      <c r="F54" s="5">
        <f>IFERROR(INDEX(HTHome!J:J,MATCH(C54,HTHome!$A:$A,0)),"-")</f>
        <v>3</v>
      </c>
      <c r="G54" s="7">
        <f>IFERROR(INDEX(HTHome!K:K,MATCH(C54,HTHome!$A:$A,0)),"-")</f>
        <v>0.33333333333333331</v>
      </c>
      <c r="H54" s="7">
        <f>IFERROR(INDEX(HTHome!L:L,MATCH(C54,HTHome!$A:$A,0)),"-")</f>
        <v>0.55555555555555558</v>
      </c>
      <c r="I54" s="7">
        <f>IFERROR(INDEX(HTHome!N:N,MATCH(C54,HTHome!$A:$A,0)),"-")</f>
        <v>0.16666666666666671</v>
      </c>
      <c r="J54" s="12" t="str">
        <f>IFERROR(INDEX(Jogos!A:A,MATCH(M54,Jogos!$H:$H,0)),"-")</f>
        <v>GER</v>
      </c>
      <c r="K54" s="12">
        <f>IFERROR(INDEX(Jogos!F:F,MATCH(M54,Jogos!$H:$H,0)),"-")</f>
        <v>2</v>
      </c>
      <c r="L54" s="15">
        <f>IFERROR(INDEX(Jogos!E:E,MATCH(M54,Jogos!$H:$H,0)),"-")</f>
        <v>0.5</v>
      </c>
      <c r="M54" s="12" t="str">
        <f>INDEX(Jogos[[#This Row],[Column1]],1.8)</f>
        <v>Union Bremen</v>
      </c>
      <c r="N54" s="13">
        <f>INDEX(Jogos[[#This Row],[2]],1.8)</f>
        <v>0.58333333333333337</v>
      </c>
      <c r="O54" s="12" t="str">
        <f>INDEX(Jogos[[#This Row],[3]],1.8)</f>
        <v>Werder Bremen B</v>
      </c>
      <c r="P54" s="15">
        <f>IFERROR(INDEX(Jogos!M:M,MATCH(O54,Jogos!$J:$J,0)),"-")</f>
        <v>1</v>
      </c>
      <c r="Q54" s="12">
        <f>IFERROR(INDEX(Jogos!L:L,MATCH(O54,Jogos!$J:$J,0)),"-")</f>
        <v>3</v>
      </c>
      <c r="R54" s="17" t="str">
        <f>IFERROR(INDEX(HTHome!M:M,MATCH(M54,HTHome!$A:$A,0)),"-")</f>
        <v>-</v>
      </c>
      <c r="S54" s="17" t="str">
        <f>IFERROR(INDEX(HTAway!M:M,MATCH(O54,HTAway!$A:$A,0)),"-")</f>
        <v>-</v>
      </c>
      <c r="T54" s="23" t="str">
        <f t="shared" si="2"/>
        <v>Fora Vence</v>
      </c>
      <c r="U54" s="23"/>
      <c r="V54" s="23"/>
      <c r="W54" s="23"/>
    </row>
    <row r="55" spans="1:23" s="4" customFormat="1" ht="16.5" thickTop="1" thickBot="1" x14ac:dyDescent="0.3">
      <c r="A55" s="20">
        <f t="shared" si="0"/>
        <v>0</v>
      </c>
      <c r="B55" s="20">
        <f t="shared" si="1"/>
        <v>0</v>
      </c>
      <c r="C55" s="18" t="s">
        <v>60</v>
      </c>
      <c r="D55" s="5">
        <f>IFERROR(INDEX(HTHome!$B:$B,MATCH(C55,HTHome!$A:$A,0)),"-")+IFERROR(INDEX(HTAway!$B:$B,MATCH(C55,HTAway!$A:$A,0)),"-")</f>
        <v>28</v>
      </c>
      <c r="E55" s="5">
        <f>IFERROR(INDEX(HTHome!I:I,MATCH(C55,HTHome!$A:$A,0)),"-")</f>
        <v>7</v>
      </c>
      <c r="F55" s="5">
        <f>IFERROR(INDEX(HTHome!J:J,MATCH(C55,HTHome!$A:$A,0)),"-")</f>
        <v>4</v>
      </c>
      <c r="G55" s="7">
        <f>IFERROR(INDEX(HTHome!K:K,MATCH(C55,HTHome!$A:$A,0)),"-")</f>
        <v>0.46666666666666662</v>
      </c>
      <c r="H55" s="7">
        <f>IFERROR(INDEX(HTHome!L:L,MATCH(C55,HTHome!$A:$A,0)),"-")</f>
        <v>0.53846153846153844</v>
      </c>
      <c r="I55" s="7">
        <f>IFERROR(INDEX(HTHome!N:N,MATCH(C55,HTHome!$A:$A,0)),"-")</f>
        <v>0.53589743589743599</v>
      </c>
      <c r="J55" s="12" t="str">
        <f>IFERROR(INDEX(Jogos!A:A,MATCH(M55,Jogos!$H:$H,0)),"-")</f>
        <v>GER</v>
      </c>
      <c r="K55" s="12">
        <f>IFERROR(INDEX(Jogos!F:F,MATCH(M55,Jogos!$H:$H,0)),"-")</f>
        <v>2</v>
      </c>
      <c r="L55" s="15">
        <f>IFERROR(INDEX(Jogos!E:E,MATCH(M55,Jogos!$H:$H,0)),"-")</f>
        <v>0.5</v>
      </c>
      <c r="M55" s="12" t="str">
        <f>INDEX(Jogos[[#This Row],[Column1]],1.8)</f>
        <v>Vatan Sport</v>
      </c>
      <c r="N55" s="13">
        <f>INDEX(Jogos[[#This Row],[2]],1.8)</f>
        <v>0.58333333333333337</v>
      </c>
      <c r="O55" s="12" t="str">
        <f>INDEX(Jogos[[#This Row],[3]],1.8)</f>
        <v>Vahr-Blockdiek</v>
      </c>
      <c r="P55" s="15">
        <f>IFERROR(INDEX(Jogos!M:M,MATCH(O55,Jogos!$J:$J,0)),"-")</f>
        <v>0</v>
      </c>
      <c r="Q55" s="12">
        <f>IFERROR(INDEX(Jogos!L:L,MATCH(O55,Jogos!$J:$J,0)),"-")</f>
        <v>2</v>
      </c>
      <c r="R55" s="17" t="str">
        <f>IFERROR(INDEX(HTHome!M:M,MATCH(M55,HTHome!$A:$A,0)),"-")</f>
        <v>-</v>
      </c>
      <c r="S55" s="17" t="str">
        <f>IFERROR(INDEX(HTAway!M:M,MATCH(O55,HTAway!$A:$A,0)),"-")</f>
        <v>-</v>
      </c>
      <c r="T55" s="23" t="str">
        <f t="shared" si="2"/>
        <v>Casa Vence</v>
      </c>
      <c r="U55" s="23"/>
      <c r="V55" s="23"/>
      <c r="W55" s="23"/>
    </row>
    <row r="56" spans="1:23" s="4" customFormat="1" ht="16.5" thickTop="1" thickBot="1" x14ac:dyDescent="0.3">
      <c r="A56" s="20">
        <f t="shared" si="0"/>
        <v>0</v>
      </c>
      <c r="B56" s="20">
        <f t="shared" si="1"/>
        <v>0</v>
      </c>
      <c r="C56" s="18" t="s">
        <v>349</v>
      </c>
      <c r="D56" s="5">
        <f>IFERROR(INDEX(HTHome!$B:$B,MATCH(C56,HTHome!$A:$A,0)),"-")+IFERROR(INDEX(HTAway!$B:$B,MATCH(C56,HTAway!$A:$A,0)),"-")</f>
        <v>4</v>
      </c>
      <c r="E56" s="5">
        <f>IFERROR(INDEX(HTHome!I:I,MATCH(C56,HTHome!$A:$A,0)),"-")</f>
        <v>2</v>
      </c>
      <c r="F56" s="5">
        <f>IFERROR(INDEX(HTHome!J:J,MATCH(C56,HTHome!$A:$A,0)),"-")</f>
        <v>0</v>
      </c>
      <c r="G56" s="7">
        <f>IFERROR(INDEX(HTHome!K:K,MATCH(C56,HTHome!$A:$A,0)),"-")</f>
        <v>1</v>
      </c>
      <c r="H56" s="7">
        <f>IFERROR(INDEX(HTHome!L:L,MATCH(C56,HTHome!$A:$A,0)),"-")</f>
        <v>0.5</v>
      </c>
      <c r="I56" s="7">
        <f>IFERROR(INDEX(HTHome!N:N,MATCH(C56,HTHome!$A:$A,0)),"-")</f>
        <v>1.25</v>
      </c>
      <c r="J56" s="12" t="str">
        <f>IFERROR(INDEX(Jogos!A:A,MATCH(M56,Jogos!$H:$H,0)),"-")</f>
        <v>GER</v>
      </c>
      <c r="K56" s="12">
        <f>IFERROR(INDEX(Jogos!F:F,MATCH(M56,Jogos!$H:$H,0)),"-")</f>
        <v>2</v>
      </c>
      <c r="L56" s="15">
        <f>IFERROR(INDEX(Jogos!E:E,MATCH(M56,Jogos!$H:$H,0)),"-")</f>
        <v>0</v>
      </c>
      <c r="M56" s="12" t="str">
        <f>INDEX(Jogos[[#This Row],[Column1]],1.8)</f>
        <v>W. Rhynern</v>
      </c>
      <c r="N56" s="13">
        <f>INDEX(Jogos[[#This Row],[2]],1.8)</f>
        <v>0.58333333333333337</v>
      </c>
      <c r="O56" s="12" t="str">
        <f>INDEX(Jogos[[#This Row],[3]],1.8)</f>
        <v>V. Clarholz</v>
      </c>
      <c r="P56" s="15">
        <f>IFERROR(INDEX(Jogos!M:M,MATCH(O56,Jogos!$J:$J,0)),"-")</f>
        <v>0</v>
      </c>
      <c r="Q56" s="12">
        <f>IFERROR(INDEX(Jogos!L:L,MATCH(O56,Jogos!$J:$J,0)),"-")</f>
        <v>2</v>
      </c>
      <c r="R56" s="17" t="str">
        <f>IFERROR(INDEX(HTHome!M:M,MATCH(M56,HTHome!$A:$A,0)),"-")</f>
        <v>-</v>
      </c>
      <c r="S56" s="17" t="str">
        <f>IFERROR(INDEX(HTAway!M:M,MATCH(O56,HTAway!$A:$A,0)),"-")</f>
        <v>-</v>
      </c>
      <c r="T56" s="23" t="str">
        <f t="shared" si="2"/>
        <v>Jogo Parelho</v>
      </c>
      <c r="U56" s="23"/>
      <c r="V56" s="23"/>
      <c r="W56" s="23"/>
    </row>
    <row r="57" spans="1:23" s="4" customFormat="1" ht="16.5" thickTop="1" thickBot="1" x14ac:dyDescent="0.3">
      <c r="A57" s="20">
        <f t="shared" si="0"/>
        <v>0</v>
      </c>
      <c r="B57" s="20">
        <f t="shared" si="1"/>
        <v>0</v>
      </c>
      <c r="C57" s="19" t="s">
        <v>350</v>
      </c>
      <c r="D57" s="5">
        <f>IFERROR(INDEX(HTHome!$B:$B,MATCH(C57,HTHome!$A:$A,0)),"-")+IFERROR(INDEX(HTAway!$B:$B,MATCH(C57,HTAway!$A:$A,0)),"-")</f>
        <v>4</v>
      </c>
      <c r="E57" s="5">
        <f>IFERROR(INDEX(HTHome!I:I,MATCH(C57,HTHome!$A:$A,0)),"-")</f>
        <v>2</v>
      </c>
      <c r="F57" s="5">
        <f>IFERROR(INDEX(HTHome!J:J,MATCH(C57,HTHome!$A:$A,0)),"-")</f>
        <v>0</v>
      </c>
      <c r="G57" s="7">
        <f>IFERROR(INDEX(HTHome!K:K,MATCH(C57,HTHome!$A:$A,0)),"-")</f>
        <v>1</v>
      </c>
      <c r="H57" s="7">
        <f>IFERROR(INDEX(HTHome!L:L,MATCH(C57,HTHome!$A:$A,0)),"-")</f>
        <v>0.5</v>
      </c>
      <c r="I57" s="7">
        <f>IFERROR(INDEX(HTHome!N:N,MATCH(C57,HTHome!$A:$A,0)),"-")</f>
        <v>1.5</v>
      </c>
      <c r="J57" s="12" t="str">
        <f>IFERROR(INDEX(Jogos!A:A,MATCH(M57,Jogos!$H:$H,0)),"-")</f>
        <v>GER</v>
      </c>
      <c r="K57" s="12">
        <f>IFERROR(INDEX(Jogos!F:F,MATCH(M57,Jogos!$H:$H,0)),"-")</f>
        <v>2</v>
      </c>
      <c r="L57" s="15">
        <f>IFERROR(INDEX(Jogos!E:E,MATCH(M57,Jogos!$H:$H,0)),"-")</f>
        <v>1</v>
      </c>
      <c r="M57" s="12" t="str">
        <f>INDEX(Jogos[[#This Row],[Column1]],1.8)</f>
        <v>Eddersheim</v>
      </c>
      <c r="N57" s="13">
        <f>INDEX(Jogos[[#This Row],[2]],1.8)</f>
        <v>0.58333333333333337</v>
      </c>
      <c r="O57" s="12" t="str">
        <f>INDEX(Jogos[[#This Row],[3]],1.8)</f>
        <v>Waldgirmes</v>
      </c>
      <c r="P57" s="15">
        <f>IFERROR(INDEX(Jogos!M:M,MATCH(O57,Jogos!$J:$J,0)),"-")</f>
        <v>0</v>
      </c>
      <c r="Q57" s="12">
        <f>IFERROR(INDEX(Jogos!L:L,MATCH(O57,Jogos!$J:$J,0)),"-")</f>
        <v>2</v>
      </c>
      <c r="R57" s="17" t="str">
        <f>IFERROR(INDEX(HTHome!M:M,MATCH(M57,HTHome!$A:$A,0)),"-")</f>
        <v>-</v>
      </c>
      <c r="S57" s="17" t="str">
        <f>IFERROR(INDEX(HTAway!M:M,MATCH(O57,HTAway!$A:$A,0)),"-")</f>
        <v>-</v>
      </c>
      <c r="T57" s="23" t="str">
        <f t="shared" si="2"/>
        <v>Casa Vence</v>
      </c>
      <c r="U57" s="23"/>
      <c r="V57" s="23"/>
      <c r="W57" s="23"/>
    </row>
    <row r="58" spans="1:23" s="4" customFormat="1" ht="16.5" thickTop="1" thickBot="1" x14ac:dyDescent="0.3">
      <c r="A58" s="20">
        <f t="shared" si="0"/>
        <v>0</v>
      </c>
      <c r="B58" s="20">
        <f t="shared" si="1"/>
        <v>0</v>
      </c>
      <c r="C58" s="18" t="s">
        <v>351</v>
      </c>
      <c r="D58" s="5">
        <f>IFERROR(INDEX(HTHome!$B:$B,MATCH(C58,HTHome!$A:$A,0)),"-")+IFERROR(INDEX(HTAway!$B:$B,MATCH(C58,HTAway!$A:$A,0)),"-")</f>
        <v>4</v>
      </c>
      <c r="E58" s="5">
        <f>IFERROR(INDEX(HTHome!I:I,MATCH(C58,HTHome!$A:$A,0)),"-")</f>
        <v>2</v>
      </c>
      <c r="F58" s="5">
        <f>IFERROR(INDEX(HTHome!J:J,MATCH(C58,HTHome!$A:$A,0)),"-")</f>
        <v>0</v>
      </c>
      <c r="G58" s="7">
        <f>IFERROR(INDEX(HTHome!K:K,MATCH(C58,HTHome!$A:$A,0)),"-")</f>
        <v>1</v>
      </c>
      <c r="H58" s="7">
        <f>IFERROR(INDEX(HTHome!L:L,MATCH(C58,HTHome!$A:$A,0)),"-")</f>
        <v>0.5</v>
      </c>
      <c r="I58" s="7">
        <f>IFERROR(INDEX(HTHome!N:N,MATCH(C58,HTHome!$A:$A,0)),"-")</f>
        <v>1.5</v>
      </c>
      <c r="J58" s="12" t="str">
        <f>IFERROR(INDEX(Jogos!A:A,MATCH(M58,Jogos!$H:$H,0)),"-")</f>
        <v>TUR</v>
      </c>
      <c r="K58" s="12">
        <f>IFERROR(INDEX(Jogos!F:F,MATCH(M58,Jogos!$H:$H,0)),"-")</f>
        <v>1</v>
      </c>
      <c r="L58" s="15">
        <f>IFERROR(INDEX(Jogos!E:E,MATCH(M58,Jogos!$H:$H,0)),"-")</f>
        <v>0</v>
      </c>
      <c r="M58" s="12" t="str">
        <f>INDEX(Jogos[[#This Row],[Column1]],1.8)</f>
        <v>Etimesgut</v>
      </c>
      <c r="N58" s="13">
        <f>INDEX(Jogos[[#This Row],[2]],1.8)</f>
        <v>0.58333333333333337</v>
      </c>
      <c r="O58" s="12" t="str">
        <f>INDEX(Jogos[[#This Row],[3]],1.8)</f>
        <v>Somaspor</v>
      </c>
      <c r="P58" s="15">
        <f>IFERROR(INDEX(Jogos!M:M,MATCH(O58,Jogos!$J:$J,0)),"-")</f>
        <v>1</v>
      </c>
      <c r="Q58" s="12">
        <f>IFERROR(INDEX(Jogos!L:L,MATCH(O58,Jogos!$J:$J,0)),"-")</f>
        <v>1</v>
      </c>
      <c r="R58" s="17" t="str">
        <f>IFERROR(INDEX(HTHome!M:M,MATCH(M58,HTHome!$A:$A,0)),"-")</f>
        <v>-</v>
      </c>
      <c r="S58" s="17" t="str">
        <f>IFERROR(INDEX(HTAway!M:M,MATCH(O58,HTAway!$A:$A,0)),"-")</f>
        <v>-</v>
      </c>
      <c r="T58" s="23" t="str">
        <f t="shared" si="2"/>
        <v>Fora Vence</v>
      </c>
      <c r="U58" s="23"/>
      <c r="V58" s="23"/>
      <c r="W58" s="23"/>
    </row>
    <row r="59" spans="1:23" s="4" customFormat="1" ht="16.5" thickTop="1" thickBot="1" x14ac:dyDescent="0.3">
      <c r="A59" s="20">
        <f t="shared" si="0"/>
        <v>0</v>
      </c>
      <c r="B59" s="20">
        <f t="shared" si="1"/>
        <v>0</v>
      </c>
      <c r="C59" s="18" t="s">
        <v>387</v>
      </c>
      <c r="D59" s="5">
        <f>IFERROR(INDEX(HTHome!$B:$B,MATCH(C59,HTHome!$A:$A,0)),"-")+IFERROR(INDEX(HTAway!$B:$B,MATCH(C59,HTAway!$A:$A,0)),"-")</f>
        <v>4</v>
      </c>
      <c r="E59" s="5">
        <f>IFERROR(INDEX(HTHome!I:I,MATCH(C59,HTHome!$A:$A,0)),"-")</f>
        <v>2</v>
      </c>
      <c r="F59" s="5">
        <f>IFERROR(INDEX(HTHome!J:J,MATCH(C59,HTHome!$A:$A,0)),"-")</f>
        <v>0</v>
      </c>
      <c r="G59" s="7">
        <f>IFERROR(INDEX(HTHome!K:K,MATCH(C59,HTHome!$A:$A,0)),"-")</f>
        <v>1</v>
      </c>
      <c r="H59" s="7">
        <f>IFERROR(INDEX(HTHome!L:L,MATCH(C59,HTHome!$A:$A,0)),"-")</f>
        <v>0.5</v>
      </c>
      <c r="I59" s="7">
        <f>IFERROR(INDEX(HTHome!N:N,MATCH(C59,HTHome!$A:$A,0)),"-")</f>
        <v>0.75</v>
      </c>
      <c r="J59" s="12" t="str">
        <f>IFERROR(INDEX(Jogos!A:A,MATCH(M59,Jogos!$H:$H,0)),"-")</f>
        <v>GER</v>
      </c>
      <c r="K59" s="12">
        <f>IFERROR(INDEX(Jogos!F:F,MATCH(M59,Jogos!$H:$H,0)),"-")</f>
        <v>3</v>
      </c>
      <c r="L59" s="15">
        <f>IFERROR(INDEX(Jogos!E:E,MATCH(M59,Jogos!$H:$H,0)),"-")</f>
        <v>0.33</v>
      </c>
      <c r="M59" s="12" t="str">
        <f>INDEX(Jogos[[#This Row],[Column1]],1.8)</f>
        <v>Spelle-Venhaus</v>
      </c>
      <c r="N59" s="13">
        <f>INDEX(Jogos[[#This Row],[2]],1.8)</f>
        <v>0.58333333333333337</v>
      </c>
      <c r="O59" s="12" t="str">
        <f>INDEX(Jogos[[#This Row],[3]],1.8)</f>
        <v>Phonix Lubeck</v>
      </c>
      <c r="P59" s="15">
        <f>IFERROR(INDEX(Jogos!M:M,MATCH(O59,Jogos!$J:$J,0)),"-")</f>
        <v>0.33</v>
      </c>
      <c r="Q59" s="12">
        <f>IFERROR(INDEX(Jogos!L:L,MATCH(O59,Jogos!$J:$J,0)),"-")</f>
        <v>3</v>
      </c>
      <c r="R59" s="17" t="str">
        <f>IFERROR(INDEX(HTHome!M:M,MATCH(M59,HTHome!$A:$A,0)),"-")</f>
        <v>-</v>
      </c>
      <c r="S59" s="17" t="str">
        <f>IFERROR(INDEX(HTAway!M:M,MATCH(O59,HTAway!$A:$A,0)),"-")</f>
        <v>-</v>
      </c>
      <c r="T59" s="23" t="str">
        <f t="shared" si="2"/>
        <v>Jogo Parelho</v>
      </c>
      <c r="U59" s="23"/>
      <c r="V59" s="23"/>
      <c r="W59" s="23"/>
    </row>
    <row r="60" spans="1:23" s="4" customFormat="1" ht="16.5" thickTop="1" thickBot="1" x14ac:dyDescent="0.3">
      <c r="A60" s="20">
        <f t="shared" si="0"/>
        <v>0</v>
      </c>
      <c r="B60" s="20">
        <f t="shared" si="1"/>
        <v>0</v>
      </c>
      <c r="C60" s="18" t="s">
        <v>434</v>
      </c>
      <c r="D60" s="5">
        <f>IFERROR(INDEX(HTHome!$B:$B,MATCH(C60,HTHome!$A:$A,0)),"-")+IFERROR(INDEX(HTAway!$B:$B,MATCH(C60,HTAway!$A:$A,0)),"-")</f>
        <v>4</v>
      </c>
      <c r="E60" s="5">
        <f>IFERROR(INDEX(HTHome!I:I,MATCH(C60,HTHome!$A:$A,0)),"-")</f>
        <v>2</v>
      </c>
      <c r="F60" s="5">
        <f>IFERROR(INDEX(HTHome!J:J,MATCH(C60,HTHome!$A:$A,0)),"-")</f>
        <v>0</v>
      </c>
      <c r="G60" s="7">
        <f>IFERROR(INDEX(HTHome!K:K,MATCH(C60,HTHome!$A:$A,0)),"-")</f>
        <v>1</v>
      </c>
      <c r="H60" s="7">
        <f>IFERROR(INDEX(HTHome!L:L,MATCH(C60,HTHome!$A:$A,0)),"-")</f>
        <v>0.5</v>
      </c>
      <c r="I60" s="7">
        <f>IFERROR(INDEX(HTHome!N:N,MATCH(C60,HTHome!$A:$A,0)),"-")</f>
        <v>1</v>
      </c>
      <c r="J60" s="12" t="str">
        <f>IFERROR(INDEX(Jogos!A:A,MATCH(M60,Jogos!$H:$H,0)),"-")</f>
        <v>GER</v>
      </c>
      <c r="K60" s="12">
        <f>IFERROR(INDEX(Jogos!F:F,MATCH(M60,Jogos!$H:$H,0)),"-")</f>
        <v>3</v>
      </c>
      <c r="L60" s="15">
        <f>IFERROR(INDEX(Jogos!E:E,MATCH(M60,Jogos!$H:$H,0)),"-")</f>
        <v>0.33</v>
      </c>
      <c r="M60" s="12" t="str">
        <f>INDEX(Jogos[[#This Row],[Column1]],1.8)</f>
        <v>Drochtersen/A.</v>
      </c>
      <c r="N60" s="13">
        <f>INDEX(Jogos[[#This Row],[2]],1.8)</f>
        <v>0.58333333333333337</v>
      </c>
      <c r="O60" s="12" t="str">
        <f>INDEX(Jogos[[#This Row],[3]],1.8)</f>
        <v>Holstein Kiel B</v>
      </c>
      <c r="P60" s="15">
        <f>IFERROR(INDEX(Jogos!M:M,MATCH(O60,Jogos!$J:$J,0)),"-")</f>
        <v>1</v>
      </c>
      <c r="Q60" s="12">
        <f>IFERROR(INDEX(Jogos!L:L,MATCH(O60,Jogos!$J:$J,0)),"-")</f>
        <v>3</v>
      </c>
      <c r="R60" s="17" t="str">
        <f>IFERROR(INDEX(HTHome!M:M,MATCH(M60,HTHome!$A:$A,0)),"-")</f>
        <v>-</v>
      </c>
      <c r="S60" s="17" t="str">
        <f>IFERROR(INDEX(HTAway!M:M,MATCH(O60,HTAway!$A:$A,0)),"-")</f>
        <v>-</v>
      </c>
      <c r="T60" s="23" t="str">
        <f t="shared" si="2"/>
        <v>Fora Vence</v>
      </c>
      <c r="U60" s="23"/>
      <c r="V60" s="23"/>
      <c r="W60" s="23"/>
    </row>
    <row r="61" spans="1:23" s="4" customFormat="1" ht="16.5" thickTop="1" thickBot="1" x14ac:dyDescent="0.3">
      <c r="A61" s="20">
        <f t="shared" si="0"/>
        <v>0</v>
      </c>
      <c r="B61" s="20">
        <f t="shared" si="1"/>
        <v>0</v>
      </c>
      <c r="C61" s="18" t="s">
        <v>524</v>
      </c>
      <c r="D61" s="5">
        <f>IFERROR(INDEX(HTHome!$B:$B,MATCH(C61,HTHome!$A:$A,0)),"-")+IFERROR(INDEX(HTAway!$B:$B,MATCH(C61,HTAway!$A:$A,0)),"-")</f>
        <v>3</v>
      </c>
      <c r="E61" s="5">
        <f>IFERROR(INDEX(HTHome!I:I,MATCH(C61,HTHome!$A:$A,0)),"-")</f>
        <v>1</v>
      </c>
      <c r="F61" s="5">
        <f>IFERROR(INDEX(HTHome!J:J,MATCH(C61,HTHome!$A:$A,0)),"-")</f>
        <v>0</v>
      </c>
      <c r="G61" s="7">
        <f>IFERROR(INDEX(HTHome!K:K,MATCH(C61,HTHome!$A:$A,0)),"-")</f>
        <v>1</v>
      </c>
      <c r="H61" s="7">
        <f>IFERROR(INDEX(HTHome!L:L,MATCH(C61,HTHome!$A:$A,0)),"-")</f>
        <v>0.5</v>
      </c>
      <c r="I61" s="7">
        <f>IFERROR(INDEX(HTHome!N:N,MATCH(C61,HTHome!$A:$A,0)),"-")</f>
        <v>0.5</v>
      </c>
      <c r="J61" s="12" t="str">
        <f>IFERROR(INDEX(Jogos!A:A,MATCH(M61,Jogos!$H:$H,0)),"-")</f>
        <v>GER</v>
      </c>
      <c r="K61" s="12">
        <f>IFERROR(INDEX(Jogos!F:F,MATCH(M61,Jogos!$H:$H,0)),"-")</f>
        <v>2</v>
      </c>
      <c r="L61" s="15">
        <f>IFERROR(INDEX(Jogos!E:E,MATCH(M61,Jogos!$H:$H,0)),"-")</f>
        <v>0.5</v>
      </c>
      <c r="M61" s="12" t="str">
        <f>INDEX(Jogos[[#This Row],[Column1]],1.8)</f>
        <v>G. Ratingen</v>
      </c>
      <c r="N61" s="13">
        <f>INDEX(Jogos[[#This Row],[2]],1.8)</f>
        <v>0.58333333333333337</v>
      </c>
      <c r="O61" s="12" t="str">
        <f>INDEX(Jogos[[#This Row],[3]],1.8)</f>
        <v>Union Nettetal</v>
      </c>
      <c r="P61" s="15">
        <f>IFERROR(INDEX(Jogos!M:M,MATCH(O61,Jogos!$J:$J,0)),"-")</f>
        <v>0</v>
      </c>
      <c r="Q61" s="12">
        <f>IFERROR(INDEX(Jogos!L:L,MATCH(O61,Jogos!$J:$J,0)),"-")</f>
        <v>2</v>
      </c>
      <c r="R61" s="17" t="str">
        <f>IFERROR(INDEX(HTHome!M:M,MATCH(M61,HTHome!$A:$A,0)),"-")</f>
        <v>-</v>
      </c>
      <c r="S61" s="17" t="str">
        <f>IFERROR(INDEX(HTAway!M:M,MATCH(O61,HTAway!$A:$A,0)),"-")</f>
        <v>-</v>
      </c>
      <c r="T61" s="23" t="str">
        <f t="shared" si="2"/>
        <v>Casa Vence</v>
      </c>
      <c r="U61" s="23"/>
      <c r="V61" s="23"/>
      <c r="W61" s="23"/>
    </row>
    <row r="62" spans="1:23" s="4" customFormat="1" ht="16.5" thickTop="1" thickBot="1" x14ac:dyDescent="0.3">
      <c r="A62" s="20">
        <f t="shared" si="0"/>
        <v>0</v>
      </c>
      <c r="B62" s="20">
        <f t="shared" si="1"/>
        <v>0</v>
      </c>
      <c r="C62" s="18" t="s">
        <v>73</v>
      </c>
      <c r="D62" s="5">
        <f>IFERROR(INDEX(HTHome!$B:$B,MATCH(C62,HTHome!$A:$A,0)),"-")+IFERROR(INDEX(HTAway!$B:$B,MATCH(C62,HTAway!$A:$A,0)),"-")</f>
        <v>6</v>
      </c>
      <c r="E62" s="5">
        <f>IFERROR(INDEX(HTHome!I:I,MATCH(C62,HTHome!$A:$A,0)),"-")</f>
        <v>3</v>
      </c>
      <c r="F62" s="5">
        <f>IFERROR(INDEX(HTHome!J:J,MATCH(C62,HTHome!$A:$A,0)),"-")</f>
        <v>0</v>
      </c>
      <c r="G62" s="7">
        <f>IFERROR(INDEX(HTHome!K:K,MATCH(C62,HTHome!$A:$A,0)),"-")</f>
        <v>0.75</v>
      </c>
      <c r="H62" s="7">
        <f>IFERROR(INDEX(HTHome!L:L,MATCH(C62,HTHome!$A:$A,0)),"-")</f>
        <v>0.5</v>
      </c>
      <c r="I62" s="7">
        <f>IFERROR(INDEX(HTHome!N:N,MATCH(C62,HTHome!$A:$A,0)),"-")</f>
        <v>0.75</v>
      </c>
      <c r="J62" s="12" t="str">
        <f>IFERROR(INDEX(Jogos!A:A,MATCH(M62,Jogos!$H:$H,0)),"-")</f>
        <v>GER</v>
      </c>
      <c r="K62" s="12">
        <f>IFERROR(INDEX(Jogos!F:F,MATCH(M62,Jogos!$H:$H,0)),"-")</f>
        <v>2</v>
      </c>
      <c r="L62" s="15">
        <f>IFERROR(INDEX(Jogos!E:E,MATCH(M62,Jogos!$H:$H,0)),"-")</f>
        <v>1</v>
      </c>
      <c r="M62" s="12" t="str">
        <f>INDEX(Jogos[[#This Row],[Column1]],1.8)</f>
        <v>SF Baumberg</v>
      </c>
      <c r="N62" s="13">
        <f>INDEX(Jogos[[#This Row],[2]],1.8)</f>
        <v>0.58333333333333337</v>
      </c>
      <c r="O62" s="12" t="str">
        <f>INDEX(Jogos[[#This Row],[3]],1.8)</f>
        <v>Union Frintrop</v>
      </c>
      <c r="P62" s="15">
        <f>IFERROR(INDEX(Jogos!M:M,MATCH(O62,Jogos!$J:$J,0)),"-")</f>
        <v>0</v>
      </c>
      <c r="Q62" s="12">
        <f>IFERROR(INDEX(Jogos!L:L,MATCH(O62,Jogos!$J:$J,0)),"-")</f>
        <v>2</v>
      </c>
      <c r="R62" s="17" t="str">
        <f>IFERROR(INDEX(HTHome!M:M,MATCH(M62,HTHome!$A:$A,0)),"-")</f>
        <v>-</v>
      </c>
      <c r="S62" s="17" t="str">
        <f>IFERROR(INDEX(HTAway!M:M,MATCH(O62,HTAway!$A:$A,0)),"-")</f>
        <v>-</v>
      </c>
      <c r="T62" s="23" t="str">
        <f t="shared" si="2"/>
        <v>Casa Vence</v>
      </c>
      <c r="U62" s="23"/>
      <c r="V62" s="23"/>
      <c r="W62" s="23"/>
    </row>
    <row r="63" spans="1:23" s="4" customFormat="1" ht="16.5" thickTop="1" thickBot="1" x14ac:dyDescent="0.3">
      <c r="A63" s="20">
        <f t="shared" si="0"/>
        <v>0</v>
      </c>
      <c r="B63" s="20">
        <f t="shared" si="1"/>
        <v>0</v>
      </c>
      <c r="C63" s="19" t="s">
        <v>88</v>
      </c>
      <c r="D63" s="5">
        <f>IFERROR(INDEX(HTHome!$B:$B,MATCH(C63,HTHome!$A:$A,0)),"-")+IFERROR(INDEX(HTAway!$B:$B,MATCH(C63,HTAway!$A:$A,0)),"-")</f>
        <v>5</v>
      </c>
      <c r="E63" s="5">
        <f>IFERROR(INDEX(HTHome!I:I,MATCH(C63,HTHome!$A:$A,0)),"-")</f>
        <v>2</v>
      </c>
      <c r="F63" s="5">
        <f>IFERROR(INDEX(HTHome!J:J,MATCH(C63,HTHome!$A:$A,0)),"-")</f>
        <v>1</v>
      </c>
      <c r="G63" s="7">
        <f>IFERROR(INDEX(HTHome!K:K,MATCH(C63,HTHome!$A:$A,0)),"-")</f>
        <v>0.66666666666666663</v>
      </c>
      <c r="H63" s="7">
        <f>IFERROR(INDEX(HTHome!L:L,MATCH(C63,HTHome!$A:$A,0)),"-")</f>
        <v>0.5</v>
      </c>
      <c r="I63" s="7">
        <f>IFERROR(INDEX(HTHome!N:N,MATCH(C63,HTHome!$A:$A,0)),"-")</f>
        <v>0.66666666666666663</v>
      </c>
      <c r="J63" s="12" t="str">
        <f>IFERROR(INDEX(Jogos!A:A,MATCH(M63,Jogos!$H:$H,0)),"-")</f>
        <v>GER</v>
      </c>
      <c r="K63" s="12">
        <f>IFERROR(INDEX(Jogos!F:F,MATCH(M63,Jogos!$H:$H,0)),"-")</f>
        <v>2</v>
      </c>
      <c r="L63" s="15">
        <f>IFERROR(INDEX(Jogos!E:E,MATCH(M63,Jogos!$H:$H,0)),"-")</f>
        <v>1</v>
      </c>
      <c r="M63" s="12" t="str">
        <f>INDEX(Jogos[[#This Row],[Column1]],1.8)</f>
        <v>Schonnebeck</v>
      </c>
      <c r="N63" s="13">
        <f>INDEX(Jogos[[#This Row],[2]],1.8)</f>
        <v>0.58333333333333337</v>
      </c>
      <c r="O63" s="12" t="str">
        <f>INDEX(Jogos[[#This Row],[3]],1.8)</f>
        <v>Hilden</v>
      </c>
      <c r="P63" s="15">
        <f>IFERROR(INDEX(Jogos!M:M,MATCH(O63,Jogos!$J:$J,0)),"-")</f>
        <v>0</v>
      </c>
      <c r="Q63" s="12">
        <f>IFERROR(INDEX(Jogos!L:L,MATCH(O63,Jogos!$J:$J,0)),"-")</f>
        <v>2</v>
      </c>
      <c r="R63" s="17" t="str">
        <f>IFERROR(INDEX(HTHome!M:M,MATCH(M63,HTHome!$A:$A,0)),"-")</f>
        <v>-</v>
      </c>
      <c r="S63" s="17" t="str">
        <f>IFERROR(INDEX(HTAway!M:M,MATCH(O63,HTAway!$A:$A,0)),"-")</f>
        <v>-</v>
      </c>
      <c r="T63" s="23" t="str">
        <f t="shared" si="2"/>
        <v>Casa Vence</v>
      </c>
      <c r="U63" s="23"/>
      <c r="V63" s="23"/>
      <c r="W63" s="23"/>
    </row>
    <row r="64" spans="1:23" s="4" customFormat="1" ht="16.5" thickTop="1" thickBot="1" x14ac:dyDescent="0.3">
      <c r="A64" s="20">
        <f t="shared" si="0"/>
        <v>0</v>
      </c>
      <c r="B64" s="20">
        <f t="shared" si="1"/>
        <v>0</v>
      </c>
      <c r="C64" s="19" t="s">
        <v>446</v>
      </c>
      <c r="D64" s="5">
        <f>IFERROR(INDEX(HTHome!$B:$B,MATCH(C64,HTHome!$A:$A,0)),"-")+IFERROR(INDEX(HTAway!$B:$B,MATCH(C64,HTAway!$A:$A,0)),"-")</f>
        <v>5</v>
      </c>
      <c r="E64" s="5">
        <f>IFERROR(INDEX(HTHome!I:I,MATCH(C64,HTHome!$A:$A,0)),"-")</f>
        <v>2</v>
      </c>
      <c r="F64" s="5">
        <f>IFERROR(INDEX(HTHome!J:J,MATCH(C64,HTHome!$A:$A,0)),"-")</f>
        <v>1</v>
      </c>
      <c r="G64" s="7">
        <f>IFERROR(INDEX(HTHome!K:K,MATCH(C64,HTHome!$A:$A,0)),"-")</f>
        <v>0.66666666666666663</v>
      </c>
      <c r="H64" s="7">
        <f>IFERROR(INDEX(HTHome!L:L,MATCH(C64,HTHome!$A:$A,0)),"-")</f>
        <v>0.5</v>
      </c>
      <c r="I64" s="7">
        <f>IFERROR(INDEX(HTHome!N:N,MATCH(C64,HTHome!$A:$A,0)),"-")</f>
        <v>0.33333333333333337</v>
      </c>
      <c r="J64" s="12" t="str">
        <f>IFERROR(INDEX(Jogos!A:A,MATCH(M64,Jogos!$H:$H,0)),"-")</f>
        <v>GER</v>
      </c>
      <c r="K64" s="12">
        <f>IFERROR(INDEX(Jogos!F:F,MATCH(M64,Jogos!$H:$H,0)),"-")</f>
        <v>2</v>
      </c>
      <c r="L64" s="15">
        <f>IFERROR(INDEX(Jogos!E:E,MATCH(M64,Jogos!$H:$H,0)),"-")</f>
        <v>0.5</v>
      </c>
      <c r="M64" s="12" t="str">
        <f>INDEX(Jogos[[#This Row],[Column1]],1.8)</f>
        <v>Homberg</v>
      </c>
      <c r="N64" s="13">
        <f>INDEX(Jogos[[#This Row],[2]],1.8)</f>
        <v>0.58333333333333337</v>
      </c>
      <c r="O64" s="12" t="str">
        <f>INDEX(Jogos[[#This Row],[3]],1.8)</f>
        <v>Kleve</v>
      </c>
      <c r="P64" s="15">
        <f>IFERROR(INDEX(Jogos!M:M,MATCH(O64,Jogos!$J:$J,0)),"-")</f>
        <v>0.5</v>
      </c>
      <c r="Q64" s="12">
        <f>IFERROR(INDEX(Jogos!L:L,MATCH(O64,Jogos!$J:$J,0)),"-")</f>
        <v>2</v>
      </c>
      <c r="R64" s="17" t="str">
        <f>IFERROR(INDEX(HTHome!M:M,MATCH(M64,HTHome!$A:$A,0)),"-")</f>
        <v>-</v>
      </c>
      <c r="S64" s="17" t="str">
        <f>IFERROR(INDEX(HTAway!M:M,MATCH(O64,HTAway!$A:$A,0)),"-")</f>
        <v>-</v>
      </c>
      <c r="T64" s="23" t="str">
        <f t="shared" si="2"/>
        <v>Jogo Parelho</v>
      </c>
      <c r="U64" s="23"/>
      <c r="V64" s="23"/>
      <c r="W64" s="23"/>
    </row>
    <row r="65" spans="1:23" s="4" customFormat="1" ht="16.5" thickTop="1" thickBot="1" x14ac:dyDescent="0.3">
      <c r="A65" s="20">
        <f t="shared" si="0"/>
        <v>0</v>
      </c>
      <c r="B65" s="20">
        <f t="shared" si="1"/>
        <v>0</v>
      </c>
      <c r="C65" s="18" t="s">
        <v>314</v>
      </c>
      <c r="D65" s="5">
        <f>IFERROR(INDEX(HTHome!$B:$B,MATCH(C65,HTHome!$A:$A,0)),"-")+IFERROR(INDEX(HTAway!$B:$B,MATCH(C65,HTAway!$A:$A,0)),"-")</f>
        <v>19</v>
      </c>
      <c r="E65" s="5">
        <f>IFERROR(INDEX(HTHome!I:I,MATCH(C65,HTHome!$A:$A,0)),"-")</f>
        <v>5</v>
      </c>
      <c r="F65" s="5">
        <f>IFERROR(INDEX(HTHome!J:J,MATCH(C65,HTHome!$A:$A,0)),"-")</f>
        <v>1</v>
      </c>
      <c r="G65" s="7">
        <f>IFERROR(INDEX(HTHome!K:K,MATCH(C65,HTHome!$A:$A,0)),"-")</f>
        <v>0.55555555555555558</v>
      </c>
      <c r="H65" s="7">
        <f>IFERROR(INDEX(HTHome!L:L,MATCH(C65,HTHome!$A:$A,0)),"-")</f>
        <v>0.5</v>
      </c>
      <c r="I65" s="7">
        <f>IFERROR(INDEX(HTHome!N:N,MATCH(C65,HTHome!$A:$A,0)),"-")</f>
        <v>0.44444444444444442</v>
      </c>
      <c r="J65" s="12" t="str">
        <f>IFERROR(INDEX(Jogos!A:A,MATCH(M65,Jogos!$H:$H,0)),"-")</f>
        <v>GER</v>
      </c>
      <c r="K65" s="12">
        <f>IFERROR(INDEX(Jogos!F:F,MATCH(M65,Jogos!$H:$H,0)),"-")</f>
        <v>1</v>
      </c>
      <c r="L65" s="15">
        <f>IFERROR(INDEX(Jogos!E:E,MATCH(M65,Jogos!$H:$H,0)),"-")</f>
        <v>1</v>
      </c>
      <c r="M65" s="12" t="str">
        <f>INDEX(Jogos[[#This Row],[Column1]],1.8)</f>
        <v>Bersenbrück</v>
      </c>
      <c r="N65" s="13">
        <f>INDEX(Jogos[[#This Row],[2]],1.8)</f>
        <v>0.58333333333333337</v>
      </c>
      <c r="O65" s="12" t="str">
        <f>INDEX(Jogos[[#This Row],[3]],1.8)</f>
        <v>Ramlingen/Ehler</v>
      </c>
      <c r="P65" s="15">
        <f>IFERROR(INDEX(Jogos!M:M,MATCH(O65,Jogos!$J:$J,0)),"-")</f>
        <v>0</v>
      </c>
      <c r="Q65" s="12">
        <f>IFERROR(INDEX(Jogos!L:L,MATCH(O65,Jogos!$J:$J,0)),"-")</f>
        <v>2</v>
      </c>
      <c r="R65" s="17" t="str">
        <f>IFERROR(INDEX(HTHome!M:M,MATCH(M65,HTHome!$A:$A,0)),"-")</f>
        <v>-</v>
      </c>
      <c r="S65" s="17" t="str">
        <f>IFERROR(INDEX(HTAway!M:M,MATCH(O65,HTAway!$A:$A,0)),"-")</f>
        <v>-</v>
      </c>
      <c r="T65" s="23" t="str">
        <f t="shared" si="2"/>
        <v>Casa Vence</v>
      </c>
      <c r="U65" s="23"/>
      <c r="V65" s="23"/>
      <c r="W65" s="23"/>
    </row>
    <row r="66" spans="1:23" s="4" customFormat="1" ht="16.5" thickTop="1" thickBot="1" x14ac:dyDescent="0.3">
      <c r="A66" s="20">
        <f t="shared" ref="A66:A129" si="3">IF(COUNTIF(M:M,C66) &gt; 0, 1,0)</f>
        <v>0</v>
      </c>
      <c r="B66" s="20">
        <f t="shared" ref="B66:B129" si="4">IF(COUNTIF(O:O,C66) &gt; 0, 1,0)</f>
        <v>0</v>
      </c>
      <c r="C66" s="19" t="s">
        <v>317</v>
      </c>
      <c r="D66" s="5">
        <f>IFERROR(INDEX(HTHome!$B:$B,MATCH(C66,HTHome!$A:$A,0)),"-")+IFERROR(INDEX(HTAway!$B:$B,MATCH(C66,HTAway!$A:$A,0)),"-")</f>
        <v>20</v>
      </c>
      <c r="E66" s="5">
        <f>IFERROR(INDEX(HTHome!I:I,MATCH(C66,HTHome!$A:$A,0)),"-")</f>
        <v>5</v>
      </c>
      <c r="F66" s="5">
        <f>IFERROR(INDEX(HTHome!J:J,MATCH(C66,HTHome!$A:$A,0)),"-")</f>
        <v>2</v>
      </c>
      <c r="G66" s="7">
        <f>IFERROR(INDEX(HTHome!K:K,MATCH(C66,HTHome!$A:$A,0)),"-")</f>
        <v>0.5</v>
      </c>
      <c r="H66" s="7">
        <f>IFERROR(INDEX(HTHome!L:L,MATCH(C66,HTHome!$A:$A,0)),"-")</f>
        <v>0.5</v>
      </c>
      <c r="I66" s="7">
        <f>IFERROR(INDEX(HTHome!N:N,MATCH(C66,HTHome!$A:$A,0)),"-")</f>
        <v>0.85</v>
      </c>
      <c r="J66" s="12" t="str">
        <f>IFERROR(INDEX(Jogos!A:A,MATCH(M66,Jogos!$H:$H,0)),"-")</f>
        <v>GER</v>
      </c>
      <c r="K66" s="12">
        <f>IFERROR(INDEX(Jogos!F:F,MATCH(M66,Jogos!$H:$H,0)),"-")</f>
        <v>4</v>
      </c>
      <c r="L66" s="15">
        <f>IFERROR(INDEX(Jogos!E:E,MATCH(M66,Jogos!$H:$H,0)),"-")</f>
        <v>0</v>
      </c>
      <c r="M66" s="12" t="str">
        <f>INDEX(Jogos[[#This Row],[Column1]],1.8)</f>
        <v>Baumholder</v>
      </c>
      <c r="N66" s="13">
        <f>INDEX(Jogos[[#This Row],[2]],1.8)</f>
        <v>0.58333333333333337</v>
      </c>
      <c r="O66" s="12" t="str">
        <f>INDEX(Jogos[[#This Row],[3]],1.8)</f>
        <v>A. Ludwigshafen</v>
      </c>
      <c r="P66" s="15">
        <f>IFERROR(INDEX(Jogos!M:M,MATCH(O66,Jogos!$J:$J,0)),"-")</f>
        <v>0.2</v>
      </c>
      <c r="Q66" s="12">
        <f>IFERROR(INDEX(Jogos!L:L,MATCH(O66,Jogos!$J:$J,0)),"-")</f>
        <v>5</v>
      </c>
      <c r="R66" s="17" t="str">
        <f>IFERROR(INDEX(HTHome!M:M,MATCH(M66,HTHome!$A:$A,0)),"-")</f>
        <v>-</v>
      </c>
      <c r="S66" s="17" t="str">
        <f>IFERROR(INDEX(HTAway!M:M,MATCH(O66,HTAway!$A:$A,0)),"-")</f>
        <v>-</v>
      </c>
      <c r="T66" s="23" t="str">
        <f t="shared" si="2"/>
        <v>Fora Vence</v>
      </c>
      <c r="U66" s="23"/>
      <c r="V66" s="23"/>
      <c r="W66" s="23"/>
    </row>
    <row r="67" spans="1:23" s="4" customFormat="1" ht="16.5" thickTop="1" thickBot="1" x14ac:dyDescent="0.3">
      <c r="A67" s="20">
        <f t="shared" si="3"/>
        <v>0</v>
      </c>
      <c r="B67" s="20">
        <f t="shared" si="4"/>
        <v>0</v>
      </c>
      <c r="C67" s="19" t="s">
        <v>352</v>
      </c>
      <c r="D67" s="5">
        <f>IFERROR(INDEX(HTHome!$B:$B,MATCH(C67,HTHome!$A:$A,0)),"-")+IFERROR(INDEX(HTAway!$B:$B,MATCH(C67,HTAway!$A:$A,0)),"-")</f>
        <v>4</v>
      </c>
      <c r="E67" s="5">
        <f>IFERROR(INDEX(HTHome!I:I,MATCH(C67,HTHome!$A:$A,0)),"-")</f>
        <v>1</v>
      </c>
      <c r="F67" s="5">
        <f>IFERROR(INDEX(HTHome!J:J,MATCH(C67,HTHome!$A:$A,0)),"-")</f>
        <v>1</v>
      </c>
      <c r="G67" s="7">
        <f>IFERROR(INDEX(HTHome!K:K,MATCH(C67,HTHome!$A:$A,0)),"-")</f>
        <v>0.5</v>
      </c>
      <c r="H67" s="7">
        <f>IFERROR(INDEX(HTHome!L:L,MATCH(C67,HTHome!$A:$A,0)),"-")</f>
        <v>0.5</v>
      </c>
      <c r="I67" s="7">
        <f>IFERROR(INDEX(HTHome!N:N,MATCH(C67,HTHome!$A:$A,0)),"-")</f>
        <v>0</v>
      </c>
      <c r="J67" s="12" t="str">
        <f>IFERROR(INDEX(Jogos!A:A,MATCH(M67,Jogos!$H:$H,0)),"-")</f>
        <v>GER</v>
      </c>
      <c r="K67" s="12">
        <f>IFERROR(INDEX(Jogos!F:F,MATCH(M67,Jogos!$H:$H,0)),"-")</f>
        <v>2</v>
      </c>
      <c r="L67" s="15">
        <f>IFERROR(INDEX(Jogos!E:E,MATCH(M67,Jogos!$H:$H,0)),"-")</f>
        <v>0.5</v>
      </c>
      <c r="M67" s="12" t="str">
        <f>INDEX(Jogos[[#This Row],[Column1]],1.8)</f>
        <v>Hennef</v>
      </c>
      <c r="N67" s="13">
        <f>INDEX(Jogos[[#This Row],[2]],1.8)</f>
        <v>0.58333333333333337</v>
      </c>
      <c r="O67" s="12" t="str">
        <f>INDEX(Jogos[[#This Row],[3]],1.8)</f>
        <v>G. Teveren</v>
      </c>
      <c r="P67" s="15">
        <f>IFERROR(INDEX(Jogos!M:M,MATCH(O67,Jogos!$J:$J,0)),"-")</f>
        <v>0.5</v>
      </c>
      <c r="Q67" s="12">
        <f>IFERROR(INDEX(Jogos!L:L,MATCH(O67,Jogos!$J:$J,0)),"-")</f>
        <v>2</v>
      </c>
      <c r="R67" s="17" t="str">
        <f>IFERROR(INDEX(HTHome!M:M,MATCH(M67,HTHome!$A:$A,0)),"-")</f>
        <v>-</v>
      </c>
      <c r="S67" s="17" t="str">
        <f>IFERROR(INDEX(HTAway!M:M,MATCH(O67,HTAway!$A:$A,0)),"-")</f>
        <v>-</v>
      </c>
      <c r="T67" s="23" t="str">
        <f t="shared" ref="T67:T130" si="5">IF(L67 = "-", "-",IF(L67&gt; P67, "Casa Vence", IF(L67 &lt; P67, "Fora Vence", "Jogo Parelho")))</f>
        <v>Jogo Parelho</v>
      </c>
      <c r="U67" s="23"/>
      <c r="V67" s="23"/>
      <c r="W67" s="23"/>
    </row>
    <row r="68" spans="1:23" s="4" customFormat="1" ht="16.5" thickTop="1" thickBot="1" x14ac:dyDescent="0.3">
      <c r="A68" s="20">
        <f t="shared" si="3"/>
        <v>0</v>
      </c>
      <c r="B68" s="20">
        <f t="shared" si="4"/>
        <v>0</v>
      </c>
      <c r="C68" s="18" t="s">
        <v>353</v>
      </c>
      <c r="D68" s="5">
        <f>IFERROR(INDEX(HTHome!$B:$B,MATCH(C68,HTHome!$A:$A,0)),"-")+IFERROR(INDEX(HTAway!$B:$B,MATCH(C68,HTAway!$A:$A,0)),"-")</f>
        <v>4</v>
      </c>
      <c r="E68" s="5">
        <f>IFERROR(INDEX(HTHome!I:I,MATCH(C68,HTHome!$A:$A,0)),"-")</f>
        <v>1</v>
      </c>
      <c r="F68" s="5">
        <f>IFERROR(INDEX(HTHome!J:J,MATCH(C68,HTHome!$A:$A,0)),"-")</f>
        <v>0</v>
      </c>
      <c r="G68" s="7">
        <f>IFERROR(INDEX(HTHome!K:K,MATCH(C68,HTHome!$A:$A,0)),"-")</f>
        <v>0.5</v>
      </c>
      <c r="H68" s="7">
        <f>IFERROR(INDEX(HTHome!L:L,MATCH(C68,HTHome!$A:$A,0)),"-")</f>
        <v>0.5</v>
      </c>
      <c r="I68" s="7">
        <f>IFERROR(INDEX(HTHome!N:N,MATCH(C68,HTHome!$A:$A,0)),"-")</f>
        <v>0.5</v>
      </c>
      <c r="J68" s="12" t="str">
        <f>IFERROR(INDEX(Jogos!A:A,MATCH(M68,Jogos!$H:$H,0)),"-")</f>
        <v>GER</v>
      </c>
      <c r="K68" s="12">
        <f>IFERROR(INDEX(Jogos!F:F,MATCH(M68,Jogos!$H:$H,0)),"-")</f>
        <v>2</v>
      </c>
      <c r="L68" s="15">
        <f>IFERROR(INDEX(Jogos!E:E,MATCH(M68,Jogos!$H:$H,0)),"-")</f>
        <v>0.5</v>
      </c>
      <c r="M68" s="12" t="str">
        <f>INDEX(Jogos[[#This Row],[Column1]],1.8)</f>
        <v>G.-Paffendorf</v>
      </c>
      <c r="N68" s="13">
        <f>INDEX(Jogos[[#This Row],[2]],1.8)</f>
        <v>0.58333333333333337</v>
      </c>
      <c r="O68" s="12" t="str">
        <f>INDEX(Jogos[[#This Row],[3]],1.8)</f>
        <v>Fortuna Koln B</v>
      </c>
      <c r="P68" s="15">
        <f>IFERROR(INDEX(Jogos!M:M,MATCH(O68,Jogos!$J:$J,0)),"-")</f>
        <v>0</v>
      </c>
      <c r="Q68" s="12">
        <f>IFERROR(INDEX(Jogos!L:L,MATCH(O68,Jogos!$J:$J,0)),"-")</f>
        <v>2</v>
      </c>
      <c r="R68" s="17" t="str">
        <f>IFERROR(INDEX(HTHome!M:M,MATCH(M68,HTHome!$A:$A,0)),"-")</f>
        <v>-</v>
      </c>
      <c r="S68" s="17" t="str">
        <f>IFERROR(INDEX(HTAway!M:M,MATCH(O68,HTAway!$A:$A,0)),"-")</f>
        <v>-</v>
      </c>
      <c r="T68" s="23" t="str">
        <f t="shared" si="5"/>
        <v>Casa Vence</v>
      </c>
      <c r="U68" s="23"/>
      <c r="V68" s="23"/>
      <c r="W68" s="23"/>
    </row>
    <row r="69" spans="1:23" s="4" customFormat="1" ht="16.5" thickTop="1" thickBot="1" x14ac:dyDescent="0.3">
      <c r="A69" s="20">
        <f t="shared" si="3"/>
        <v>0</v>
      </c>
      <c r="B69" s="20">
        <f t="shared" si="4"/>
        <v>0</v>
      </c>
      <c r="C69" s="18" t="s">
        <v>355</v>
      </c>
      <c r="D69" s="5">
        <f>IFERROR(INDEX(HTHome!$B:$B,MATCH(C69,HTHome!$A:$A,0)),"-")+IFERROR(INDEX(HTAway!$B:$B,MATCH(C69,HTAway!$A:$A,0)),"-")</f>
        <v>4</v>
      </c>
      <c r="E69" s="5">
        <f>IFERROR(INDEX(HTHome!I:I,MATCH(C69,HTHome!$A:$A,0)),"-")</f>
        <v>1</v>
      </c>
      <c r="F69" s="5">
        <f>IFERROR(INDEX(HTHome!J:J,MATCH(C69,HTHome!$A:$A,0)),"-")</f>
        <v>1</v>
      </c>
      <c r="G69" s="7">
        <f>IFERROR(INDEX(HTHome!K:K,MATCH(C69,HTHome!$A:$A,0)),"-")</f>
        <v>0.5</v>
      </c>
      <c r="H69" s="7">
        <f>IFERROR(INDEX(HTHome!L:L,MATCH(C69,HTHome!$A:$A,0)),"-")</f>
        <v>0.5</v>
      </c>
      <c r="I69" s="7">
        <f>IFERROR(INDEX(HTHome!N:N,MATCH(C69,HTHome!$A:$A,0)),"-")</f>
        <v>0</v>
      </c>
      <c r="J69" s="12" t="str">
        <f>IFERROR(INDEX(Jogos!A:A,MATCH(M69,Jogos!$H:$H,0)),"-")</f>
        <v>EUROQU</v>
      </c>
      <c r="K69" s="12">
        <f>IFERROR(INDEX(Jogos!F:F,MATCH(M69,Jogos!$H:$H,0)),"-")</f>
        <v>0</v>
      </c>
      <c r="L69" s="15">
        <f>IFERROR(INDEX(Jogos!E:E,MATCH(M69,Jogos!$H:$H,0)),"-")</f>
        <v>0</v>
      </c>
      <c r="M69" s="12" t="str">
        <f>INDEX(Jogos[[#This Row],[Column1]],1.8)</f>
        <v>Kazakhstan</v>
      </c>
      <c r="N69" s="13">
        <f>INDEX(Jogos[[#This Row],[2]],1.8)</f>
        <v>0.58333333333333337</v>
      </c>
      <c r="O69" s="12" t="str">
        <f>INDEX(Jogos[[#This Row],[3]],1.8)</f>
        <v>North. Ireland</v>
      </c>
      <c r="P69" s="15">
        <f>IFERROR(INDEX(Jogos!M:M,MATCH(O69,Jogos!$J:$J,0)),"-")</f>
        <v>0</v>
      </c>
      <c r="Q69" s="12">
        <f>IFERROR(INDEX(Jogos!L:L,MATCH(O69,Jogos!$J:$J,0)),"-")</f>
        <v>0</v>
      </c>
      <c r="R69" s="17" t="str">
        <f>IFERROR(INDEX(HTHome!M:M,MATCH(M69,HTHome!$A:$A,0)),"-")</f>
        <v>-</v>
      </c>
      <c r="S69" s="17" t="str">
        <f>IFERROR(INDEX(HTAway!M:M,MATCH(O69,HTAway!$A:$A,0)),"-")</f>
        <v>-</v>
      </c>
      <c r="T69" s="23" t="str">
        <f t="shared" si="5"/>
        <v>Jogo Parelho</v>
      </c>
      <c r="U69" s="23"/>
      <c r="V69" s="23"/>
      <c r="W69" s="23"/>
    </row>
    <row r="70" spans="1:23" s="4" customFormat="1" ht="16.5" thickTop="1" thickBot="1" x14ac:dyDescent="0.3">
      <c r="A70" s="20">
        <f t="shared" si="3"/>
        <v>0</v>
      </c>
      <c r="B70" s="20">
        <f t="shared" si="4"/>
        <v>0</v>
      </c>
      <c r="C70" s="18" t="s">
        <v>357</v>
      </c>
      <c r="D70" s="5">
        <f>IFERROR(INDEX(HTHome!$B:$B,MATCH(C70,HTHome!$A:$A,0)),"-")+IFERROR(INDEX(HTAway!$B:$B,MATCH(C70,HTAway!$A:$A,0)),"-")</f>
        <v>4</v>
      </c>
      <c r="E70" s="5">
        <f>IFERROR(INDEX(HTHome!I:I,MATCH(C70,HTHome!$A:$A,0)),"-")</f>
        <v>1</v>
      </c>
      <c r="F70" s="5">
        <f>IFERROR(INDEX(HTHome!J:J,MATCH(C70,HTHome!$A:$A,0)),"-")</f>
        <v>1</v>
      </c>
      <c r="G70" s="7">
        <f>IFERROR(INDEX(HTHome!K:K,MATCH(C70,HTHome!$A:$A,0)),"-")</f>
        <v>0.5</v>
      </c>
      <c r="H70" s="7">
        <f>IFERROR(INDEX(HTHome!L:L,MATCH(C70,HTHome!$A:$A,0)),"-")</f>
        <v>0.5</v>
      </c>
      <c r="I70" s="7">
        <f>IFERROR(INDEX(HTHome!N:N,MATCH(C70,HTHome!$A:$A,0)),"-")</f>
        <v>0.25</v>
      </c>
      <c r="J70" s="12" t="str">
        <f>IFERROR(INDEX(Jogos!A:A,MATCH(M70,Jogos!$H:$H,0)),"-")</f>
        <v>NOR</v>
      </c>
      <c r="K70" s="12">
        <f>IFERROR(INDEX(Jogos!F:F,MATCH(M70,Jogos!$H:$H,0)),"-")</f>
        <v>9</v>
      </c>
      <c r="L70" s="15">
        <f>IFERROR(INDEX(Jogos!E:E,MATCH(M70,Jogos!$H:$H,0)),"-")</f>
        <v>0.44</v>
      </c>
      <c r="M70" s="12" t="str">
        <f>INDEX(Jogos[[#This Row],[Column1]],1.8)</f>
        <v>Sandviken</v>
      </c>
      <c r="N70" s="13">
        <f>INDEX(Jogos[[#This Row],[2]],1.8)</f>
        <v>0.58333333333333337</v>
      </c>
      <c r="O70" s="12" t="str">
        <f>INDEX(Jogos[[#This Row],[3]],1.8)</f>
        <v>Skedsmo</v>
      </c>
      <c r="P70" s="15">
        <f>IFERROR(INDEX(Jogos!M:M,MATCH(O70,Jogos!$J:$J,0)),"-")</f>
        <v>0.11</v>
      </c>
      <c r="Q70" s="12">
        <f>IFERROR(INDEX(Jogos!L:L,MATCH(O70,Jogos!$J:$J,0)),"-")</f>
        <v>9</v>
      </c>
      <c r="R70" s="17" t="str">
        <f>IFERROR(INDEX(HTHome!M:M,MATCH(M70,HTHome!$A:$A,0)),"-")</f>
        <v>-</v>
      </c>
      <c r="S70" s="17" t="str">
        <f>IFERROR(INDEX(HTAway!M:M,MATCH(O70,HTAway!$A:$A,0)),"-")</f>
        <v>-</v>
      </c>
      <c r="T70" s="23" t="str">
        <f t="shared" si="5"/>
        <v>Casa Vence</v>
      </c>
      <c r="U70" s="23"/>
      <c r="V70" s="23"/>
      <c r="W70" s="23"/>
    </row>
    <row r="71" spans="1:23" s="4" customFormat="1" ht="16.5" thickTop="1" thickBot="1" x14ac:dyDescent="0.3">
      <c r="A71" s="20">
        <f t="shared" si="3"/>
        <v>0</v>
      </c>
      <c r="B71" s="20">
        <f t="shared" si="4"/>
        <v>0</v>
      </c>
      <c r="C71" s="19" t="s">
        <v>379</v>
      </c>
      <c r="D71" s="5">
        <f>IFERROR(INDEX(HTHome!$B:$B,MATCH(C71,HTHome!$A:$A,0)),"-")+IFERROR(INDEX(HTAway!$B:$B,MATCH(C71,HTAway!$A:$A,0)),"-")</f>
        <v>4</v>
      </c>
      <c r="E71" s="5">
        <f>IFERROR(INDEX(HTHome!I:I,MATCH(C71,HTHome!$A:$A,0)),"-")</f>
        <v>1</v>
      </c>
      <c r="F71" s="5">
        <f>IFERROR(INDEX(HTHome!J:J,MATCH(C71,HTHome!$A:$A,0)),"-")</f>
        <v>0</v>
      </c>
      <c r="G71" s="7">
        <f>IFERROR(INDEX(HTHome!K:K,MATCH(C71,HTHome!$A:$A,0)),"-")</f>
        <v>0.5</v>
      </c>
      <c r="H71" s="7">
        <f>IFERROR(INDEX(HTHome!L:L,MATCH(C71,HTHome!$A:$A,0)),"-")</f>
        <v>0.5</v>
      </c>
      <c r="I71" s="7">
        <f>IFERROR(INDEX(HTHome!N:N,MATCH(C71,HTHome!$A:$A,0)),"-")</f>
        <v>1</v>
      </c>
      <c r="J71" s="12" t="str">
        <f>IFERROR(INDEX(Jogos!A:A,MATCH(M71,Jogos!$H:$H,0)),"-")</f>
        <v>NOR</v>
      </c>
      <c r="K71" s="12">
        <f>IFERROR(INDEX(Jogos!F:F,MATCH(M71,Jogos!$H:$H,0)),"-")</f>
        <v>9</v>
      </c>
      <c r="L71" s="15">
        <f>IFERROR(INDEX(Jogos!E:E,MATCH(M71,Jogos!$H:$H,0)),"-")</f>
        <v>1</v>
      </c>
      <c r="M71" s="12" t="str">
        <f>INDEX(Jogos[[#This Row],[Column1]],1.8)</f>
        <v>Rana</v>
      </c>
      <c r="N71" s="13">
        <f>INDEX(Jogos[[#This Row],[2]],1.8)</f>
        <v>0.58333333333333337</v>
      </c>
      <c r="O71" s="12" t="str">
        <f>INDEX(Jogos[[#This Row],[3]],1.8)</f>
        <v>Bodo / Glimt B</v>
      </c>
      <c r="P71" s="15">
        <f>IFERROR(INDEX(Jogos!M:M,MATCH(O71,Jogos!$J:$J,0)),"-")</f>
        <v>0.12</v>
      </c>
      <c r="Q71" s="12">
        <f>IFERROR(INDEX(Jogos!L:L,MATCH(O71,Jogos!$J:$J,0)),"-")</f>
        <v>8</v>
      </c>
      <c r="R71" s="17" t="str">
        <f>IFERROR(INDEX(HTHome!M:M,MATCH(M71,HTHome!$A:$A,0)),"-")</f>
        <v>-</v>
      </c>
      <c r="S71" s="17" t="str">
        <f>IFERROR(INDEX(HTAway!M:M,MATCH(O71,HTAway!$A:$A,0)),"-")</f>
        <v>-</v>
      </c>
      <c r="T71" s="23" t="str">
        <f t="shared" si="5"/>
        <v>Casa Vence</v>
      </c>
      <c r="U71" s="23"/>
      <c r="V71" s="23"/>
      <c r="W71" s="23"/>
    </row>
    <row r="72" spans="1:23" s="4" customFormat="1" ht="16.5" thickTop="1" thickBot="1" x14ac:dyDescent="0.3">
      <c r="A72" s="20">
        <f t="shared" si="3"/>
        <v>0</v>
      </c>
      <c r="B72" s="20">
        <f t="shared" si="4"/>
        <v>0</v>
      </c>
      <c r="C72" s="18" t="s">
        <v>371</v>
      </c>
      <c r="D72" s="5">
        <f>IFERROR(INDEX(HTHome!$B:$B,MATCH(C72,HTHome!$A:$A,0)),"-")+IFERROR(INDEX(HTAway!$B:$B,MATCH(C72,HTAway!$A:$A,0)),"-")</f>
        <v>4</v>
      </c>
      <c r="E72" s="5">
        <f>IFERROR(INDEX(HTHome!I:I,MATCH(C72,HTHome!$A:$A,0)),"-")</f>
        <v>1</v>
      </c>
      <c r="F72" s="5">
        <f>IFERROR(INDEX(HTHome!J:J,MATCH(C72,HTHome!$A:$A,0)),"-")</f>
        <v>0</v>
      </c>
      <c r="G72" s="7">
        <f>IFERROR(INDEX(HTHome!K:K,MATCH(C72,HTHome!$A:$A,0)),"-")</f>
        <v>0.5</v>
      </c>
      <c r="H72" s="7">
        <f>IFERROR(INDEX(HTHome!L:L,MATCH(C72,HTHome!$A:$A,0)),"-")</f>
        <v>0.5</v>
      </c>
      <c r="I72" s="7">
        <f>IFERROR(INDEX(HTHome!N:N,MATCH(C72,HTHome!$A:$A,0)),"-")</f>
        <v>0.75</v>
      </c>
      <c r="J72" s="12" t="str">
        <f>IFERROR(INDEX(Jogos!A:A,MATCH(M72,Jogos!$H:$H,0)),"-")</f>
        <v>UKR</v>
      </c>
      <c r="K72" s="12">
        <f>IFERROR(INDEX(Jogos!F:F,MATCH(M72,Jogos!$H:$H,0)),"-")</f>
        <v>2</v>
      </c>
      <c r="L72" s="15">
        <f>IFERROR(INDEX(Jogos!E:E,MATCH(M72,Jogos!$H:$H,0)),"-")</f>
        <v>0</v>
      </c>
      <c r="M72" s="12" t="str">
        <f>INDEX(Jogos[[#This Row],[Column1]],1.8)</f>
        <v>Podillya K.</v>
      </c>
      <c r="N72" s="13">
        <f>INDEX(Jogos[[#This Row],[2]],1.8)</f>
        <v>0.58333333333333337</v>
      </c>
      <c r="O72" s="12" t="str">
        <f>INDEX(Jogos[[#This Row],[3]],1.8)</f>
        <v>Nyva Ternopil</v>
      </c>
      <c r="P72" s="15">
        <f>IFERROR(INDEX(Jogos!M:M,MATCH(O72,Jogos!$J:$J,0)),"-")</f>
        <v>0.67</v>
      </c>
      <c r="Q72" s="12">
        <f>IFERROR(INDEX(Jogos!L:L,MATCH(O72,Jogos!$J:$J,0)),"-")</f>
        <v>3</v>
      </c>
      <c r="R72" s="17" t="str">
        <f>IFERROR(INDEX(HTHome!M:M,MATCH(M72,HTHome!$A:$A,0)),"-")</f>
        <v>-</v>
      </c>
      <c r="S72" s="17" t="str">
        <f>IFERROR(INDEX(HTAway!M:M,MATCH(O72,HTAway!$A:$A,0)),"-")</f>
        <v>-</v>
      </c>
      <c r="T72" s="23" t="str">
        <f t="shared" si="5"/>
        <v>Fora Vence</v>
      </c>
      <c r="U72" s="23"/>
      <c r="V72" s="23"/>
      <c r="W72" s="23"/>
    </row>
    <row r="73" spans="1:23" s="4" customFormat="1" ht="16.5" thickTop="1" thickBot="1" x14ac:dyDescent="0.3">
      <c r="A73" s="20">
        <f t="shared" si="3"/>
        <v>0</v>
      </c>
      <c r="B73" s="20">
        <f t="shared" si="4"/>
        <v>0</v>
      </c>
      <c r="C73" s="19" t="s">
        <v>373</v>
      </c>
      <c r="D73" s="5">
        <f>IFERROR(INDEX(HTHome!$B:$B,MATCH(C73,HTHome!$A:$A,0)),"-")+IFERROR(INDEX(HTAway!$B:$B,MATCH(C73,HTAway!$A:$A,0)),"-")</f>
        <v>4</v>
      </c>
      <c r="E73" s="5">
        <f>IFERROR(INDEX(HTHome!I:I,MATCH(C73,HTHome!$A:$A,0)),"-")</f>
        <v>1</v>
      </c>
      <c r="F73" s="5">
        <f>IFERROR(INDEX(HTHome!J:J,MATCH(C73,HTHome!$A:$A,0)),"-")</f>
        <v>0</v>
      </c>
      <c r="G73" s="7">
        <f>IFERROR(INDEX(HTHome!K:K,MATCH(C73,HTHome!$A:$A,0)),"-")</f>
        <v>0.5</v>
      </c>
      <c r="H73" s="7">
        <f>IFERROR(INDEX(HTHome!L:L,MATCH(C73,HTHome!$A:$A,0)),"-")</f>
        <v>0.5</v>
      </c>
      <c r="I73" s="7">
        <f>IFERROR(INDEX(HTHome!N:N,MATCH(C73,HTHome!$A:$A,0)),"-")</f>
        <v>0.25</v>
      </c>
      <c r="J73" s="12" t="str">
        <f>IFERROR(INDEX(Jogos!A:A,MATCH(M73,Jogos!$H:$H,0)),"-")</f>
        <v>GER</v>
      </c>
      <c r="K73" s="12">
        <f>IFERROR(INDEX(Jogos!F:F,MATCH(M73,Jogos!$H:$H,0)),"-")</f>
        <v>2</v>
      </c>
      <c r="L73" s="15">
        <f>IFERROR(INDEX(Jogos!E:E,MATCH(M73,Jogos!$H:$H,0)),"-")</f>
        <v>0.5</v>
      </c>
      <c r="M73" s="12" t="str">
        <f>INDEX(Jogos[[#This Row],[Column1]],1.8)</f>
        <v>Rotenburger SV</v>
      </c>
      <c r="N73" s="13">
        <f>INDEX(Jogos[[#This Row],[2]],1.8)</f>
        <v>0.58333333333333337</v>
      </c>
      <c r="O73" s="12" t="str">
        <f>INDEX(Jogos[[#This Row],[3]],1.8)</f>
        <v>A. Hannover</v>
      </c>
      <c r="P73" s="15">
        <f>IFERROR(INDEX(Jogos!M:M,MATCH(O73,Jogos!$J:$J,0)),"-")</f>
        <v>0</v>
      </c>
      <c r="Q73" s="12">
        <f>IFERROR(INDEX(Jogos!L:L,MATCH(O73,Jogos!$J:$J,0)),"-")</f>
        <v>1</v>
      </c>
      <c r="R73" s="17" t="str">
        <f>IFERROR(INDEX(HTHome!M:M,MATCH(M73,HTHome!$A:$A,0)),"-")</f>
        <v>-</v>
      </c>
      <c r="S73" s="17" t="str">
        <f>IFERROR(INDEX(HTAway!M:M,MATCH(O73,HTAway!$A:$A,0)),"-")</f>
        <v>-</v>
      </c>
      <c r="T73" s="23" t="str">
        <f t="shared" si="5"/>
        <v>Casa Vence</v>
      </c>
      <c r="U73" s="23"/>
      <c r="V73" s="23"/>
      <c r="W73" s="23"/>
    </row>
    <row r="74" spans="1:23" s="4" customFormat="1" ht="16.5" thickTop="1" thickBot="1" x14ac:dyDescent="0.3">
      <c r="A74" s="20">
        <f t="shared" si="3"/>
        <v>0</v>
      </c>
      <c r="B74" s="20">
        <f t="shared" si="4"/>
        <v>0</v>
      </c>
      <c r="C74" s="18" t="s">
        <v>393</v>
      </c>
      <c r="D74" s="5">
        <f>IFERROR(INDEX(HTHome!$B:$B,MATCH(C74,HTHome!$A:$A,0)),"-")+IFERROR(INDEX(HTAway!$B:$B,MATCH(C74,HTAway!$A:$A,0)),"-")</f>
        <v>4</v>
      </c>
      <c r="E74" s="5">
        <f>IFERROR(INDEX(HTHome!I:I,MATCH(C74,HTHome!$A:$A,0)),"-")</f>
        <v>1</v>
      </c>
      <c r="F74" s="5">
        <f>IFERROR(INDEX(HTHome!J:J,MATCH(C74,HTHome!$A:$A,0)),"-")</f>
        <v>0</v>
      </c>
      <c r="G74" s="7">
        <f>IFERROR(INDEX(HTHome!K:K,MATCH(C74,HTHome!$A:$A,0)),"-")</f>
        <v>0.5</v>
      </c>
      <c r="H74" s="7">
        <f>IFERROR(INDEX(HTHome!L:L,MATCH(C74,HTHome!$A:$A,0)),"-")</f>
        <v>0.5</v>
      </c>
      <c r="I74" s="7">
        <f>IFERROR(INDEX(HTHome!N:N,MATCH(C74,HTHome!$A:$A,0)),"-")</f>
        <v>0.5</v>
      </c>
      <c r="J74" s="12" t="str">
        <f>IFERROR(INDEX(Jogos!A:A,MATCH(M74,Jogos!$H:$H,0)),"-")</f>
        <v>GER</v>
      </c>
      <c r="K74" s="12">
        <f>IFERROR(INDEX(Jogos!F:F,MATCH(M74,Jogos!$H:$H,0)),"-")</f>
        <v>2</v>
      </c>
      <c r="L74" s="15">
        <f>IFERROR(INDEX(Jogos!E:E,MATCH(M74,Jogos!$H:$H,0)),"-")</f>
        <v>0.5</v>
      </c>
      <c r="M74" s="12" t="str">
        <f>INDEX(Jogos[[#This Row],[Column1]],1.8)</f>
        <v>Hildesheim</v>
      </c>
      <c r="N74" s="13">
        <f>INDEX(Jogos[[#This Row],[2]],1.8)</f>
        <v>0.58333333333333337</v>
      </c>
      <c r="O74" s="12" t="str">
        <f>INDEX(Jogos[[#This Row],[3]],1.8)</f>
        <v>Eintracht Celle</v>
      </c>
      <c r="P74" s="15">
        <f>IFERROR(INDEX(Jogos!M:M,MATCH(O74,Jogos!$J:$J,0)),"-")</f>
        <v>0</v>
      </c>
      <c r="Q74" s="12">
        <f>IFERROR(INDEX(Jogos!L:L,MATCH(O74,Jogos!$J:$J,0)),"-")</f>
        <v>2</v>
      </c>
      <c r="R74" s="17" t="str">
        <f>IFERROR(INDEX(HTHome!M:M,MATCH(M74,HTHome!$A:$A,0)),"-")</f>
        <v>-</v>
      </c>
      <c r="S74" s="17" t="str">
        <f>IFERROR(INDEX(HTAway!M:M,MATCH(O74,HTAway!$A:$A,0)),"-")</f>
        <v>-</v>
      </c>
      <c r="T74" s="23" t="str">
        <f t="shared" si="5"/>
        <v>Casa Vence</v>
      </c>
      <c r="U74" s="23"/>
      <c r="V74" s="23"/>
      <c r="W74" s="23"/>
    </row>
    <row r="75" spans="1:23" s="4" customFormat="1" ht="16.5" thickTop="1" thickBot="1" x14ac:dyDescent="0.3">
      <c r="A75" s="20">
        <f t="shared" si="3"/>
        <v>0</v>
      </c>
      <c r="B75" s="20">
        <f t="shared" si="4"/>
        <v>0</v>
      </c>
      <c r="C75" s="18" t="s">
        <v>493</v>
      </c>
      <c r="D75" s="5">
        <f>IFERROR(INDEX(HTHome!$B:$B,MATCH(C75,HTHome!$A:$A,0)),"-")+IFERROR(INDEX(HTAway!$B:$B,MATCH(C75,HTAway!$A:$A,0)),"-")</f>
        <v>4</v>
      </c>
      <c r="E75" s="5">
        <f>IFERROR(INDEX(HTHome!I:I,MATCH(C75,HTHome!$A:$A,0)),"-")</f>
        <v>1</v>
      </c>
      <c r="F75" s="5">
        <f>IFERROR(INDEX(HTHome!J:J,MATCH(C75,HTHome!$A:$A,0)),"-")</f>
        <v>0</v>
      </c>
      <c r="G75" s="7">
        <f>IFERROR(INDEX(HTHome!K:K,MATCH(C75,HTHome!$A:$A,0)),"-")</f>
        <v>0.5</v>
      </c>
      <c r="H75" s="7">
        <f>IFERROR(INDEX(HTHome!L:L,MATCH(C75,HTHome!$A:$A,0)),"-")</f>
        <v>0.5</v>
      </c>
      <c r="I75" s="7">
        <f>IFERROR(INDEX(HTHome!N:N,MATCH(C75,HTHome!$A:$A,0)),"-")</f>
        <v>1</v>
      </c>
      <c r="J75" s="12" t="str">
        <f>IFERROR(INDEX(Jogos!A:A,MATCH(M75,Jogos!$H:$H,0)),"-")</f>
        <v>GER</v>
      </c>
      <c r="K75" s="12">
        <f>IFERROR(INDEX(Jogos!F:F,MATCH(M75,Jogos!$H:$H,0)),"-")</f>
        <v>3</v>
      </c>
      <c r="L75" s="15">
        <f>IFERROR(INDEX(Jogos!E:E,MATCH(M75,Jogos!$H:$H,0)),"-")</f>
        <v>0.33</v>
      </c>
      <c r="M75" s="12" t="str">
        <f>INDEX(Jogos[[#This Row],[Column1]],1.8)</f>
        <v>Egestorf L.</v>
      </c>
      <c r="N75" s="13">
        <f>INDEX(Jogos[[#This Row],[2]],1.8)</f>
        <v>0.58333333333333337</v>
      </c>
      <c r="O75" s="12" t="str">
        <f>INDEX(Jogos[[#This Row],[3]],1.8)</f>
        <v>Meppen B</v>
      </c>
      <c r="P75" s="15">
        <f>IFERROR(INDEX(Jogos!M:M,MATCH(O75,Jogos!$J:$J,0)),"-")</f>
        <v>0</v>
      </c>
      <c r="Q75" s="12">
        <f>IFERROR(INDEX(Jogos!L:L,MATCH(O75,Jogos!$J:$J,0)),"-")</f>
        <v>2</v>
      </c>
      <c r="R75" s="17" t="str">
        <f>IFERROR(INDEX(HTHome!M:M,MATCH(M75,HTHome!$A:$A,0)),"-")</f>
        <v>-</v>
      </c>
      <c r="S75" s="17" t="str">
        <f>IFERROR(INDEX(HTAway!M:M,MATCH(O75,HTAway!$A:$A,0)),"-")</f>
        <v>-</v>
      </c>
      <c r="T75" s="23" t="str">
        <f t="shared" si="5"/>
        <v>Casa Vence</v>
      </c>
      <c r="U75" s="23"/>
      <c r="V75" s="23"/>
      <c r="W75" s="23"/>
    </row>
    <row r="76" spans="1:23" s="4" customFormat="1" ht="16.5" thickTop="1" thickBot="1" x14ac:dyDescent="0.3">
      <c r="A76" s="20">
        <f t="shared" si="3"/>
        <v>0</v>
      </c>
      <c r="B76" s="20">
        <f t="shared" si="4"/>
        <v>0</v>
      </c>
      <c r="C76" s="18" t="s">
        <v>495</v>
      </c>
      <c r="D76" s="5">
        <f>IFERROR(INDEX(HTHome!$B:$B,MATCH(C76,HTHome!$A:$A,0)),"-")+IFERROR(INDEX(HTAway!$B:$B,MATCH(C76,HTAway!$A:$A,0)),"-")</f>
        <v>4</v>
      </c>
      <c r="E76" s="5">
        <f>IFERROR(INDEX(HTHome!I:I,MATCH(C76,HTHome!$A:$A,0)),"-")</f>
        <v>1</v>
      </c>
      <c r="F76" s="5">
        <f>IFERROR(INDEX(HTHome!J:J,MATCH(C76,HTHome!$A:$A,0)),"-")</f>
        <v>1</v>
      </c>
      <c r="G76" s="7">
        <f>IFERROR(INDEX(HTHome!K:K,MATCH(C76,HTHome!$A:$A,0)),"-")</f>
        <v>0.5</v>
      </c>
      <c r="H76" s="7">
        <f>IFERROR(INDEX(HTHome!L:L,MATCH(C76,HTHome!$A:$A,0)),"-")</f>
        <v>0.5</v>
      </c>
      <c r="I76" s="7">
        <f>IFERROR(INDEX(HTHome!N:N,MATCH(C76,HTHome!$A:$A,0)),"-")</f>
        <v>0</v>
      </c>
      <c r="J76" s="12" t="str">
        <f>IFERROR(INDEX(Jogos!A:A,MATCH(M76,Jogos!$H:$H,0)),"-")</f>
        <v>GER</v>
      </c>
      <c r="K76" s="12">
        <f>IFERROR(INDEX(Jogos!F:F,MATCH(M76,Jogos!$H:$H,0)),"-")</f>
        <v>3</v>
      </c>
      <c r="L76" s="15">
        <f>IFERROR(INDEX(Jogos!E:E,MATCH(M76,Jogos!$H:$H,0)),"-")</f>
        <v>0.67</v>
      </c>
      <c r="M76" s="12" t="str">
        <f>INDEX(Jogos[[#This Row],[Column1]],1.8)</f>
        <v>VfL Oldenburg</v>
      </c>
      <c r="N76" s="13">
        <f>INDEX(Jogos[[#This Row],[2]],1.8)</f>
        <v>0.58333333333333337</v>
      </c>
      <c r="O76" s="12" t="str">
        <f>INDEX(Jogos[[#This Row],[3]],1.8)</f>
        <v>Schoningen</v>
      </c>
      <c r="P76" s="15">
        <f>IFERROR(INDEX(Jogos!M:M,MATCH(O76,Jogos!$J:$J,0)),"-")</f>
        <v>1</v>
      </c>
      <c r="Q76" s="12">
        <f>IFERROR(INDEX(Jogos!L:L,MATCH(O76,Jogos!$J:$J,0)),"-")</f>
        <v>1</v>
      </c>
      <c r="R76" s="17" t="str">
        <f>IFERROR(INDEX(HTHome!M:M,MATCH(M76,HTHome!$A:$A,0)),"-")</f>
        <v>-</v>
      </c>
      <c r="S76" s="17" t="str">
        <f>IFERROR(INDEX(HTAway!M:M,MATCH(O76,HTAway!$A:$A,0)),"-")</f>
        <v>-</v>
      </c>
      <c r="T76" s="23" t="str">
        <f t="shared" si="5"/>
        <v>Fora Vence</v>
      </c>
      <c r="U76" s="23"/>
      <c r="V76" s="23"/>
      <c r="W76" s="23"/>
    </row>
    <row r="77" spans="1:23" s="4" customFormat="1" ht="16.5" thickTop="1" thickBot="1" x14ac:dyDescent="0.3">
      <c r="A77" s="20">
        <f t="shared" si="3"/>
        <v>0</v>
      </c>
      <c r="B77" s="20">
        <f t="shared" si="4"/>
        <v>0</v>
      </c>
      <c r="C77" s="19" t="s">
        <v>496</v>
      </c>
      <c r="D77" s="5">
        <f>IFERROR(INDEX(HTHome!$B:$B,MATCH(C77,HTHome!$A:$A,0)),"-")+IFERROR(INDEX(HTAway!$B:$B,MATCH(C77,HTAway!$A:$A,0)),"-")</f>
        <v>4</v>
      </c>
      <c r="E77" s="5">
        <f>IFERROR(INDEX(HTHome!I:I,MATCH(C77,HTHome!$A:$A,0)),"-")</f>
        <v>1</v>
      </c>
      <c r="F77" s="5">
        <f>IFERROR(INDEX(HTHome!J:J,MATCH(C77,HTHome!$A:$A,0)),"-")</f>
        <v>0</v>
      </c>
      <c r="G77" s="7">
        <f>IFERROR(INDEX(HTHome!K:K,MATCH(C77,HTHome!$A:$A,0)),"-")</f>
        <v>0.5</v>
      </c>
      <c r="H77" s="7">
        <f>IFERROR(INDEX(HTHome!L:L,MATCH(C77,HTHome!$A:$A,0)),"-")</f>
        <v>0.5</v>
      </c>
      <c r="I77" s="7">
        <f>IFERROR(INDEX(HTHome!N:N,MATCH(C77,HTHome!$A:$A,0)),"-")</f>
        <v>0</v>
      </c>
      <c r="J77" s="12" t="str">
        <f>IFERROR(INDEX(Jogos!A:A,MATCH(M77,Jogos!$H:$H,0)),"-")</f>
        <v>GER</v>
      </c>
      <c r="K77" s="12">
        <f>IFERROR(INDEX(Jogos!F:F,MATCH(M77,Jogos!$H:$H,0)),"-")</f>
        <v>2</v>
      </c>
      <c r="L77" s="15">
        <f>IFERROR(INDEX(Jogos!E:E,MATCH(M77,Jogos!$H:$H,0)),"-")</f>
        <v>0.5</v>
      </c>
      <c r="M77" s="12" t="str">
        <f>INDEX(Jogos[[#This Row],[Column1]],1.8)</f>
        <v>Bonner SC</v>
      </c>
      <c r="N77" s="13">
        <f>INDEX(Jogos[[#This Row],[2]],1.8)</f>
        <v>0.58333333333333337</v>
      </c>
      <c r="O77" s="12" t="str">
        <f>INDEX(Jogos[[#This Row],[3]],1.8)</f>
        <v>Hürth</v>
      </c>
      <c r="P77" s="15">
        <f>IFERROR(INDEX(Jogos!M:M,MATCH(O77,Jogos!$J:$J,0)),"-")</f>
        <v>0</v>
      </c>
      <c r="Q77" s="12">
        <f>IFERROR(INDEX(Jogos!L:L,MATCH(O77,Jogos!$J:$J,0)),"-")</f>
        <v>2</v>
      </c>
      <c r="R77" s="17" t="str">
        <f>IFERROR(INDEX(HTHome!M:M,MATCH(M77,HTHome!$A:$A,0)),"-")</f>
        <v>-</v>
      </c>
      <c r="S77" s="17" t="str">
        <f>IFERROR(INDEX(HTAway!M:M,MATCH(O77,HTAway!$A:$A,0)),"-")</f>
        <v>-</v>
      </c>
      <c r="T77" s="23" t="str">
        <f t="shared" si="5"/>
        <v>Casa Vence</v>
      </c>
      <c r="U77" s="23"/>
      <c r="V77" s="23"/>
      <c r="W77" s="23"/>
    </row>
    <row r="78" spans="1:23" s="4" customFormat="1" ht="16.5" thickTop="1" thickBot="1" x14ac:dyDescent="0.3">
      <c r="A78" s="20">
        <f t="shared" si="3"/>
        <v>0</v>
      </c>
      <c r="B78" s="20">
        <f t="shared" si="4"/>
        <v>0</v>
      </c>
      <c r="C78" s="18" t="s">
        <v>497</v>
      </c>
      <c r="D78" s="5">
        <f>IFERROR(INDEX(HTHome!$B:$B,MATCH(C78,HTHome!$A:$A,0)),"-")+IFERROR(INDEX(HTAway!$B:$B,MATCH(C78,HTAway!$A:$A,0)),"-")</f>
        <v>4</v>
      </c>
      <c r="E78" s="5">
        <f>IFERROR(INDEX(HTHome!I:I,MATCH(C78,HTHome!$A:$A,0)),"-")</f>
        <v>1</v>
      </c>
      <c r="F78" s="5">
        <f>IFERROR(INDEX(HTHome!J:J,MATCH(C78,HTHome!$A:$A,0)),"-")</f>
        <v>0</v>
      </c>
      <c r="G78" s="7">
        <f>IFERROR(INDEX(HTHome!K:K,MATCH(C78,HTHome!$A:$A,0)),"-")</f>
        <v>0.5</v>
      </c>
      <c r="H78" s="7">
        <f>IFERROR(INDEX(HTHome!L:L,MATCH(C78,HTHome!$A:$A,0)),"-")</f>
        <v>0.5</v>
      </c>
      <c r="I78" s="7">
        <f>IFERROR(INDEX(HTHome!N:N,MATCH(C78,HTHome!$A:$A,0)),"-")</f>
        <v>1</v>
      </c>
      <c r="J78" s="12" t="str">
        <f>IFERROR(INDEX(Jogos!A:A,MATCH(M78,Jogos!$H:$H,0)),"-")</f>
        <v>TUR</v>
      </c>
      <c r="K78" s="12">
        <f>IFERROR(INDEX(Jogos!F:F,MATCH(M78,Jogos!$H:$H,0)),"-")</f>
        <v>1</v>
      </c>
      <c r="L78" s="15">
        <f>IFERROR(INDEX(Jogos!E:E,MATCH(M78,Jogos!$H:$H,0)),"-")</f>
        <v>0</v>
      </c>
      <c r="M78" s="12" t="str">
        <f>INDEX(Jogos[[#This Row],[Column1]],1.8)</f>
        <v>Karaman</v>
      </c>
      <c r="N78" s="13">
        <f>INDEX(Jogos[[#This Row],[2]],1.8)</f>
        <v>0.58333333333333337</v>
      </c>
      <c r="O78" s="12" t="str">
        <f>INDEX(Jogos[[#This Row],[3]],1.8)</f>
        <v>Sariyer</v>
      </c>
      <c r="P78" s="15">
        <f>IFERROR(INDEX(Jogos!M:M,MATCH(O78,Jogos!$J:$J,0)),"-")</f>
        <v>0</v>
      </c>
      <c r="Q78" s="12">
        <f>IFERROR(INDEX(Jogos!L:L,MATCH(O78,Jogos!$J:$J,0)),"-")</f>
        <v>1</v>
      </c>
      <c r="R78" s="17" t="str">
        <f>IFERROR(INDEX(HTHome!M:M,MATCH(M78,HTHome!$A:$A,0)),"-")</f>
        <v>-</v>
      </c>
      <c r="S78" s="17" t="str">
        <f>IFERROR(INDEX(HTAway!M:M,MATCH(O78,HTAway!$A:$A,0)),"-")</f>
        <v>-</v>
      </c>
      <c r="T78" s="23" t="str">
        <f t="shared" si="5"/>
        <v>Jogo Parelho</v>
      </c>
      <c r="U78" s="23"/>
      <c r="V78" s="23"/>
      <c r="W78" s="23"/>
    </row>
    <row r="79" spans="1:23" s="4" customFormat="1" ht="16.5" thickTop="1" thickBot="1" x14ac:dyDescent="0.3">
      <c r="A79" s="20">
        <f t="shared" si="3"/>
        <v>0</v>
      </c>
      <c r="B79" s="20">
        <f t="shared" si="4"/>
        <v>0</v>
      </c>
      <c r="C79" s="18" t="s">
        <v>499</v>
      </c>
      <c r="D79" s="5">
        <f>IFERROR(INDEX(HTHome!$B:$B,MATCH(C79,HTHome!$A:$A,0)),"-")+IFERROR(INDEX(HTAway!$B:$B,MATCH(C79,HTAway!$A:$A,0)),"-")</f>
        <v>4</v>
      </c>
      <c r="E79" s="5">
        <f>IFERROR(INDEX(HTHome!I:I,MATCH(C79,HTHome!$A:$A,0)),"-")</f>
        <v>1</v>
      </c>
      <c r="F79" s="5">
        <f>IFERROR(INDEX(HTHome!J:J,MATCH(C79,HTHome!$A:$A,0)),"-")</f>
        <v>1</v>
      </c>
      <c r="G79" s="7">
        <f>IFERROR(INDEX(HTHome!K:K,MATCH(C79,HTHome!$A:$A,0)),"-")</f>
        <v>0.5</v>
      </c>
      <c r="H79" s="7">
        <f>IFERROR(INDEX(HTHome!L:L,MATCH(C79,HTHome!$A:$A,0)),"-")</f>
        <v>0.5</v>
      </c>
      <c r="I79" s="7">
        <f>IFERROR(INDEX(HTHome!N:N,MATCH(C79,HTHome!$A:$A,0)),"-")</f>
        <v>0</v>
      </c>
      <c r="J79" s="12" t="str">
        <f>IFERROR(INDEX(Jogos!A:A,MATCH(M79,Jogos!$H:$H,0)),"-")</f>
        <v>GER</v>
      </c>
      <c r="K79" s="12">
        <f>IFERROR(INDEX(Jogos!F:F,MATCH(M79,Jogos!$H:$H,0)),"-")</f>
        <v>2</v>
      </c>
      <c r="L79" s="15">
        <f>IFERROR(INDEX(Jogos!E:E,MATCH(M79,Jogos!$H:$H,0)),"-")</f>
        <v>0.5</v>
      </c>
      <c r="M79" s="12" t="str">
        <f>INDEX(Jogos[[#This Row],[Column1]],1.8)</f>
        <v>Vorsfelde</v>
      </c>
      <c r="N79" s="13">
        <f>INDEX(Jogos[[#This Row],[2]],1.8)</f>
        <v>0.58333333333333337</v>
      </c>
      <c r="O79" s="12" t="str">
        <f>INDEX(Jogos[[#This Row],[3]],1.8)</f>
        <v>Bornreihe</v>
      </c>
      <c r="P79" s="15">
        <f>IFERROR(INDEX(Jogos!M:M,MATCH(O79,Jogos!$J:$J,0)),"-")</f>
        <v>0</v>
      </c>
      <c r="Q79" s="12">
        <f>IFERROR(INDEX(Jogos!L:L,MATCH(O79,Jogos!$J:$J,0)),"-")</f>
        <v>3</v>
      </c>
      <c r="R79" s="17" t="str">
        <f>IFERROR(INDEX(HTHome!M:M,MATCH(M79,HTHome!$A:$A,0)),"-")</f>
        <v>-</v>
      </c>
      <c r="S79" s="17" t="str">
        <f>IFERROR(INDEX(HTAway!M:M,MATCH(O79,HTAway!$A:$A,0)),"-")</f>
        <v>-</v>
      </c>
      <c r="T79" s="23" t="str">
        <f t="shared" si="5"/>
        <v>Casa Vence</v>
      </c>
      <c r="U79" s="23"/>
      <c r="V79" s="23"/>
      <c r="W79" s="23"/>
    </row>
    <row r="80" spans="1:23" s="4" customFormat="1" ht="16.5" thickTop="1" thickBot="1" x14ac:dyDescent="0.3">
      <c r="A80" s="20">
        <f t="shared" si="3"/>
        <v>0</v>
      </c>
      <c r="B80" s="20">
        <f t="shared" si="4"/>
        <v>0</v>
      </c>
      <c r="C80" s="18" t="s">
        <v>515</v>
      </c>
      <c r="D80" s="5">
        <f>IFERROR(INDEX(HTHome!$B:$B,MATCH(C80,HTHome!$A:$A,0)),"-")+IFERROR(INDEX(HTAway!$B:$B,MATCH(C80,HTAway!$A:$A,0)),"-")</f>
        <v>4</v>
      </c>
      <c r="E80" s="5">
        <f>IFERROR(INDEX(HTHome!I:I,MATCH(C80,HTHome!$A:$A,0)),"-")</f>
        <v>1</v>
      </c>
      <c r="F80" s="5">
        <f>IFERROR(INDEX(HTHome!J:J,MATCH(C80,HTHome!$A:$A,0)),"-")</f>
        <v>0</v>
      </c>
      <c r="G80" s="7">
        <f>IFERROR(INDEX(HTHome!K:K,MATCH(C80,HTHome!$A:$A,0)),"-")</f>
        <v>0.5</v>
      </c>
      <c r="H80" s="7">
        <f>IFERROR(INDEX(HTHome!L:L,MATCH(C80,HTHome!$A:$A,0)),"-")</f>
        <v>0.5</v>
      </c>
      <c r="I80" s="7">
        <f>IFERROR(INDEX(HTHome!N:N,MATCH(C80,HTHome!$A:$A,0)),"-")</f>
        <v>0.25</v>
      </c>
      <c r="J80" s="12" t="str">
        <f>IFERROR(INDEX(Jogos!A:A,MATCH(M80,Jogos!$H:$H,0)),"-")</f>
        <v>TUR</v>
      </c>
      <c r="K80" s="12">
        <f>IFERROR(INDEX(Jogos!F:F,MATCH(M80,Jogos!$H:$H,0)),"-")</f>
        <v>1</v>
      </c>
      <c r="L80" s="15">
        <f>IFERROR(INDEX(Jogos!E:E,MATCH(M80,Jogos!$H:$H,0)),"-")</f>
        <v>0</v>
      </c>
      <c r="M80" s="12" t="str">
        <f>INDEX(Jogos[[#This Row],[Column1]],1.8)</f>
        <v>Adiyaman 1954</v>
      </c>
      <c r="N80" s="13">
        <f>INDEX(Jogos[[#This Row],[2]],1.8)</f>
        <v>0.58333333333333337</v>
      </c>
      <c r="O80" s="12" t="str">
        <f>INDEX(Jogos[[#This Row],[3]],1.8)</f>
        <v>Icelspor</v>
      </c>
      <c r="P80" s="15">
        <f>IFERROR(INDEX(Jogos!M:M,MATCH(O80,Jogos!$J:$J,0)),"-")</f>
        <v>0</v>
      </c>
      <c r="Q80" s="12">
        <f>IFERROR(INDEX(Jogos!L:L,MATCH(O80,Jogos!$J:$J,0)),"-")</f>
        <v>1</v>
      </c>
      <c r="R80" s="17" t="str">
        <f>IFERROR(INDEX(HTHome!M:M,MATCH(M80,HTHome!$A:$A,0)),"-")</f>
        <v>-</v>
      </c>
      <c r="S80" s="17" t="str">
        <f>IFERROR(INDEX(HTAway!M:M,MATCH(O80,HTAway!$A:$A,0)),"-")</f>
        <v>-</v>
      </c>
      <c r="T80" s="23" t="str">
        <f t="shared" si="5"/>
        <v>Jogo Parelho</v>
      </c>
      <c r="U80" s="23"/>
      <c r="V80" s="23"/>
      <c r="W80" s="23"/>
    </row>
    <row r="81" spans="1:23" s="4" customFormat="1" ht="16.5" thickTop="1" thickBot="1" x14ac:dyDescent="0.3">
      <c r="A81" s="20">
        <f t="shared" si="3"/>
        <v>0</v>
      </c>
      <c r="B81" s="20">
        <f t="shared" si="4"/>
        <v>0</v>
      </c>
      <c r="C81" s="18" t="s">
        <v>517</v>
      </c>
      <c r="D81" s="5">
        <f>IFERROR(INDEX(HTHome!$B:$B,MATCH(C81,HTHome!$A:$A,0)),"-")+IFERROR(INDEX(HTAway!$B:$B,MATCH(C81,HTAway!$A:$A,0)),"-")</f>
        <v>4</v>
      </c>
      <c r="E81" s="5">
        <f>IFERROR(INDEX(HTHome!I:I,MATCH(C81,HTHome!$A:$A,0)),"-")</f>
        <v>1</v>
      </c>
      <c r="F81" s="5">
        <f>IFERROR(INDEX(HTHome!J:J,MATCH(C81,HTHome!$A:$A,0)),"-")</f>
        <v>1</v>
      </c>
      <c r="G81" s="7">
        <f>IFERROR(INDEX(HTHome!K:K,MATCH(C81,HTHome!$A:$A,0)),"-")</f>
        <v>0.5</v>
      </c>
      <c r="H81" s="7">
        <f>IFERROR(INDEX(HTHome!L:L,MATCH(C81,HTHome!$A:$A,0)),"-")</f>
        <v>0.5</v>
      </c>
      <c r="I81" s="7">
        <f>IFERROR(INDEX(HTHome!N:N,MATCH(C81,HTHome!$A:$A,0)),"-")</f>
        <v>0</v>
      </c>
      <c r="J81" s="12" t="str">
        <f>IFERROR(INDEX(Jogos!A:A,MATCH(M81,Jogos!$H:$H,0)),"-")</f>
        <v>TUR</v>
      </c>
      <c r="K81" s="12">
        <f>IFERROR(INDEX(Jogos!F:F,MATCH(M81,Jogos!$H:$H,0)),"-")</f>
        <v>1</v>
      </c>
      <c r="L81" s="15">
        <f>IFERROR(INDEX(Jogos!E:E,MATCH(M81,Jogos!$H:$H,0)),"-")</f>
        <v>1</v>
      </c>
      <c r="M81" s="12" t="str">
        <f>INDEX(Jogos[[#This Row],[Column1]],1.8)</f>
        <v>A. Demirspor</v>
      </c>
      <c r="N81" s="13">
        <f>INDEX(Jogos[[#This Row],[2]],1.8)</f>
        <v>0.58333333333333337</v>
      </c>
      <c r="O81" s="12" t="str">
        <f>INDEX(Jogos[[#This Row],[3]],1.8)</f>
        <v>Nazilli Belediy</v>
      </c>
      <c r="P81" s="15">
        <f>IFERROR(INDEX(Jogos!M:M,MATCH(O81,Jogos!$J:$J,0)),"-")</f>
        <v>1</v>
      </c>
      <c r="Q81" s="12">
        <f>IFERROR(INDEX(Jogos!L:L,MATCH(O81,Jogos!$J:$J,0)),"-")</f>
        <v>1</v>
      </c>
      <c r="R81" s="17" t="str">
        <f>IFERROR(INDEX(HTHome!M:M,MATCH(M81,HTHome!$A:$A,0)),"-")</f>
        <v>-</v>
      </c>
      <c r="S81" s="17" t="str">
        <f>IFERROR(INDEX(HTAway!M:M,MATCH(O81,HTAway!$A:$A,0)),"-")</f>
        <v>-</v>
      </c>
      <c r="T81" s="23" t="str">
        <f t="shared" si="5"/>
        <v>Jogo Parelho</v>
      </c>
      <c r="U81" s="23"/>
      <c r="V81" s="23"/>
      <c r="W81" s="23"/>
    </row>
    <row r="82" spans="1:23" s="4" customFormat="1" ht="16.5" thickTop="1" thickBot="1" x14ac:dyDescent="0.3">
      <c r="A82" s="20">
        <f t="shared" si="3"/>
        <v>0</v>
      </c>
      <c r="B82" s="20">
        <f t="shared" si="4"/>
        <v>0</v>
      </c>
      <c r="C82" s="18" t="s">
        <v>518</v>
      </c>
      <c r="D82" s="5">
        <f>IFERROR(INDEX(HTHome!$B:$B,MATCH(C82,HTHome!$A:$A,0)),"-")+IFERROR(INDEX(HTAway!$B:$B,MATCH(C82,HTAway!$A:$A,0)),"-")</f>
        <v>4</v>
      </c>
      <c r="E82" s="5">
        <f>IFERROR(INDEX(HTHome!I:I,MATCH(C82,HTHome!$A:$A,0)),"-")</f>
        <v>1</v>
      </c>
      <c r="F82" s="5">
        <f>IFERROR(INDEX(HTHome!J:J,MATCH(C82,HTHome!$A:$A,0)),"-")</f>
        <v>0</v>
      </c>
      <c r="G82" s="7">
        <f>IFERROR(INDEX(HTHome!K:K,MATCH(C82,HTHome!$A:$A,0)),"-")</f>
        <v>0.5</v>
      </c>
      <c r="H82" s="7">
        <f>IFERROR(INDEX(HTHome!L:L,MATCH(C82,HTHome!$A:$A,0)),"-")</f>
        <v>0.5</v>
      </c>
      <c r="I82" s="7">
        <f>IFERROR(INDEX(HTHome!N:N,MATCH(C82,HTHome!$A:$A,0)),"-")</f>
        <v>0.5</v>
      </c>
      <c r="J82" s="12" t="str">
        <f>IFERROR(INDEX(Jogos!A:A,MATCH(M82,Jogos!$H:$H,0)),"-")</f>
        <v>BEL</v>
      </c>
      <c r="K82" s="12">
        <f>IFERROR(INDEX(Jogos!F:F,MATCH(M82,Jogos!$H:$H,0)),"-")</f>
        <v>10</v>
      </c>
      <c r="L82" s="15">
        <f>IFERROR(INDEX(Jogos!E:E,MATCH(M82,Jogos!$H:$H,0)),"-")</f>
        <v>0.6</v>
      </c>
      <c r="M82" s="12" t="str">
        <f>INDEX(Jogos[[#This Row],[Column1]],1.8)</f>
        <v>Dnepr Mogilev</v>
      </c>
      <c r="N82" s="13">
        <f>INDEX(Jogos[[#This Row],[2]],1.8)</f>
        <v>0.58333333333333337</v>
      </c>
      <c r="O82" s="12" t="str">
        <f>INDEX(Jogos[[#This Row],[3]],1.8)</f>
        <v>Niva</v>
      </c>
      <c r="P82" s="15">
        <f>IFERROR(INDEX(Jogos!M:M,MATCH(O82,Jogos!$J:$J,0)),"-")</f>
        <v>0.4</v>
      </c>
      <c r="Q82" s="12">
        <f>IFERROR(INDEX(Jogos!L:L,MATCH(O82,Jogos!$J:$J,0)),"-")</f>
        <v>10</v>
      </c>
      <c r="R82" s="17" t="str">
        <f>IFERROR(INDEX(HTHome!M:M,MATCH(M82,HTHome!$A:$A,0)),"-")</f>
        <v>-</v>
      </c>
      <c r="S82" s="17" t="str">
        <f>IFERROR(INDEX(HTAway!M:M,MATCH(O82,HTAway!$A:$A,0)),"-")</f>
        <v>-</v>
      </c>
      <c r="T82" s="23" t="str">
        <f t="shared" si="5"/>
        <v>Casa Vence</v>
      </c>
      <c r="U82" s="23"/>
      <c r="V82" s="23"/>
      <c r="W82" s="23"/>
    </row>
    <row r="83" spans="1:23" s="4" customFormat="1" ht="16.5" thickTop="1" thickBot="1" x14ac:dyDescent="0.3">
      <c r="A83" s="20">
        <f t="shared" si="3"/>
        <v>0</v>
      </c>
      <c r="B83" s="20">
        <f t="shared" si="4"/>
        <v>0</v>
      </c>
      <c r="C83" s="19" t="s">
        <v>285</v>
      </c>
      <c r="D83" s="5">
        <f>IFERROR(INDEX(HTHome!$B:$B,MATCH(C83,HTHome!$A:$A,0)),"-")+IFERROR(INDEX(HTAway!$B:$B,MATCH(C83,HTAway!$A:$A,0)),"-")</f>
        <v>25</v>
      </c>
      <c r="E83" s="5">
        <f>IFERROR(INDEX(HTHome!I:I,MATCH(C83,HTHome!$A:$A,0)),"-")</f>
        <v>6</v>
      </c>
      <c r="F83" s="5">
        <f>IFERROR(INDEX(HTHome!J:J,MATCH(C83,HTHome!$A:$A,0)),"-")</f>
        <v>4</v>
      </c>
      <c r="G83" s="7">
        <f>IFERROR(INDEX(HTHome!K:K,MATCH(C83,HTHome!$A:$A,0)),"-")</f>
        <v>0.46153846153846162</v>
      </c>
      <c r="H83" s="7">
        <f>IFERROR(INDEX(HTHome!L:L,MATCH(C83,HTHome!$A:$A,0)),"-")</f>
        <v>0.5</v>
      </c>
      <c r="I83" s="7">
        <f>IFERROR(INDEX(HTHome!N:N,MATCH(C83,HTHome!$A:$A,0)),"-")</f>
        <v>0.48717948717948723</v>
      </c>
      <c r="J83" s="12" t="str">
        <f>IFERROR(INDEX(Jogos!A:A,MATCH(M83,Jogos!$H:$H,0)),"-")</f>
        <v>ENG</v>
      </c>
      <c r="K83" s="12">
        <f>IFERROR(INDEX(Jogos!F:F,MATCH(M83,Jogos!$H:$H,0)),"-")</f>
        <v>1</v>
      </c>
      <c r="L83" s="15">
        <f>IFERROR(INDEX(Jogos!E:E,MATCH(M83,Jogos!$H:$H,0)),"-")</f>
        <v>1</v>
      </c>
      <c r="M83" s="12" t="str">
        <f>INDEX(Jogos[[#This Row],[Column1]],1.8)</f>
        <v>Blackburn W</v>
      </c>
      <c r="N83" s="13">
        <f>INDEX(Jogos[[#This Row],[2]],1.8)</f>
        <v>0.58333333333333337</v>
      </c>
      <c r="O83" s="12" t="str">
        <f>INDEX(Jogos[[#This Row],[3]],1.8)</f>
        <v>Sheffield Utd W</v>
      </c>
      <c r="P83" s="15">
        <f>IFERROR(INDEX(Jogos!M:M,MATCH(O83,Jogos!$J:$J,0)),"-")</f>
        <v>0</v>
      </c>
      <c r="Q83" s="12">
        <f>IFERROR(INDEX(Jogos!L:L,MATCH(O83,Jogos!$J:$J,0)),"-")</f>
        <v>1</v>
      </c>
      <c r="R83" s="17" t="str">
        <f>IFERROR(INDEX(HTHome!M:M,MATCH(M83,HTHome!$A:$A,0)),"-")</f>
        <v>-</v>
      </c>
      <c r="S83" s="17" t="str">
        <f>IFERROR(INDEX(HTAway!M:M,MATCH(O83,HTAway!$A:$A,0)),"-")</f>
        <v>-</v>
      </c>
      <c r="T83" s="23" t="str">
        <f t="shared" si="5"/>
        <v>Casa Vence</v>
      </c>
      <c r="U83" s="23"/>
      <c r="V83" s="23"/>
      <c r="W83" s="23"/>
    </row>
    <row r="84" spans="1:23" s="4" customFormat="1" ht="16.5" thickTop="1" thickBot="1" x14ac:dyDescent="0.3">
      <c r="A84" s="20">
        <f t="shared" si="3"/>
        <v>0</v>
      </c>
      <c r="B84" s="20">
        <f t="shared" si="4"/>
        <v>0</v>
      </c>
      <c r="C84" s="19" t="s">
        <v>222</v>
      </c>
      <c r="D84" s="5">
        <f>IFERROR(INDEX(HTHome!$B:$B,MATCH(C84,HTHome!$A:$A,0)),"-")+IFERROR(INDEX(HTAway!$B:$B,MATCH(C84,HTAway!$A:$A,0)),"-")</f>
        <v>23</v>
      </c>
      <c r="E84" s="5">
        <f>IFERROR(INDEX(HTHome!I:I,MATCH(C84,HTHome!$A:$A,0)),"-")</f>
        <v>4</v>
      </c>
      <c r="F84" s="5">
        <f>IFERROR(INDEX(HTHome!J:J,MATCH(C84,HTHome!$A:$A,0)),"-")</f>
        <v>4</v>
      </c>
      <c r="G84" s="7">
        <f>IFERROR(INDEX(HTHome!K:K,MATCH(C84,HTHome!$A:$A,0)),"-")</f>
        <v>0.3636363636363637</v>
      </c>
      <c r="H84" s="7">
        <f>IFERROR(INDEX(HTHome!L:L,MATCH(C84,HTHome!$A:$A,0)),"-")</f>
        <v>0.5</v>
      </c>
      <c r="I84" s="7">
        <f>IFERROR(INDEX(HTHome!N:N,MATCH(C84,HTHome!$A:$A,0)),"-")</f>
        <v>3.7878787878787873E-2</v>
      </c>
      <c r="J84" s="12" t="str">
        <f>IFERROR(INDEX(Jogos!A:A,MATCH(M84,Jogos!$H:$H,0)),"-")</f>
        <v>TUR</v>
      </c>
      <c r="K84" s="12">
        <f>IFERROR(INDEX(Jogos!F:F,MATCH(M84,Jogos!$H:$H,0)),"-")</f>
        <v>1</v>
      </c>
      <c r="L84" s="15">
        <f>IFERROR(INDEX(Jogos!E:E,MATCH(M84,Jogos!$H:$H,0)),"-")</f>
        <v>0</v>
      </c>
      <c r="M84" s="12" t="str">
        <f>INDEX(Jogos[[#This Row],[Column1]],1.8)</f>
        <v>Kirsehir B.</v>
      </c>
      <c r="N84" s="13">
        <f>INDEX(Jogos[[#This Row],[2]],1.8)</f>
        <v>0.58333333333333337</v>
      </c>
      <c r="O84" s="12" t="str">
        <f>INDEX(Jogos[[#This Row],[3]],1.8)</f>
        <v>Yeni Diyarbekir</v>
      </c>
      <c r="P84" s="15">
        <f>IFERROR(INDEX(Jogos!M:M,MATCH(O84,Jogos!$J:$J,0)),"-")</f>
        <v>1</v>
      </c>
      <c r="Q84" s="12">
        <f>IFERROR(INDEX(Jogos!L:L,MATCH(O84,Jogos!$J:$J,0)),"-")</f>
        <v>1</v>
      </c>
      <c r="R84" s="17" t="str">
        <f>IFERROR(INDEX(HTHome!M:M,MATCH(M84,HTHome!$A:$A,0)),"-")</f>
        <v>-</v>
      </c>
      <c r="S84" s="17" t="str">
        <f>IFERROR(INDEX(HTAway!M:M,MATCH(O84,HTAway!$A:$A,0)),"-")</f>
        <v>-</v>
      </c>
      <c r="T84" s="23" t="str">
        <f t="shared" si="5"/>
        <v>Fora Vence</v>
      </c>
      <c r="U84" s="23"/>
      <c r="V84" s="23"/>
      <c r="W84" s="23"/>
    </row>
    <row r="85" spans="1:23" s="4" customFormat="1" ht="16.5" thickTop="1" thickBot="1" x14ac:dyDescent="0.3">
      <c r="A85" s="20">
        <f t="shared" si="3"/>
        <v>0</v>
      </c>
      <c r="B85" s="20">
        <f t="shared" si="4"/>
        <v>0</v>
      </c>
      <c r="C85" s="19" t="s">
        <v>81</v>
      </c>
      <c r="D85" s="5">
        <f>IFERROR(INDEX(HTHome!$B:$B,MATCH(C85,HTHome!$A:$A,0)),"-")+IFERROR(INDEX(HTAway!$B:$B,MATCH(C85,HTAway!$A:$A,0)),"-")</f>
        <v>5</v>
      </c>
      <c r="E85" s="5">
        <f>IFERROR(INDEX(HTHome!I:I,MATCH(C85,HTHome!$A:$A,0)),"-")</f>
        <v>1</v>
      </c>
      <c r="F85" s="5">
        <f>IFERROR(INDEX(HTHome!J:J,MATCH(C85,HTHome!$A:$A,0)),"-")</f>
        <v>0</v>
      </c>
      <c r="G85" s="7">
        <f>IFERROR(INDEX(HTHome!K:K,MATCH(C85,HTHome!$A:$A,0)),"-")</f>
        <v>0.33333333333333331</v>
      </c>
      <c r="H85" s="7">
        <f>IFERROR(INDEX(HTHome!L:L,MATCH(C85,HTHome!$A:$A,0)),"-")</f>
        <v>0.5</v>
      </c>
      <c r="I85" s="7">
        <f>IFERROR(INDEX(HTHome!N:N,MATCH(C85,HTHome!$A:$A,0)),"-")</f>
        <v>0.83333333333333326</v>
      </c>
      <c r="J85" s="12" t="str">
        <f>IFERROR(INDEX(Jogos!A:A,MATCH(M85,Jogos!$H:$H,0)),"-")</f>
        <v>SWE</v>
      </c>
      <c r="K85" s="12">
        <f>IFERROR(INDEX(Jogos!F:F,MATCH(M85,Jogos!$H:$H,0)),"-")</f>
        <v>8</v>
      </c>
      <c r="L85" s="15">
        <f>IFERROR(INDEX(Jogos!E:E,MATCH(M85,Jogos!$H:$H,0)),"-")</f>
        <v>0.75</v>
      </c>
      <c r="M85" s="12" t="str">
        <f>INDEX(Jogos[[#This Row],[Column1]],1.8)</f>
        <v>Hammarby W</v>
      </c>
      <c r="N85" s="13">
        <f>INDEX(Jogos[[#This Row],[2]],1.8)</f>
        <v>0.58333333333333337</v>
      </c>
      <c r="O85" s="12" t="str">
        <f>INDEX(Jogos[[#This Row],[3]],1.8)</f>
        <v>Djurgarden W</v>
      </c>
      <c r="P85" s="15">
        <f>IFERROR(INDEX(Jogos!M:M,MATCH(O85,Jogos!$J:$J,0)),"-")</f>
        <v>0.33</v>
      </c>
      <c r="Q85" s="12">
        <f>IFERROR(INDEX(Jogos!L:L,MATCH(O85,Jogos!$J:$J,0)),"-")</f>
        <v>9</v>
      </c>
      <c r="R85" s="17" t="str">
        <f>IFERROR(INDEX(HTHome!M:M,MATCH(M85,HTHome!$A:$A,0)),"-")</f>
        <v>-</v>
      </c>
      <c r="S85" s="17" t="str">
        <f>IFERROR(INDEX(HTAway!M:M,MATCH(O85,HTAway!$A:$A,0)),"-")</f>
        <v>-</v>
      </c>
      <c r="T85" s="23" t="str">
        <f t="shared" si="5"/>
        <v>Casa Vence</v>
      </c>
      <c r="U85" s="23"/>
      <c r="V85" s="23"/>
      <c r="W85" s="23"/>
    </row>
    <row r="86" spans="1:23" s="4" customFormat="1" ht="16.5" thickTop="1" thickBot="1" x14ac:dyDescent="0.3">
      <c r="A86" s="20">
        <f t="shared" si="3"/>
        <v>0</v>
      </c>
      <c r="B86" s="20">
        <f t="shared" si="4"/>
        <v>0</v>
      </c>
      <c r="C86" s="19" t="s">
        <v>83</v>
      </c>
      <c r="D86" s="5">
        <f>IFERROR(INDEX(HTHome!$B:$B,MATCH(C86,HTHome!$A:$A,0)),"-")+IFERROR(INDEX(HTAway!$B:$B,MATCH(C86,HTAway!$A:$A,0)),"-")</f>
        <v>5</v>
      </c>
      <c r="E86" s="5">
        <f>IFERROR(INDEX(HTHome!I:I,MATCH(C86,HTHome!$A:$A,0)),"-")</f>
        <v>1</v>
      </c>
      <c r="F86" s="5">
        <f>IFERROR(INDEX(HTHome!J:J,MATCH(C86,HTHome!$A:$A,0)),"-")</f>
        <v>1</v>
      </c>
      <c r="G86" s="7">
        <f>IFERROR(INDEX(HTHome!K:K,MATCH(C86,HTHome!$A:$A,0)),"-")</f>
        <v>0.33333333333333331</v>
      </c>
      <c r="H86" s="7">
        <f>IFERROR(INDEX(HTHome!L:L,MATCH(C86,HTHome!$A:$A,0)),"-")</f>
        <v>0.5</v>
      </c>
      <c r="I86" s="7">
        <f>IFERROR(INDEX(HTHome!N:N,MATCH(C86,HTHome!$A:$A,0)),"-")</f>
        <v>0.5</v>
      </c>
      <c r="J86" s="12" t="str">
        <f>IFERROR(INDEX(Jogos!A:A,MATCH(M86,Jogos!$H:$H,0)),"-")</f>
        <v>SWE</v>
      </c>
      <c r="K86" s="12">
        <f>IFERROR(INDEX(Jogos!F:F,MATCH(M86,Jogos!$H:$H,0)),"-")</f>
        <v>9</v>
      </c>
      <c r="L86" s="15">
        <f>IFERROR(INDEX(Jogos!E:E,MATCH(M86,Jogos!$H:$H,0)),"-")</f>
        <v>0.33</v>
      </c>
      <c r="M86" s="12" t="str">
        <f>INDEX(Jogos[[#This Row],[Column1]],1.8)</f>
        <v>IFK Trelleborg</v>
      </c>
      <c r="N86" s="13">
        <f>INDEX(Jogos[[#This Row],[2]],1.8)</f>
        <v>0.58333333333333337</v>
      </c>
      <c r="O86" s="12" t="str">
        <f>INDEX(Jogos[[#This Row],[3]],1.8)</f>
        <v>Karlskrona</v>
      </c>
      <c r="P86" s="15">
        <f>IFERROR(INDEX(Jogos!M:M,MATCH(O86,Jogos!$J:$J,0)),"-")</f>
        <v>0.4</v>
      </c>
      <c r="Q86" s="12">
        <f>IFERROR(INDEX(Jogos!L:L,MATCH(O86,Jogos!$J:$J,0)),"-")</f>
        <v>10</v>
      </c>
      <c r="R86" s="17" t="str">
        <f>IFERROR(INDEX(HTHome!M:M,MATCH(M86,HTHome!$A:$A,0)),"-")</f>
        <v>-</v>
      </c>
      <c r="S86" s="17" t="str">
        <f>IFERROR(INDEX(HTAway!M:M,MATCH(O86,HTAway!$A:$A,0)),"-")</f>
        <v>-</v>
      </c>
      <c r="T86" s="23" t="str">
        <f t="shared" si="5"/>
        <v>Fora Vence</v>
      </c>
      <c r="U86" s="23"/>
      <c r="V86" s="23"/>
      <c r="W86" s="23"/>
    </row>
    <row r="87" spans="1:23" s="4" customFormat="1" ht="16.5" thickTop="1" thickBot="1" x14ac:dyDescent="0.3">
      <c r="A87" s="20">
        <f t="shared" si="3"/>
        <v>0</v>
      </c>
      <c r="B87" s="20">
        <f t="shared" si="4"/>
        <v>0</v>
      </c>
      <c r="C87" s="19" t="s">
        <v>91</v>
      </c>
      <c r="D87" s="5">
        <f>IFERROR(INDEX(HTHome!$B:$B,MATCH(C87,HTHome!$A:$A,0)),"-")+IFERROR(INDEX(HTAway!$B:$B,MATCH(C87,HTAway!$A:$A,0)),"-")</f>
        <v>5</v>
      </c>
      <c r="E87" s="5">
        <f>IFERROR(INDEX(HTHome!I:I,MATCH(C87,HTHome!$A:$A,0)),"-")</f>
        <v>1</v>
      </c>
      <c r="F87" s="5">
        <f>IFERROR(INDEX(HTHome!J:J,MATCH(C87,HTHome!$A:$A,0)),"-")</f>
        <v>1</v>
      </c>
      <c r="G87" s="7">
        <f>IFERROR(INDEX(HTHome!K:K,MATCH(C87,HTHome!$A:$A,0)),"-")</f>
        <v>0.33333333333333331</v>
      </c>
      <c r="H87" s="7">
        <f>IFERROR(INDEX(HTHome!L:L,MATCH(C87,HTHome!$A:$A,0)),"-")</f>
        <v>0.5</v>
      </c>
      <c r="I87" s="7">
        <f>IFERROR(INDEX(HTHome!N:N,MATCH(C87,HTHome!$A:$A,0)),"-")</f>
        <v>0.33333333333333331</v>
      </c>
      <c r="J87" s="12" t="str">
        <f>IFERROR(INDEX(Jogos!A:A,MATCH(M87,Jogos!$H:$H,0)),"-")</f>
        <v>SWE</v>
      </c>
      <c r="K87" s="12">
        <f>IFERROR(INDEX(Jogos!F:F,MATCH(M87,Jogos!$H:$H,0)),"-")</f>
        <v>8</v>
      </c>
      <c r="L87" s="15">
        <f>IFERROR(INDEX(Jogos!E:E,MATCH(M87,Jogos!$H:$H,0)),"-")</f>
        <v>0.12</v>
      </c>
      <c r="M87" s="12" t="str">
        <f>INDEX(Jogos[[#This Row],[Column1]],1.8)</f>
        <v>Orebro W</v>
      </c>
      <c r="N87" s="13">
        <f>INDEX(Jogos[[#This Row],[2]],1.8)</f>
        <v>0.58333333333333337</v>
      </c>
      <c r="O87" s="12" t="str">
        <f>INDEX(Jogos[[#This Row],[3]],1.8)</f>
        <v>Kalmar W</v>
      </c>
      <c r="P87" s="15">
        <f>IFERROR(INDEX(Jogos!M:M,MATCH(O87,Jogos!$J:$J,0)),"-")</f>
        <v>0</v>
      </c>
      <c r="Q87" s="12">
        <f>IFERROR(INDEX(Jogos!L:L,MATCH(O87,Jogos!$J:$J,0)),"-")</f>
        <v>8</v>
      </c>
      <c r="R87" s="17" t="str">
        <f>IFERROR(INDEX(HTHome!M:M,MATCH(M87,HTHome!$A:$A,0)),"-")</f>
        <v>-</v>
      </c>
      <c r="S87" s="17" t="str">
        <f>IFERROR(INDEX(HTAway!M:M,MATCH(O87,HTAway!$A:$A,0)),"-")</f>
        <v>-</v>
      </c>
      <c r="T87" s="23" t="str">
        <f t="shared" si="5"/>
        <v>Casa Vence</v>
      </c>
      <c r="U87" s="23"/>
      <c r="V87" s="23"/>
      <c r="W87" s="23"/>
    </row>
    <row r="88" spans="1:23" s="4" customFormat="1" ht="16.5" thickTop="1" thickBot="1" x14ac:dyDescent="0.3">
      <c r="A88" s="20">
        <f t="shared" si="3"/>
        <v>0</v>
      </c>
      <c r="B88" s="20">
        <f t="shared" si="4"/>
        <v>0</v>
      </c>
      <c r="C88" s="18" t="s">
        <v>85</v>
      </c>
      <c r="D88" s="5">
        <f>IFERROR(INDEX(HTHome!$B:$B,MATCH(C88,HTHome!$A:$A,0)),"-")+IFERROR(INDEX(HTAway!$B:$B,MATCH(C88,HTAway!$A:$A,0)),"-")</f>
        <v>5</v>
      </c>
      <c r="E88" s="5">
        <f>IFERROR(INDEX(HTHome!I:I,MATCH(C88,HTHome!$A:$A,0)),"-")</f>
        <v>1</v>
      </c>
      <c r="F88" s="5">
        <f>IFERROR(INDEX(HTHome!J:J,MATCH(C88,HTHome!$A:$A,0)),"-")</f>
        <v>1</v>
      </c>
      <c r="G88" s="7">
        <f>IFERROR(INDEX(HTHome!K:K,MATCH(C88,HTHome!$A:$A,0)),"-")</f>
        <v>0.33333333333333331</v>
      </c>
      <c r="H88" s="7">
        <f>IFERROR(INDEX(HTHome!L:L,MATCH(C88,HTHome!$A:$A,0)),"-")</f>
        <v>0.5</v>
      </c>
      <c r="I88" s="7">
        <f>IFERROR(INDEX(HTHome!N:N,MATCH(C88,HTHome!$A:$A,0)),"-")</f>
        <v>0.25</v>
      </c>
      <c r="J88" s="12" t="str">
        <f>IFERROR(INDEX(Jogos!A:A,MATCH(M88,Jogos!$H:$H,0)),"-")</f>
        <v>BEL</v>
      </c>
      <c r="K88" s="12">
        <f>IFERROR(INDEX(Jogos!F:F,MATCH(M88,Jogos!$H:$H,0)),"-")</f>
        <v>1</v>
      </c>
      <c r="L88" s="15">
        <f>IFERROR(INDEX(Jogos!E:E,MATCH(M88,Jogos!$H:$H,0)),"-")</f>
        <v>0</v>
      </c>
      <c r="M88" s="12" t="str">
        <f>INDEX(Jogos[[#This Row],[Column1]],1.8)</f>
        <v>Tienen</v>
      </c>
      <c r="N88" s="13">
        <f>INDEX(Jogos[[#This Row],[2]],1.8)</f>
        <v>0.58333333333333337</v>
      </c>
      <c r="O88" s="12" t="str">
        <f>INDEX(Jogos[[#This Row],[3]],1.8)</f>
        <v>Cappellen</v>
      </c>
      <c r="P88" s="15">
        <f>IFERROR(INDEX(Jogos!M:M,MATCH(O88,Jogos!$J:$J,0)),"-")</f>
        <v>0</v>
      </c>
      <c r="Q88" s="12">
        <f>IFERROR(INDEX(Jogos!L:L,MATCH(O88,Jogos!$J:$J,0)),"-")</f>
        <v>1</v>
      </c>
      <c r="R88" s="17" t="str">
        <f>IFERROR(INDEX(HTHome!M:M,MATCH(M88,HTHome!$A:$A,0)),"-")</f>
        <v>-</v>
      </c>
      <c r="S88" s="17" t="str">
        <f>IFERROR(INDEX(HTAway!M:M,MATCH(O88,HTAway!$A:$A,0)),"-")</f>
        <v>-</v>
      </c>
      <c r="T88" s="23" t="str">
        <f t="shared" si="5"/>
        <v>Jogo Parelho</v>
      </c>
      <c r="U88" s="23"/>
      <c r="V88" s="23"/>
      <c r="W88" s="23"/>
    </row>
    <row r="89" spans="1:23" s="4" customFormat="1" ht="16.5" thickTop="1" thickBot="1" x14ac:dyDescent="0.3">
      <c r="A89" s="20">
        <f t="shared" si="3"/>
        <v>0</v>
      </c>
      <c r="B89" s="20">
        <f t="shared" si="4"/>
        <v>0</v>
      </c>
      <c r="C89" s="19" t="s">
        <v>106</v>
      </c>
      <c r="D89" s="5">
        <f>IFERROR(INDEX(HTHome!$B:$B,MATCH(C89,HTHome!$A:$A,0)),"-")+IFERROR(INDEX(HTAway!$B:$B,MATCH(C89,HTAway!$A:$A,0)),"-")</f>
        <v>5</v>
      </c>
      <c r="E89" s="5">
        <f>IFERROR(INDEX(HTHome!I:I,MATCH(C89,HTHome!$A:$A,0)),"-")</f>
        <v>1</v>
      </c>
      <c r="F89" s="5">
        <f>IFERROR(INDEX(HTHome!J:J,MATCH(C89,HTHome!$A:$A,0)),"-")</f>
        <v>0</v>
      </c>
      <c r="G89" s="7">
        <f>IFERROR(INDEX(HTHome!K:K,MATCH(C89,HTHome!$A:$A,0)),"-")</f>
        <v>0.33333333333333331</v>
      </c>
      <c r="H89" s="7">
        <f>IFERROR(INDEX(HTHome!L:L,MATCH(C89,HTHome!$A:$A,0)),"-")</f>
        <v>0.5</v>
      </c>
      <c r="I89" s="7">
        <f>IFERROR(INDEX(HTHome!N:N,MATCH(C89,HTHome!$A:$A,0)),"-")</f>
        <v>0.33333333333333331</v>
      </c>
      <c r="J89" s="12" t="str">
        <f>IFERROR(INDEX(Jogos!A:A,MATCH(M89,Jogos!$H:$H,0)),"-")</f>
        <v>SWE</v>
      </c>
      <c r="K89" s="12">
        <f>IFERROR(INDEX(Jogos!F:F,MATCH(M89,Jogos!$H:$H,0)),"-")</f>
        <v>9</v>
      </c>
      <c r="L89" s="15">
        <f>IFERROR(INDEX(Jogos!E:E,MATCH(M89,Jogos!$H:$H,0)),"-")</f>
        <v>0.56000000000000005</v>
      </c>
      <c r="M89" s="12" t="str">
        <f>INDEX(Jogos[[#This Row],[Column1]],1.8)</f>
        <v>Vittsjo W</v>
      </c>
      <c r="N89" s="13">
        <f>INDEX(Jogos[[#This Row],[2]],1.8)</f>
        <v>0.58333333333333337</v>
      </c>
      <c r="O89" s="12" t="str">
        <f>INDEX(Jogos[[#This Row],[3]],1.8)</f>
        <v>Vaxjo W</v>
      </c>
      <c r="P89" s="15">
        <f>IFERROR(INDEX(Jogos!M:M,MATCH(O89,Jogos!$J:$J,0)),"-")</f>
        <v>0.38</v>
      </c>
      <c r="Q89" s="12">
        <f>IFERROR(INDEX(Jogos!L:L,MATCH(O89,Jogos!$J:$J,0)),"-")</f>
        <v>8</v>
      </c>
      <c r="R89" s="17" t="str">
        <f>IFERROR(INDEX(HTHome!M:M,MATCH(M89,HTHome!$A:$A,0)),"-")</f>
        <v>-</v>
      </c>
      <c r="S89" s="17" t="str">
        <f>IFERROR(INDEX(HTAway!M:M,MATCH(O89,HTAway!$A:$A,0)),"-")</f>
        <v>-</v>
      </c>
      <c r="T89" s="23" t="str">
        <f t="shared" si="5"/>
        <v>Casa Vence</v>
      </c>
      <c r="U89" s="23"/>
      <c r="V89" s="23"/>
      <c r="W89" s="23"/>
    </row>
    <row r="90" spans="1:23" s="4" customFormat="1" ht="16.5" thickTop="1" thickBot="1" x14ac:dyDescent="0.3">
      <c r="A90" s="20">
        <f t="shared" si="3"/>
        <v>0</v>
      </c>
      <c r="B90" s="20">
        <f t="shared" si="4"/>
        <v>0</v>
      </c>
      <c r="C90" s="18" t="s">
        <v>108</v>
      </c>
      <c r="D90" s="5">
        <f>IFERROR(INDEX(HTHome!$B:$B,MATCH(C90,HTHome!$A:$A,0)),"-")+IFERROR(INDEX(HTAway!$B:$B,MATCH(C90,HTAway!$A:$A,0)),"-")</f>
        <v>5</v>
      </c>
      <c r="E90" s="5">
        <f>IFERROR(INDEX(HTHome!I:I,MATCH(C90,HTHome!$A:$A,0)),"-")</f>
        <v>1</v>
      </c>
      <c r="F90" s="5">
        <f>IFERROR(INDEX(HTHome!J:J,MATCH(C90,HTHome!$A:$A,0)),"-")</f>
        <v>1</v>
      </c>
      <c r="G90" s="7">
        <f>IFERROR(INDEX(HTHome!K:K,MATCH(C90,HTHome!$A:$A,0)),"-")</f>
        <v>0.33333333333333331</v>
      </c>
      <c r="H90" s="7">
        <f>IFERROR(INDEX(HTHome!L:L,MATCH(C90,HTHome!$A:$A,0)),"-")</f>
        <v>0.5</v>
      </c>
      <c r="I90" s="7">
        <f>IFERROR(INDEX(HTHome!N:N,MATCH(C90,HTHome!$A:$A,0)),"-")</f>
        <v>0</v>
      </c>
      <c r="J90" s="12" t="str">
        <f>IFERROR(INDEX(Jogos!A:A,MATCH(M90,Jogos!$H:$H,0)),"-")</f>
        <v>TUR</v>
      </c>
      <c r="K90" s="12">
        <f>IFERROR(INDEX(Jogos!F:F,MATCH(M90,Jogos!$H:$H,0)),"-")</f>
        <v>0</v>
      </c>
      <c r="L90" s="15">
        <f>IFERROR(INDEX(Jogos!E:E,MATCH(M90,Jogos!$H:$H,0)),"-")</f>
        <v>0</v>
      </c>
      <c r="M90" s="12" t="str">
        <f>INDEX(Jogos[[#This Row],[Column1]],1.8)</f>
        <v>Z. Komurspor</v>
      </c>
      <c r="N90" s="13">
        <f>INDEX(Jogos[[#This Row],[2]],1.8)</f>
        <v>0.58333333333333337</v>
      </c>
      <c r="O90" s="12" t="str">
        <f>INDEX(Jogos[[#This Row],[3]],1.8)</f>
        <v>Erokspor</v>
      </c>
      <c r="P90" s="15">
        <f>IFERROR(INDEX(Jogos!M:M,MATCH(O90,Jogos!$J:$J,0)),"-")</f>
        <v>1</v>
      </c>
      <c r="Q90" s="12">
        <f>IFERROR(INDEX(Jogos!L:L,MATCH(O90,Jogos!$J:$J,0)),"-")</f>
        <v>1</v>
      </c>
      <c r="R90" s="17" t="str">
        <f>IFERROR(INDEX(HTHome!M:M,MATCH(M90,HTHome!$A:$A,0)),"-")</f>
        <v>-</v>
      </c>
      <c r="S90" s="17" t="str">
        <f>IFERROR(INDEX(HTAway!M:M,MATCH(O90,HTAway!$A:$A,0)),"-")</f>
        <v>-</v>
      </c>
      <c r="T90" s="23" t="str">
        <f t="shared" si="5"/>
        <v>Fora Vence</v>
      </c>
      <c r="U90" s="23"/>
      <c r="V90" s="23"/>
      <c r="W90" s="23"/>
    </row>
    <row r="91" spans="1:23" s="4" customFormat="1" ht="16.5" thickTop="1" thickBot="1" x14ac:dyDescent="0.3">
      <c r="A91" s="20">
        <f t="shared" si="3"/>
        <v>0</v>
      </c>
      <c r="B91" s="20">
        <f t="shared" si="4"/>
        <v>0</v>
      </c>
      <c r="C91" s="19" t="s">
        <v>120</v>
      </c>
      <c r="D91" s="5">
        <f>IFERROR(INDEX(HTHome!$B:$B,MATCH(C91,HTHome!$A:$A,0)),"-")+IFERROR(INDEX(HTAway!$B:$B,MATCH(C91,HTAway!$A:$A,0)),"-")</f>
        <v>5</v>
      </c>
      <c r="E91" s="5">
        <f>IFERROR(INDEX(HTHome!I:I,MATCH(C91,HTHome!$A:$A,0)),"-")</f>
        <v>1</v>
      </c>
      <c r="F91" s="5">
        <f>IFERROR(INDEX(HTHome!J:J,MATCH(C91,HTHome!$A:$A,0)),"-")</f>
        <v>1</v>
      </c>
      <c r="G91" s="7">
        <f>IFERROR(INDEX(HTHome!K:K,MATCH(C91,HTHome!$A:$A,0)),"-")</f>
        <v>0.33333333333333331</v>
      </c>
      <c r="H91" s="7">
        <f>IFERROR(INDEX(HTHome!L:L,MATCH(C91,HTHome!$A:$A,0)),"-")</f>
        <v>0.5</v>
      </c>
      <c r="I91" s="7">
        <f>IFERROR(INDEX(HTHome!N:N,MATCH(C91,HTHome!$A:$A,0)),"-")</f>
        <v>0</v>
      </c>
      <c r="J91" s="12" t="str">
        <f>IFERROR(INDEX(Jogos!A:A,MATCH(M91,Jogos!$H:$H,0)),"-")</f>
        <v>FIN</v>
      </c>
      <c r="K91" s="12">
        <f>IFERROR(INDEX(Jogos!F:F,MATCH(M91,Jogos!$H:$H,0)),"-")</f>
        <v>8</v>
      </c>
      <c r="L91" s="15">
        <f>IFERROR(INDEX(Jogos!E:E,MATCH(M91,Jogos!$H:$H,0)),"-")</f>
        <v>0.25</v>
      </c>
      <c r="M91" s="12" t="str">
        <f>INDEX(Jogos[[#This Row],[Column1]],1.8)</f>
        <v>Futura</v>
      </c>
      <c r="N91" s="13">
        <f>INDEX(Jogos[[#This Row],[2]],1.9)</f>
        <v>0.58333333333333337</v>
      </c>
      <c r="O91" s="12" t="str">
        <f>INDEX(Jogos[[#This Row],[3]],1.8)</f>
        <v>TiPS</v>
      </c>
      <c r="P91" s="15">
        <f>IFERROR(INDEX(Jogos!M:M,MATCH(O91,Jogos!$J:$J,0)),"-")</f>
        <v>0</v>
      </c>
      <c r="Q91" s="12">
        <f>IFERROR(INDEX(Jogos!L:L,MATCH(O91,Jogos!$J:$J,0)),"-")</f>
        <v>8</v>
      </c>
      <c r="R91" s="17" t="str">
        <f>IFERROR(INDEX(HTHome!M:M,MATCH(M91,HTHome!$A:$A,0)),"-")</f>
        <v>-</v>
      </c>
      <c r="S91" s="17" t="str">
        <f>IFERROR(INDEX(HTAway!M:M,MATCH(O91,HTAway!$A:$A,0)),"-")</f>
        <v>-</v>
      </c>
      <c r="T91" s="23" t="str">
        <f t="shared" si="5"/>
        <v>Casa Vence</v>
      </c>
      <c r="U91" s="23"/>
      <c r="V91" s="23"/>
      <c r="W91" s="23"/>
    </row>
    <row r="92" spans="1:23" s="4" customFormat="1" ht="16.5" thickTop="1" thickBot="1" x14ac:dyDescent="0.3">
      <c r="A92" s="20">
        <f t="shared" si="3"/>
        <v>0</v>
      </c>
      <c r="B92" s="20">
        <f t="shared" si="4"/>
        <v>0</v>
      </c>
      <c r="C92" s="18" t="s">
        <v>123</v>
      </c>
      <c r="D92" s="5">
        <f>IFERROR(INDEX(HTHome!$B:$B,MATCH(C92,HTHome!$A:$A,0)),"-")+IFERROR(INDEX(HTAway!$B:$B,MATCH(C92,HTAway!$A:$A,0)),"-")</f>
        <v>5</v>
      </c>
      <c r="E92" s="5">
        <f>IFERROR(INDEX(HTHome!I:I,MATCH(C92,HTHome!$A:$A,0)),"-")</f>
        <v>1</v>
      </c>
      <c r="F92" s="5">
        <f>IFERROR(INDEX(HTHome!J:J,MATCH(C92,HTHome!$A:$A,0)),"-")</f>
        <v>1</v>
      </c>
      <c r="G92" s="7">
        <f>IFERROR(INDEX(HTHome!K:K,MATCH(C92,HTHome!$A:$A,0)),"-")</f>
        <v>0.33333333333333331</v>
      </c>
      <c r="H92" s="7">
        <f>IFERROR(INDEX(HTHome!L:L,MATCH(C92,HTHome!$A:$A,0)),"-")</f>
        <v>0.5</v>
      </c>
      <c r="I92" s="7">
        <f>IFERROR(INDEX(HTHome!N:N,MATCH(C92,HTHome!$A:$A,0)),"-")</f>
        <v>-0.33333333333333331</v>
      </c>
      <c r="J92" s="12" t="str">
        <f>IFERROR(INDEX(Jogos!A:A,MATCH(M92,Jogos!$H:$H,0)),"-")</f>
        <v>TUR</v>
      </c>
      <c r="K92" s="12">
        <f>IFERROR(INDEX(Jogos!F:F,MATCH(M92,Jogos!$H:$H,0)),"-")</f>
        <v>1</v>
      </c>
      <c r="L92" s="15">
        <f>IFERROR(INDEX(Jogos!E:E,MATCH(M92,Jogos!$H:$H,0)),"-")</f>
        <v>1</v>
      </c>
      <c r="M92" s="12" t="str">
        <f>INDEX(Jogos[[#This Row],[Column1]],1.8)</f>
        <v>Serik Belediyes</v>
      </c>
      <c r="N92" s="13">
        <f>INDEX(Jogos[[#This Row],[2]],1.9)</f>
        <v>0.58333333333333337</v>
      </c>
      <c r="O92" s="12" t="str">
        <f>INDEX(Jogos[[#This Row],[3]],1.8)</f>
        <v>Van Buyuksehir</v>
      </c>
      <c r="P92" s="15">
        <f>IFERROR(INDEX(Jogos!M:M,MATCH(O92,Jogos!$J:$J,0)),"-")</f>
        <v>1</v>
      </c>
      <c r="Q92" s="12">
        <f>IFERROR(INDEX(Jogos!L:L,MATCH(O92,Jogos!$J:$J,0)),"-")</f>
        <v>1</v>
      </c>
      <c r="R92" s="17" t="str">
        <f>IFERROR(INDEX(HTHome!M:M,MATCH(M92,HTHome!$A:$A,0)),"-")</f>
        <v>-</v>
      </c>
      <c r="S92" s="17" t="str">
        <f>IFERROR(INDEX(HTAway!M:M,MATCH(O92,HTAway!$A:$A,0)),"-")</f>
        <v>-</v>
      </c>
      <c r="T92" s="23" t="str">
        <f t="shared" si="5"/>
        <v>Jogo Parelho</v>
      </c>
      <c r="U92" s="23"/>
      <c r="V92" s="23"/>
      <c r="W92" s="23"/>
    </row>
    <row r="93" spans="1:23" s="4" customFormat="1" ht="16.5" thickTop="1" thickBot="1" x14ac:dyDescent="0.3">
      <c r="A93" s="20">
        <f t="shared" si="3"/>
        <v>0</v>
      </c>
      <c r="B93" s="20">
        <f t="shared" si="4"/>
        <v>0</v>
      </c>
      <c r="C93" s="19" t="s">
        <v>405</v>
      </c>
      <c r="D93" s="5">
        <f>IFERROR(INDEX(HTHome!$B:$B,MATCH(C93,HTHome!$A:$A,0)),"-")+IFERROR(INDEX(HTAway!$B:$B,MATCH(C93,HTAway!$A:$A,0)),"-")</f>
        <v>19</v>
      </c>
      <c r="E93" s="5">
        <f>IFERROR(INDEX(HTHome!I:I,MATCH(C93,HTHome!$A:$A,0)),"-")</f>
        <v>3</v>
      </c>
      <c r="F93" s="5">
        <f>IFERROR(INDEX(HTHome!J:J,MATCH(C93,HTHome!$A:$A,0)),"-")</f>
        <v>4</v>
      </c>
      <c r="G93" s="7">
        <f>IFERROR(INDEX(HTHome!K:K,MATCH(C93,HTHome!$A:$A,0)),"-")</f>
        <v>0.33333333333333331</v>
      </c>
      <c r="H93" s="7">
        <f>IFERROR(INDEX(HTHome!L:L,MATCH(C93,HTHome!$A:$A,0)),"-")</f>
        <v>0.5</v>
      </c>
      <c r="I93" s="7">
        <f>IFERROR(INDEX(HTHome!N:N,MATCH(C93,HTHome!$A:$A,0)),"-")</f>
        <v>0.23888888888888893</v>
      </c>
      <c r="J93" s="12" t="str">
        <f>IFERROR(INDEX(Jogos!A:A,MATCH(M93,Jogos!$H:$H,0)),"-")</f>
        <v>SWE</v>
      </c>
      <c r="K93" s="12">
        <f>IFERROR(INDEX(Jogos!F:F,MATCH(M93,Jogos!$H:$H,0)),"-")</f>
        <v>9</v>
      </c>
      <c r="L93" s="15">
        <f>IFERROR(INDEX(Jogos!E:E,MATCH(M93,Jogos!$H:$H,0)),"-")</f>
        <v>0.67</v>
      </c>
      <c r="M93" s="12" t="str">
        <f>INDEX(Jogos[[#This Row],[Column1]],1.8)</f>
        <v>Kristianstads W</v>
      </c>
      <c r="N93" s="13">
        <f>INDEX(Jogos[[#This Row],[2]],1.9)</f>
        <v>0.58333333333333337</v>
      </c>
      <c r="O93" s="12" t="str">
        <f>INDEX(Jogos[[#This Row],[3]],1.8)</f>
        <v>Pitea W</v>
      </c>
      <c r="P93" s="15">
        <f>IFERROR(INDEX(Jogos!M:M,MATCH(O93,Jogos!$J:$J,0)),"-")</f>
        <v>0.5</v>
      </c>
      <c r="Q93" s="12">
        <f>IFERROR(INDEX(Jogos!L:L,MATCH(O93,Jogos!$J:$J,0)),"-")</f>
        <v>8</v>
      </c>
      <c r="R93" s="17" t="str">
        <f>IFERROR(INDEX(HTHome!M:M,MATCH(M93,HTHome!$A:$A,0)),"-")</f>
        <v>-</v>
      </c>
      <c r="S93" s="17" t="str">
        <f>IFERROR(INDEX(HTAway!M:M,MATCH(O93,HTAway!$A:$A,0)),"-")</f>
        <v>-</v>
      </c>
      <c r="T93" s="23" t="str">
        <f t="shared" si="5"/>
        <v>Casa Vence</v>
      </c>
      <c r="U93" s="23"/>
      <c r="V93" s="23"/>
      <c r="W93" s="23"/>
    </row>
    <row r="94" spans="1:23" s="4" customFormat="1" ht="16.5" thickTop="1" thickBot="1" x14ac:dyDescent="0.3">
      <c r="A94" s="20">
        <f t="shared" si="3"/>
        <v>0</v>
      </c>
      <c r="B94" s="20">
        <f t="shared" si="4"/>
        <v>0</v>
      </c>
      <c r="C94" s="18" t="s">
        <v>459</v>
      </c>
      <c r="D94" s="5">
        <f>IFERROR(INDEX(HTHome!$B:$B,MATCH(C94,HTHome!$A:$A,0)),"-")+IFERROR(INDEX(HTAway!$B:$B,MATCH(C94,HTAway!$A:$A,0)),"-")</f>
        <v>5</v>
      </c>
      <c r="E94" s="5">
        <f>IFERROR(INDEX(HTHome!I:I,MATCH(C94,HTHome!$A:$A,0)),"-")</f>
        <v>1</v>
      </c>
      <c r="F94" s="5">
        <f>IFERROR(INDEX(HTHome!J:J,MATCH(C94,HTHome!$A:$A,0)),"-")</f>
        <v>0</v>
      </c>
      <c r="G94" s="7">
        <f>IFERROR(INDEX(HTHome!K:K,MATCH(C94,HTHome!$A:$A,0)),"-")</f>
        <v>0.33333333333333331</v>
      </c>
      <c r="H94" s="7">
        <f>IFERROR(INDEX(HTHome!L:L,MATCH(C94,HTHome!$A:$A,0)),"-")</f>
        <v>0.5</v>
      </c>
      <c r="I94" s="7">
        <f>IFERROR(INDEX(HTHome!N:N,MATCH(C94,HTHome!$A:$A,0)),"-")</f>
        <v>0.58333333333333326</v>
      </c>
      <c r="J94" s="12" t="str">
        <f>IFERROR(INDEX(Jogos!A:A,MATCH(M94,Jogos!$H:$H,0)),"-")</f>
        <v>SWE</v>
      </c>
      <c r="K94" s="12">
        <f>IFERROR(INDEX(Jogos!F:F,MATCH(M94,Jogos!$H:$H,0)),"-")</f>
        <v>10</v>
      </c>
      <c r="L94" s="15">
        <f>IFERROR(INDEX(Jogos!E:E,MATCH(M94,Jogos!$H:$H,0)),"-")</f>
        <v>0.4</v>
      </c>
      <c r="M94" s="12" t="str">
        <f>INDEX(Jogos[[#This Row],[Column1]],1.8)</f>
        <v>Hammarby Talang</v>
      </c>
      <c r="N94" s="13">
        <f>INDEX(Jogos[[#This Row],[2]],1.9)</f>
        <v>0.58333333333333337</v>
      </c>
      <c r="O94" s="12" t="str">
        <f>INDEX(Jogos[[#This Row],[3]],1.8)</f>
        <v>Boden</v>
      </c>
      <c r="P94" s="15">
        <f>IFERROR(INDEX(Jogos!M:M,MATCH(O94,Jogos!$J:$J,0)),"-")</f>
        <v>0.3</v>
      </c>
      <c r="Q94" s="12">
        <f>IFERROR(INDEX(Jogos!L:L,MATCH(O94,Jogos!$J:$J,0)),"-")</f>
        <v>10</v>
      </c>
      <c r="R94" s="17" t="str">
        <f>IFERROR(INDEX(HTHome!M:M,MATCH(M94,HTHome!$A:$A,0)),"-")</f>
        <v>-</v>
      </c>
      <c r="S94" s="17" t="str">
        <f>IFERROR(INDEX(HTAway!M:M,MATCH(O94,HTAway!$A:$A,0)),"-")</f>
        <v>-</v>
      </c>
      <c r="T94" s="23" t="str">
        <f t="shared" si="5"/>
        <v>Casa Vence</v>
      </c>
      <c r="U94" s="23"/>
      <c r="V94" s="23"/>
      <c r="W94" s="23"/>
    </row>
    <row r="95" spans="1:23" s="4" customFormat="1" ht="16.5" thickTop="1" thickBot="1" x14ac:dyDescent="0.3">
      <c r="A95" s="20">
        <f t="shared" si="3"/>
        <v>0</v>
      </c>
      <c r="B95" s="20">
        <f t="shared" si="4"/>
        <v>0</v>
      </c>
      <c r="C95" s="19" t="s">
        <v>447</v>
      </c>
      <c r="D95" s="5">
        <f>IFERROR(INDEX(HTHome!$B:$B,MATCH(C95,HTHome!$A:$A,0)),"-")+IFERROR(INDEX(HTAway!$B:$B,MATCH(C95,HTAway!$A:$A,0)),"-")</f>
        <v>5</v>
      </c>
      <c r="E95" s="5">
        <f>IFERROR(INDEX(HTHome!I:I,MATCH(C95,HTHome!$A:$A,0)),"-")</f>
        <v>1</v>
      </c>
      <c r="F95" s="5">
        <f>IFERROR(INDEX(HTHome!J:J,MATCH(C95,HTHome!$A:$A,0)),"-")</f>
        <v>1</v>
      </c>
      <c r="G95" s="7">
        <f>IFERROR(INDEX(HTHome!K:K,MATCH(C95,HTHome!$A:$A,0)),"-")</f>
        <v>0.33333333333333331</v>
      </c>
      <c r="H95" s="7">
        <f>IFERROR(INDEX(HTHome!L:L,MATCH(C95,HTHome!$A:$A,0)),"-")</f>
        <v>0.5</v>
      </c>
      <c r="I95" s="7">
        <f>IFERROR(INDEX(HTHome!N:N,MATCH(C95,HTHome!$A:$A,0)),"-")</f>
        <v>0.16666666666666669</v>
      </c>
      <c r="J95" s="12" t="str">
        <f>IFERROR(INDEX(Jogos!A:A,MATCH(M95,Jogos!$H:$H,0)),"-")</f>
        <v>SWE</v>
      </c>
      <c r="K95" s="12">
        <f>IFERROR(INDEX(Jogos!F:F,MATCH(M95,Jogos!$H:$H,0)),"-")</f>
        <v>10</v>
      </c>
      <c r="L95" s="15">
        <f>IFERROR(INDEX(Jogos!E:E,MATCH(M95,Jogos!$H:$H,0)),"-")</f>
        <v>0.1</v>
      </c>
      <c r="M95" s="12" t="str">
        <f>INDEX(Jogos[[#This Row],[Column1]],1.8)</f>
        <v>Pitea</v>
      </c>
      <c r="N95" s="13">
        <f>INDEX(Jogos[[#This Row],[2]],1.9)</f>
        <v>0.58333333333333337</v>
      </c>
      <c r="O95" s="12" t="str">
        <f>INDEX(Jogos[[#This Row],[3]],1.8)</f>
        <v>Sollentuna</v>
      </c>
      <c r="P95" s="15">
        <f>IFERROR(INDEX(Jogos!M:M,MATCH(O95,Jogos!$J:$J,0)),"-")</f>
        <v>0.4</v>
      </c>
      <c r="Q95" s="12">
        <f>IFERROR(INDEX(Jogos!L:L,MATCH(O95,Jogos!$J:$J,0)),"-")</f>
        <v>10</v>
      </c>
      <c r="R95" s="17" t="str">
        <f>IFERROR(INDEX(HTHome!M:M,MATCH(M95,HTHome!$A:$A,0)),"-")</f>
        <v>-</v>
      </c>
      <c r="S95" s="17" t="str">
        <f>IFERROR(INDEX(HTAway!M:M,MATCH(O95,HTAway!$A:$A,0)),"-")</f>
        <v>-</v>
      </c>
      <c r="T95" s="23" t="str">
        <f t="shared" si="5"/>
        <v>Fora Vence</v>
      </c>
      <c r="U95" s="23"/>
      <c r="V95" s="23"/>
      <c r="W95" s="23"/>
    </row>
    <row r="96" spans="1:23" s="4" customFormat="1" ht="16.5" thickTop="1" thickBot="1" x14ac:dyDescent="0.3">
      <c r="A96" s="20">
        <f t="shared" si="3"/>
        <v>0</v>
      </c>
      <c r="B96" s="20">
        <f t="shared" si="4"/>
        <v>0</v>
      </c>
      <c r="C96" s="19" t="s">
        <v>150</v>
      </c>
      <c r="D96" s="5">
        <f>IFERROR(INDEX(HTHome!$B:$B,MATCH(C96,HTHome!$A:$A,0)),"-")+IFERROR(INDEX(HTAway!$B:$B,MATCH(C96,HTAway!$A:$A,0)),"-")</f>
        <v>22</v>
      </c>
      <c r="E96" s="5">
        <f>IFERROR(INDEX(HTHome!I:I,MATCH(C96,HTHome!$A:$A,0)),"-")</f>
        <v>3</v>
      </c>
      <c r="F96" s="5">
        <f>IFERROR(INDEX(HTHome!J:J,MATCH(C96,HTHome!$A:$A,0)),"-")</f>
        <v>4</v>
      </c>
      <c r="G96" s="7">
        <f>IFERROR(INDEX(HTHome!K:K,MATCH(C96,HTHome!$A:$A,0)),"-")</f>
        <v>0.25</v>
      </c>
      <c r="H96" s="7">
        <f>IFERROR(INDEX(HTHome!L:L,MATCH(C96,HTHome!$A:$A,0)),"-")</f>
        <v>0.5</v>
      </c>
      <c r="I96" s="7">
        <f>IFERROR(INDEX(HTHome!N:N,MATCH(C96,HTHome!$A:$A,0)),"-")</f>
        <v>0.26666666666666672</v>
      </c>
      <c r="J96" s="12" t="str">
        <f>IFERROR(INDEX(Jogos!A:A,MATCH(M96,Jogos!$H:$H,0)),"-")</f>
        <v>ENG</v>
      </c>
      <c r="K96" s="12">
        <f>IFERROR(INDEX(Jogos!F:F,MATCH(M96,Jogos!$H:$H,0)),"-")</f>
        <v>1</v>
      </c>
      <c r="L96" s="15">
        <f>IFERROR(INDEX(Jogos!E:E,MATCH(M96,Jogos!$H:$H,0)),"-")</f>
        <v>1</v>
      </c>
      <c r="M96" s="12" t="str">
        <f>INDEX(Jogos[[#This Row],[Column1]],1.8)</f>
        <v>London City L W</v>
      </c>
      <c r="N96" s="13">
        <f>INDEX(Jogos[[#This Row],[2]],1.9)</f>
        <v>0.58333333333333337</v>
      </c>
      <c r="O96" s="12" t="str">
        <f>INDEX(Jogos[[#This Row],[3]],1.8)</f>
        <v>Reading W</v>
      </c>
      <c r="P96" s="15">
        <f>IFERROR(INDEX(Jogos!M:M,MATCH(O96,Jogos!$J:$J,0)),"-")</f>
        <v>0</v>
      </c>
      <c r="Q96" s="12">
        <f>IFERROR(INDEX(Jogos!L:L,MATCH(O96,Jogos!$J:$J,0)),"-")</f>
        <v>1</v>
      </c>
      <c r="R96" s="17" t="str">
        <f>IFERROR(INDEX(HTHome!M:M,MATCH(M96,HTHome!$A:$A,0)),"-")</f>
        <v>-</v>
      </c>
      <c r="S96" s="17" t="str">
        <f>IFERROR(INDEX(HTAway!M:M,MATCH(O96,HTAway!$A:$A,0)),"-")</f>
        <v>-</v>
      </c>
      <c r="T96" s="23" t="str">
        <f t="shared" si="5"/>
        <v>Casa Vence</v>
      </c>
      <c r="U96" s="23"/>
      <c r="V96" s="23"/>
      <c r="W96" s="23"/>
    </row>
    <row r="97" spans="1:23" s="4" customFormat="1" ht="16.5" thickTop="1" thickBot="1" x14ac:dyDescent="0.3">
      <c r="A97" s="20">
        <f t="shared" si="3"/>
        <v>0</v>
      </c>
      <c r="B97" s="20">
        <f t="shared" si="4"/>
        <v>0</v>
      </c>
      <c r="C97" s="19" t="s">
        <v>332</v>
      </c>
      <c r="D97" s="5">
        <f>IFERROR(INDEX(HTHome!$B:$B,MATCH(C97,HTHome!$A:$A,0)),"-")+IFERROR(INDEX(HTAway!$B:$B,MATCH(C97,HTAway!$A:$A,0)),"-")</f>
        <v>20</v>
      </c>
      <c r="E97" s="5">
        <f>IFERROR(INDEX(HTHome!I:I,MATCH(C97,HTHome!$A:$A,0)),"-")</f>
        <v>1</v>
      </c>
      <c r="F97" s="5">
        <f>IFERROR(INDEX(HTHome!J:J,MATCH(C97,HTHome!$A:$A,0)),"-")</f>
        <v>5</v>
      </c>
      <c r="G97" s="7">
        <f>IFERROR(INDEX(HTHome!K:K,MATCH(C97,HTHome!$A:$A,0)),"-")</f>
        <v>0.1</v>
      </c>
      <c r="H97" s="7">
        <f>IFERROR(INDEX(HTHome!L:L,MATCH(C97,HTHome!$A:$A,0)),"-")</f>
        <v>0.5</v>
      </c>
      <c r="I97" s="7">
        <f>IFERROR(INDEX(HTHome!N:N,MATCH(C97,HTHome!$A:$A,0)),"-")</f>
        <v>-5.0000000000000017E-2</v>
      </c>
      <c r="J97" s="12" t="str">
        <f>IFERROR(INDEX(Jogos!A:A,MATCH(M97,Jogos!$H:$H,0)),"-")</f>
        <v>ENG</v>
      </c>
      <c r="K97" s="12">
        <f>IFERROR(INDEX(Jogos!F:F,MATCH(M97,Jogos!$H:$H,0)),"-")</f>
        <v>1</v>
      </c>
      <c r="L97" s="15">
        <f>IFERROR(INDEX(Jogos!E:E,MATCH(M97,Jogos!$H:$H,0)),"-")</f>
        <v>0</v>
      </c>
      <c r="M97" s="12" t="str">
        <f>INDEX(Jogos[[#This Row],[Column1]],1.8)</f>
        <v>Lewes W</v>
      </c>
      <c r="N97" s="13">
        <f>INDEX(Jogos[[#This Row],[2]],1.9)</f>
        <v>0.58333333333333337</v>
      </c>
      <c r="O97" s="12" t="str">
        <f>INDEX(Jogos[[#This Row],[3]],1.8)</f>
        <v>Birmingham W</v>
      </c>
      <c r="P97" s="15">
        <f>IFERROR(INDEX(Jogos!M:M,MATCH(O97,Jogos!$J:$J,0)),"-")</f>
        <v>0</v>
      </c>
      <c r="Q97" s="12">
        <f>IFERROR(INDEX(Jogos!L:L,MATCH(O97,Jogos!$J:$J,0)),"-")</f>
        <v>1</v>
      </c>
      <c r="R97" s="17" t="str">
        <f>IFERROR(INDEX(HTHome!M:M,MATCH(M97,HTHome!$A:$A,0)),"-")</f>
        <v>-</v>
      </c>
      <c r="S97" s="17" t="str">
        <f>IFERROR(INDEX(HTAway!M:M,MATCH(O97,HTAway!$A:$A,0)),"-")</f>
        <v>-</v>
      </c>
      <c r="T97" s="23" t="str">
        <f t="shared" si="5"/>
        <v>Jogo Parelho</v>
      </c>
      <c r="U97" s="23"/>
      <c r="V97" s="23"/>
      <c r="W97" s="23"/>
    </row>
    <row r="98" spans="1:23" s="4" customFormat="1" ht="16.5" thickTop="1" thickBot="1" x14ac:dyDescent="0.3">
      <c r="A98" s="20">
        <f t="shared" si="3"/>
        <v>0</v>
      </c>
      <c r="B98" s="20">
        <f t="shared" si="4"/>
        <v>0</v>
      </c>
      <c r="C98" s="18" t="s">
        <v>361</v>
      </c>
      <c r="D98" s="5">
        <f>IFERROR(INDEX(HTHome!$B:$B,MATCH(C98,HTHome!$A:$A,0)),"-")+IFERROR(INDEX(HTAway!$B:$B,MATCH(C98,HTAway!$A:$A,0)),"-")</f>
        <v>4</v>
      </c>
      <c r="E98" s="5">
        <f>IFERROR(INDEX(HTHome!I:I,MATCH(C98,HTHome!$A:$A,0)),"-")</f>
        <v>0</v>
      </c>
      <c r="F98" s="5">
        <f>IFERROR(INDEX(HTHome!J:J,MATCH(C98,HTHome!$A:$A,0)),"-")</f>
        <v>2</v>
      </c>
      <c r="G98" s="7">
        <f>IFERROR(INDEX(HTHome!K:K,MATCH(C98,HTHome!$A:$A,0)),"-")</f>
        <v>0</v>
      </c>
      <c r="H98" s="7">
        <f>IFERROR(INDEX(HTHome!L:L,MATCH(C98,HTHome!$A:$A,0)),"-")</f>
        <v>0.5</v>
      </c>
      <c r="I98" s="7">
        <f>IFERROR(INDEX(HTHome!N:N,MATCH(C98,HTHome!$A:$A,0)),"-")</f>
        <v>-1.25</v>
      </c>
      <c r="J98" s="12" t="str">
        <f>IFERROR(INDEX(Jogos!A:A,MATCH(M98,Jogos!$H:$H,0)),"-")</f>
        <v>ENG</v>
      </c>
      <c r="K98" s="12">
        <f>IFERROR(INDEX(Jogos!F:F,MATCH(M98,Jogos!$H:$H,0)),"-")</f>
        <v>1</v>
      </c>
      <c r="L98" s="15">
        <f>IFERROR(INDEX(Jogos!E:E,MATCH(M98,Jogos!$H:$H,0)),"-")</f>
        <v>0</v>
      </c>
      <c r="M98" s="12" t="str">
        <f>INDEX(Jogos[[#This Row],[Column1]],1.8)</f>
        <v>Charlton W</v>
      </c>
      <c r="N98" s="13">
        <f>INDEX(Jogos[[#This Row],[2]],1.9)</f>
        <v>0.58333333333333337</v>
      </c>
      <c r="O98" s="12" t="str">
        <f>INDEX(Jogos[[#This Row],[3]],1.8)</f>
        <v>Watford W</v>
      </c>
      <c r="P98" s="15">
        <f>IFERROR(INDEX(Jogos!M:M,MATCH(O98,Jogos!$J:$J,0)),"-")</f>
        <v>0</v>
      </c>
      <c r="Q98" s="12">
        <f>IFERROR(INDEX(Jogos!L:L,MATCH(O98,Jogos!$J:$J,0)),"-")</f>
        <v>1</v>
      </c>
      <c r="R98" s="17" t="str">
        <f>IFERROR(INDEX(HTHome!M:M,MATCH(M98,HTHome!$A:$A,0)),"-")</f>
        <v>-</v>
      </c>
      <c r="S98" s="17" t="str">
        <f>IFERROR(INDEX(HTAway!M:M,MATCH(O98,HTAway!$A:$A,0)),"-")</f>
        <v>-</v>
      </c>
      <c r="T98" s="23" t="str">
        <f t="shared" si="5"/>
        <v>Jogo Parelho</v>
      </c>
      <c r="U98" s="23"/>
      <c r="V98" s="23"/>
      <c r="W98" s="23"/>
    </row>
    <row r="99" spans="1:23" s="4" customFormat="1" ht="16.5" thickTop="1" thickBot="1" x14ac:dyDescent="0.3">
      <c r="A99" s="20">
        <f t="shared" si="3"/>
        <v>0</v>
      </c>
      <c r="B99" s="20">
        <f t="shared" si="4"/>
        <v>1</v>
      </c>
      <c r="C99" s="19" t="s">
        <v>364</v>
      </c>
      <c r="D99" s="5">
        <f>IFERROR(INDEX(HTHome!$B:$B,MATCH(C99,HTHome!$A:$A,0)),"-")+IFERROR(INDEX(HTAway!$B:$B,MATCH(C99,HTAway!$A:$A,0)),"-")</f>
        <v>4</v>
      </c>
      <c r="E99" s="5">
        <f>IFERROR(INDEX(HTHome!I:I,MATCH(C99,HTHome!$A:$A,0)),"-")</f>
        <v>0</v>
      </c>
      <c r="F99" s="5">
        <f>IFERROR(INDEX(HTHome!J:J,MATCH(C99,HTHome!$A:$A,0)),"-")</f>
        <v>1</v>
      </c>
      <c r="G99" s="7">
        <f>IFERROR(INDEX(HTHome!K:K,MATCH(C99,HTHome!$A:$A,0)),"-")</f>
        <v>0</v>
      </c>
      <c r="H99" s="7">
        <f>IFERROR(INDEX(HTHome!L:L,MATCH(C99,HTHome!$A:$A,0)),"-")</f>
        <v>0.5</v>
      </c>
      <c r="I99" s="7">
        <f>IFERROR(INDEX(HTHome!N:N,MATCH(C99,HTHome!$A:$A,0)),"-")</f>
        <v>0.5</v>
      </c>
      <c r="J99" s="12" t="str">
        <f>IFERROR(INDEX(Jogos!A:A,MATCH(M99,Jogos!$H:$H,0)),"-")</f>
        <v>ENG</v>
      </c>
      <c r="K99" s="12">
        <f>IFERROR(INDEX(Jogos!F:F,MATCH(M99,Jogos!$H:$H,0)),"-")</f>
        <v>1</v>
      </c>
      <c r="L99" s="15">
        <f>IFERROR(INDEX(Jogos!E:E,MATCH(M99,Jogos!$H:$H,0)),"-")</f>
        <v>1</v>
      </c>
      <c r="M99" s="12" t="str">
        <f>INDEX(Jogos[[#This Row],[Column1]],1.8)</f>
        <v>Southampton W</v>
      </c>
      <c r="N99" s="13">
        <f>INDEX(Jogos[[#This Row],[2]],1.9)</f>
        <v>0.58333333333333337</v>
      </c>
      <c r="O99" s="12" t="str">
        <f>INDEX(Jogos[[#This Row],[3]],1.8)</f>
        <v>Sunderland W</v>
      </c>
      <c r="P99" s="15">
        <f>IFERROR(INDEX(Jogos!M:M,MATCH(O99,Jogos!$J:$J,0)),"-")</f>
        <v>1</v>
      </c>
      <c r="Q99" s="12">
        <f>IFERROR(INDEX(Jogos!L:L,MATCH(O99,Jogos!$J:$J,0)),"-")</f>
        <v>1</v>
      </c>
      <c r="R99" s="17" t="str">
        <f>IFERROR(INDEX(HTHome!M:M,MATCH(M99,HTHome!$A:$A,0)),"-")</f>
        <v>-</v>
      </c>
      <c r="S99" s="17" t="str">
        <f>IFERROR(INDEX(HTAway!M:M,MATCH(O99,HTAway!$A:$A,0)),"-")</f>
        <v>-</v>
      </c>
      <c r="T99" s="23" t="str">
        <f t="shared" si="5"/>
        <v>Jogo Parelho</v>
      </c>
      <c r="U99" s="23"/>
      <c r="V99" s="23"/>
      <c r="W99" s="23"/>
    </row>
    <row r="100" spans="1:23" s="4" customFormat="1" ht="16.5" thickTop="1" thickBot="1" x14ac:dyDescent="0.3">
      <c r="A100" s="20">
        <f t="shared" si="3"/>
        <v>0</v>
      </c>
      <c r="B100" s="20">
        <f t="shared" si="4"/>
        <v>0</v>
      </c>
      <c r="C100" s="18" t="s">
        <v>367</v>
      </c>
      <c r="D100" s="5">
        <f>IFERROR(INDEX(HTHome!$B:$B,MATCH(C100,HTHome!$A:$A,0)),"-")+IFERROR(INDEX(HTAway!$B:$B,MATCH(C100,HTAway!$A:$A,0)),"-")</f>
        <v>4</v>
      </c>
      <c r="E100" s="5">
        <f>IFERROR(INDEX(HTHome!I:I,MATCH(C100,HTHome!$A:$A,0)),"-")</f>
        <v>0</v>
      </c>
      <c r="F100" s="5">
        <f>IFERROR(INDEX(HTHome!J:J,MATCH(C100,HTHome!$A:$A,0)),"-")</f>
        <v>2</v>
      </c>
      <c r="G100" s="7">
        <f>IFERROR(INDEX(HTHome!K:K,MATCH(C100,HTHome!$A:$A,0)),"-")</f>
        <v>0</v>
      </c>
      <c r="H100" s="7">
        <f>IFERROR(INDEX(HTHome!L:L,MATCH(C100,HTHome!$A:$A,0)),"-")</f>
        <v>0.5</v>
      </c>
      <c r="I100" s="7">
        <f>IFERROR(INDEX(HTHome!N:N,MATCH(C100,HTHome!$A:$A,0)),"-")</f>
        <v>-0.75</v>
      </c>
      <c r="J100" s="12" t="str">
        <f>IFERROR(INDEX(Jogos!A:A,MATCH(M100,Jogos!$H:$H,0)),"-")</f>
        <v>GER</v>
      </c>
      <c r="K100" s="12">
        <f>IFERROR(INDEX(Jogos!F:F,MATCH(M100,Jogos!$H:$H,0)),"-")</f>
        <v>2</v>
      </c>
      <c r="L100" s="15">
        <f>IFERROR(INDEX(Jogos!E:E,MATCH(M100,Jogos!$H:$H,0)),"-")</f>
        <v>0.5</v>
      </c>
      <c r="M100" s="12" t="str">
        <f>INDEX(Jogos[[#This Row],[Column1]],1.8)</f>
        <v>Schafhausen</v>
      </c>
      <c r="N100" s="13">
        <f>INDEX(Jogos[[#This Row],[2]],1.9)</f>
        <v>0.59375</v>
      </c>
      <c r="O100" s="12" t="str">
        <f>INDEX(Jogos[[#This Row],[3]],1.8)</f>
        <v>VfL Vichttal</v>
      </c>
      <c r="P100" s="15">
        <f>IFERROR(INDEX(Jogos!M:M,MATCH(O100,Jogos!$J:$J,0)),"-")</f>
        <v>1</v>
      </c>
      <c r="Q100" s="12">
        <f>IFERROR(INDEX(Jogos!L:L,MATCH(O100,Jogos!$J:$J,0)),"-")</f>
        <v>2</v>
      </c>
      <c r="R100" s="17" t="str">
        <f>IFERROR(INDEX(HTHome!M:M,MATCH(M100,HTHome!$A:$A,0)),"-")</f>
        <v>-</v>
      </c>
      <c r="S100" s="17" t="str">
        <f>IFERROR(INDEX(HTAway!M:M,MATCH(O100,HTAway!$A:$A,0)),"-")</f>
        <v>-</v>
      </c>
      <c r="T100" s="23" t="str">
        <f t="shared" si="5"/>
        <v>Fora Vence</v>
      </c>
      <c r="U100" s="23"/>
      <c r="V100" s="23"/>
      <c r="W100" s="23"/>
    </row>
    <row r="101" spans="1:23" s="4" customFormat="1" ht="16.5" thickTop="1" thickBot="1" x14ac:dyDescent="0.3">
      <c r="A101" s="20">
        <f t="shared" si="3"/>
        <v>0</v>
      </c>
      <c r="B101" s="20">
        <f t="shared" si="4"/>
        <v>0</v>
      </c>
      <c r="C101" s="18" t="s">
        <v>369</v>
      </c>
      <c r="D101" s="5">
        <f>IFERROR(INDEX(HTHome!$B:$B,MATCH(C101,HTHome!$A:$A,0)),"-")+IFERROR(INDEX(HTAway!$B:$B,MATCH(C101,HTAway!$A:$A,0)),"-")</f>
        <v>4</v>
      </c>
      <c r="E101" s="5">
        <f>IFERROR(INDEX(HTHome!I:I,MATCH(C101,HTHome!$A:$A,0)),"-")</f>
        <v>0</v>
      </c>
      <c r="F101" s="5">
        <f>IFERROR(INDEX(HTHome!J:J,MATCH(C101,HTHome!$A:$A,0)),"-")</f>
        <v>1</v>
      </c>
      <c r="G101" s="7">
        <f>IFERROR(INDEX(HTHome!K:K,MATCH(C101,HTHome!$A:$A,0)),"-")</f>
        <v>0</v>
      </c>
      <c r="H101" s="7">
        <f>IFERROR(INDEX(HTHome!L:L,MATCH(C101,HTHome!$A:$A,0)),"-")</f>
        <v>0.5</v>
      </c>
      <c r="I101" s="7">
        <f>IFERROR(INDEX(HTHome!N:N,MATCH(C101,HTHome!$A:$A,0)),"-")</f>
        <v>-0.5</v>
      </c>
      <c r="J101" s="12" t="str">
        <f>IFERROR(INDEX(Jogos!A:A,MATCH(M101,Jogos!$H:$H,0)),"-")</f>
        <v>GER</v>
      </c>
      <c r="K101" s="12">
        <f>IFERROR(INDEX(Jogos!F:F,MATCH(M101,Jogos!$H:$H,0)),"-")</f>
        <v>2</v>
      </c>
      <c r="L101" s="15">
        <f>IFERROR(INDEX(Jogos!E:E,MATCH(M101,Jogos!$H:$H,0)),"-")</f>
        <v>0.5</v>
      </c>
      <c r="M101" s="12" t="str">
        <f>INDEX(Jogos[[#This Row],[Column1]],1.8)</f>
        <v>Bonn-Endenich</v>
      </c>
      <c r="N101" s="13">
        <f>INDEX(Jogos[[#This Row],[2]],1.9)</f>
        <v>0.59375</v>
      </c>
      <c r="O101" s="12" t="str">
        <f>INDEX(Jogos[[#This Row],[3]],1.8)</f>
        <v>Bergisch G.</v>
      </c>
      <c r="P101" s="15">
        <f>IFERROR(INDEX(Jogos!M:M,MATCH(O101,Jogos!$J:$J,0)),"-")</f>
        <v>1</v>
      </c>
      <c r="Q101" s="12">
        <f>IFERROR(INDEX(Jogos!L:L,MATCH(O101,Jogos!$J:$J,0)),"-")</f>
        <v>2</v>
      </c>
      <c r="R101" s="17" t="str">
        <f>IFERROR(INDEX(HTHome!M:M,MATCH(M101,HTHome!$A:$A,0)),"-")</f>
        <v>-</v>
      </c>
      <c r="S101" s="17" t="str">
        <f>IFERROR(INDEX(HTAway!M:M,MATCH(O101,HTAway!$A:$A,0)),"-")</f>
        <v>-</v>
      </c>
      <c r="T101" s="23" t="str">
        <f t="shared" si="5"/>
        <v>Fora Vence</v>
      </c>
      <c r="U101" s="23"/>
      <c r="V101" s="23"/>
      <c r="W101" s="23"/>
    </row>
    <row r="102" spans="1:23" s="4" customFormat="1" ht="16.5" thickTop="1" thickBot="1" x14ac:dyDescent="0.3">
      <c r="A102" s="20">
        <f t="shared" si="3"/>
        <v>0</v>
      </c>
      <c r="B102" s="20">
        <f t="shared" si="4"/>
        <v>0</v>
      </c>
      <c r="C102" s="18" t="s">
        <v>375</v>
      </c>
      <c r="D102" s="5">
        <f>IFERROR(INDEX(HTHome!$B:$B,MATCH(C102,HTHome!$A:$A,0)),"-")+IFERROR(INDEX(HTAway!$B:$B,MATCH(C102,HTAway!$A:$A,0)),"-")</f>
        <v>4</v>
      </c>
      <c r="E102" s="5">
        <f>IFERROR(INDEX(HTHome!I:I,MATCH(C102,HTHome!$A:$A,0)),"-")</f>
        <v>0</v>
      </c>
      <c r="F102" s="5">
        <f>IFERROR(INDEX(HTHome!J:J,MATCH(C102,HTHome!$A:$A,0)),"-")</f>
        <v>1</v>
      </c>
      <c r="G102" s="7">
        <f>IFERROR(INDEX(HTHome!K:K,MATCH(C102,HTHome!$A:$A,0)),"-")</f>
        <v>0</v>
      </c>
      <c r="H102" s="7">
        <f>IFERROR(INDEX(HTHome!L:L,MATCH(C102,HTHome!$A:$A,0)),"-")</f>
        <v>0.5</v>
      </c>
      <c r="I102" s="7">
        <f>IFERROR(INDEX(HTHome!N:N,MATCH(C102,HTHome!$A:$A,0)),"-")</f>
        <v>0</v>
      </c>
      <c r="J102" s="12" t="str">
        <f>IFERROR(INDEX(Jogos!A:A,MATCH(M102,Jogos!$H:$H,0)),"-")</f>
        <v>GER</v>
      </c>
      <c r="K102" s="12">
        <f>IFERROR(INDEX(Jogos!F:F,MATCH(M102,Jogos!$H:$H,0)),"-")</f>
        <v>2</v>
      </c>
      <c r="L102" s="15">
        <f>IFERROR(INDEX(Jogos!E:E,MATCH(M102,Jogos!$H:$H,0)),"-")</f>
        <v>0.5</v>
      </c>
      <c r="M102" s="12" t="str">
        <f>INDEX(Jogos[[#This Row],[Column1]],1.8)</f>
        <v>Erkenschwick</v>
      </c>
      <c r="N102" s="13">
        <f>INDEX(Jogos[[#This Row],[2]],1.8)</f>
        <v>0.59375</v>
      </c>
      <c r="O102" s="12" t="str">
        <f>INDEX(Jogos[[#This Row],[3]],1.8)</f>
        <v>Brünninghausen</v>
      </c>
      <c r="P102" s="15">
        <f>IFERROR(INDEX(Jogos!M:M,MATCH(O102,Jogos!$J:$J,0)),"-")</f>
        <v>0</v>
      </c>
      <c r="Q102" s="12">
        <f>IFERROR(INDEX(Jogos!L:L,MATCH(O102,Jogos!$J:$J,0)),"-")</f>
        <v>2</v>
      </c>
      <c r="R102" s="17" t="str">
        <f>IFERROR(INDEX(HTHome!M:M,MATCH(M102,HTHome!$A:$A,0)),"-")</f>
        <v>-</v>
      </c>
      <c r="S102" s="17" t="str">
        <f>IFERROR(INDEX(HTAway!M:M,MATCH(O102,HTAway!$A:$A,0)),"-")</f>
        <v>-</v>
      </c>
      <c r="T102" s="23" t="str">
        <f t="shared" si="5"/>
        <v>Casa Vence</v>
      </c>
      <c r="U102" s="23"/>
      <c r="V102" s="23"/>
      <c r="W102" s="23"/>
    </row>
    <row r="103" spans="1:23" s="4" customFormat="1" ht="16.5" thickTop="1" thickBot="1" x14ac:dyDescent="0.3">
      <c r="A103" s="20">
        <f t="shared" si="3"/>
        <v>0</v>
      </c>
      <c r="B103" s="20">
        <f t="shared" si="4"/>
        <v>0</v>
      </c>
      <c r="C103" s="19" t="s">
        <v>385</v>
      </c>
      <c r="D103" s="5">
        <f>IFERROR(INDEX(HTHome!$B:$B,MATCH(C103,HTHome!$A:$A,0)),"-")+IFERROR(INDEX(HTAway!$B:$B,MATCH(C103,HTAway!$A:$A,0)),"-")</f>
        <v>4</v>
      </c>
      <c r="E103" s="5">
        <f>IFERROR(INDEX(HTHome!I:I,MATCH(C103,HTHome!$A:$A,0)),"-")</f>
        <v>0</v>
      </c>
      <c r="F103" s="5">
        <f>IFERROR(INDEX(HTHome!J:J,MATCH(C103,HTHome!$A:$A,0)),"-")</f>
        <v>1</v>
      </c>
      <c r="G103" s="7">
        <f>IFERROR(INDEX(HTHome!K:K,MATCH(C103,HTHome!$A:$A,0)),"-")</f>
        <v>0</v>
      </c>
      <c r="H103" s="7">
        <f>IFERROR(INDEX(HTHome!L:L,MATCH(C103,HTHome!$A:$A,0)),"-")</f>
        <v>0.5</v>
      </c>
      <c r="I103" s="7">
        <f>IFERROR(INDEX(HTHome!N:N,MATCH(C103,HTHome!$A:$A,0)),"-")</f>
        <v>0</v>
      </c>
      <c r="J103" s="12" t="str">
        <f>IFERROR(INDEX(Jogos!A:A,MATCH(M103,Jogos!$H:$H,0)),"-")</f>
        <v>GER</v>
      </c>
      <c r="K103" s="12">
        <f>IFERROR(INDEX(Jogos!F:F,MATCH(M103,Jogos!$H:$H,0)),"-")</f>
        <v>2</v>
      </c>
      <c r="L103" s="15">
        <f>IFERROR(INDEX(Jogos!E:E,MATCH(M103,Jogos!$H:$H,0)),"-")</f>
        <v>1</v>
      </c>
      <c r="M103" s="12" t="str">
        <f>INDEX(Jogos[[#This Row],[Column1]],1.8)</f>
        <v>Frechen</v>
      </c>
      <c r="N103" s="13">
        <f>INDEX(Jogos[[#This Row],[2]],1.8)</f>
        <v>0.59375</v>
      </c>
      <c r="O103" s="12" t="str">
        <f>INDEX(Jogos[[#This Row],[3]],1.8)</f>
        <v>Siegburger</v>
      </c>
      <c r="P103" s="15">
        <f>IFERROR(INDEX(Jogos!M:M,MATCH(O103,Jogos!$J:$J,0)),"-")</f>
        <v>0.5</v>
      </c>
      <c r="Q103" s="12">
        <f>IFERROR(INDEX(Jogos!L:L,MATCH(O103,Jogos!$J:$J,0)),"-")</f>
        <v>2</v>
      </c>
      <c r="R103" s="17" t="str">
        <f>IFERROR(INDEX(HTHome!M:M,MATCH(M103,HTHome!$A:$A,0)),"-")</f>
        <v>-</v>
      </c>
      <c r="S103" s="17" t="str">
        <f>IFERROR(INDEX(HTAway!M:M,MATCH(O103,HTAway!$A:$A,0)),"-")</f>
        <v>-</v>
      </c>
      <c r="T103" s="23" t="str">
        <f t="shared" si="5"/>
        <v>Casa Vence</v>
      </c>
      <c r="U103" s="23"/>
      <c r="V103" s="23"/>
      <c r="W103" s="23"/>
    </row>
    <row r="104" spans="1:23" s="4" customFormat="1" ht="16.5" thickTop="1" thickBot="1" x14ac:dyDescent="0.3">
      <c r="A104" s="20">
        <f t="shared" si="3"/>
        <v>0</v>
      </c>
      <c r="B104" s="20">
        <f t="shared" si="4"/>
        <v>0</v>
      </c>
      <c r="C104" s="19" t="s">
        <v>386</v>
      </c>
      <c r="D104" s="5">
        <f>IFERROR(INDEX(HTHome!$B:$B,MATCH(C104,HTHome!$A:$A,0)),"-")+IFERROR(INDEX(HTAway!$B:$B,MATCH(C104,HTAway!$A:$A,0)),"-")</f>
        <v>4</v>
      </c>
      <c r="E104" s="5">
        <f>IFERROR(INDEX(HTHome!I:I,MATCH(C104,HTHome!$A:$A,0)),"-")</f>
        <v>0</v>
      </c>
      <c r="F104" s="5">
        <f>IFERROR(INDEX(HTHome!J:J,MATCH(C104,HTHome!$A:$A,0)),"-")</f>
        <v>2</v>
      </c>
      <c r="G104" s="7">
        <f>IFERROR(INDEX(HTHome!K:K,MATCH(C104,HTHome!$A:$A,0)),"-")</f>
        <v>0</v>
      </c>
      <c r="H104" s="7">
        <f>IFERROR(INDEX(HTHome!L:L,MATCH(C104,HTHome!$A:$A,0)),"-")</f>
        <v>0.5</v>
      </c>
      <c r="I104" s="7">
        <f>IFERROR(INDEX(HTHome!N:N,MATCH(C104,HTHome!$A:$A,0)),"-")</f>
        <v>-1</v>
      </c>
      <c r="J104" s="12" t="str">
        <f>IFERROR(INDEX(Jogos!A:A,MATCH(M104,Jogos!$H:$H,0)),"-")</f>
        <v>TUR</v>
      </c>
      <c r="K104" s="12">
        <f>IFERROR(INDEX(Jogos!F:F,MATCH(M104,Jogos!$H:$H,0)),"-")</f>
        <v>1</v>
      </c>
      <c r="L104" s="15">
        <f>IFERROR(INDEX(Jogos!E:E,MATCH(M104,Jogos!$H:$H,0)),"-")</f>
        <v>0</v>
      </c>
      <c r="M104" s="12" t="str">
        <f>INDEX(Jogos[[#This Row],[Column1]],1.8)</f>
        <v>Utas Usakspor</v>
      </c>
      <c r="N104" s="13">
        <f>INDEX(Jogos[[#This Row],[2]],1.8)</f>
        <v>0.60416666666666663</v>
      </c>
      <c r="O104" s="12" t="str">
        <f>INDEX(Jogos[[#This Row],[3]],1.8)</f>
        <v>Iskenderun</v>
      </c>
      <c r="P104" s="15">
        <f>IFERROR(INDEX(Jogos!M:M,MATCH(O104,Jogos!$J:$J,0)),"-")</f>
        <v>0</v>
      </c>
      <c r="Q104" s="12">
        <f>IFERROR(INDEX(Jogos!L:L,MATCH(O104,Jogos!$J:$J,0)),"-")</f>
        <v>0</v>
      </c>
      <c r="R104" s="17" t="str">
        <f>IFERROR(INDEX(HTHome!M:M,MATCH(M104,HTHome!$A:$A,0)),"-")</f>
        <v>-</v>
      </c>
      <c r="S104" s="17" t="str">
        <f>IFERROR(INDEX(HTAway!M:M,MATCH(O104,HTAway!$A:$A,0)),"-")</f>
        <v>-</v>
      </c>
      <c r="T104" s="23" t="str">
        <f t="shared" si="5"/>
        <v>Jogo Parelho</v>
      </c>
      <c r="U104" s="23"/>
      <c r="V104" s="23"/>
      <c r="W104" s="23"/>
    </row>
    <row r="105" spans="1:23" s="4" customFormat="1" ht="16.5" thickTop="1" thickBot="1" x14ac:dyDescent="0.3">
      <c r="A105" s="20">
        <f t="shared" si="3"/>
        <v>0</v>
      </c>
      <c r="B105" s="20">
        <f t="shared" si="4"/>
        <v>0</v>
      </c>
      <c r="C105" s="19" t="s">
        <v>394</v>
      </c>
      <c r="D105" s="5">
        <f>IFERROR(INDEX(HTHome!$B:$B,MATCH(C105,HTHome!$A:$A,0)),"-")+IFERROR(INDEX(HTAway!$B:$B,MATCH(C105,HTAway!$A:$A,0)),"-")</f>
        <v>4</v>
      </c>
      <c r="E105" s="5">
        <f>IFERROR(INDEX(HTHome!I:I,MATCH(C105,HTHome!$A:$A,0)),"-")</f>
        <v>0</v>
      </c>
      <c r="F105" s="5">
        <f>IFERROR(INDEX(HTHome!J:J,MATCH(C105,HTHome!$A:$A,0)),"-")</f>
        <v>0</v>
      </c>
      <c r="G105" s="7">
        <f>IFERROR(INDEX(HTHome!K:K,MATCH(C105,HTHome!$A:$A,0)),"-")</f>
        <v>0</v>
      </c>
      <c r="H105" s="7">
        <f>IFERROR(INDEX(HTHome!L:L,MATCH(C105,HTHome!$A:$A,0)),"-")</f>
        <v>0.5</v>
      </c>
      <c r="I105" s="7">
        <f>IFERROR(INDEX(HTHome!N:N,MATCH(C105,HTHome!$A:$A,0)),"-")</f>
        <v>0</v>
      </c>
      <c r="J105" s="12" t="str">
        <f>IFERROR(INDEX(Jogos!A:A,MATCH(M105,Jogos!$H:$H,0)),"-")</f>
        <v>GER</v>
      </c>
      <c r="K105" s="12">
        <f>IFERROR(INDEX(Jogos!F:F,MATCH(M105,Jogos!$H:$H,0)),"-")</f>
        <v>5</v>
      </c>
      <c r="L105" s="15">
        <f>IFERROR(INDEX(Jogos!E:E,MATCH(M105,Jogos!$H:$H,0)),"-")</f>
        <v>0.2</v>
      </c>
      <c r="M105" s="12" t="str">
        <f>INDEX(Jogos[[#This Row],[Column1]],1.8)</f>
        <v>Quierschied</v>
      </c>
      <c r="N105" s="13">
        <f>INDEX(Jogos[[#This Row],[2]],1.8)</f>
        <v>0.60416666666666663</v>
      </c>
      <c r="O105" s="12" t="str">
        <f>INDEX(Jogos[[#This Row],[3]],1.8)</f>
        <v>Wormatia Worms</v>
      </c>
      <c r="P105" s="15">
        <f>IFERROR(INDEX(Jogos!M:M,MATCH(O105,Jogos!$J:$J,0)),"-")</f>
        <v>0.75</v>
      </c>
      <c r="Q105" s="12">
        <f>IFERROR(INDEX(Jogos!L:L,MATCH(O105,Jogos!$J:$J,0)),"-")</f>
        <v>4</v>
      </c>
      <c r="R105" s="17" t="str">
        <f>IFERROR(INDEX(HTHome!M:M,MATCH(M105,HTHome!$A:$A,0)),"-")</f>
        <v>-</v>
      </c>
      <c r="S105" s="17" t="str">
        <f>IFERROR(INDEX(HTAway!M:M,MATCH(O105,HTAway!$A:$A,0)),"-")</f>
        <v>-</v>
      </c>
      <c r="T105" s="23" t="str">
        <f t="shared" si="5"/>
        <v>Fora Vence</v>
      </c>
      <c r="U105" s="23"/>
      <c r="V105" s="23"/>
      <c r="W105" s="23"/>
    </row>
    <row r="106" spans="1:23" s="4" customFormat="1" ht="16.5" thickTop="1" thickBot="1" x14ac:dyDescent="0.3">
      <c r="A106" s="20">
        <f t="shared" si="3"/>
        <v>0</v>
      </c>
      <c r="B106" s="20">
        <f t="shared" si="4"/>
        <v>0</v>
      </c>
      <c r="C106" s="19" t="s">
        <v>396</v>
      </c>
      <c r="D106" s="5">
        <f>IFERROR(INDEX(HTHome!$B:$B,MATCH(C106,HTHome!$A:$A,0)),"-")+IFERROR(INDEX(HTAway!$B:$B,MATCH(C106,HTAway!$A:$A,0)),"-")</f>
        <v>4</v>
      </c>
      <c r="E106" s="5">
        <f>IFERROR(INDEX(HTHome!I:I,MATCH(C106,HTHome!$A:$A,0)),"-")</f>
        <v>0</v>
      </c>
      <c r="F106" s="5">
        <f>IFERROR(INDEX(HTHome!J:J,MATCH(C106,HTHome!$A:$A,0)),"-")</f>
        <v>2</v>
      </c>
      <c r="G106" s="7">
        <f>IFERROR(INDEX(HTHome!K:K,MATCH(C106,HTHome!$A:$A,0)),"-")</f>
        <v>0</v>
      </c>
      <c r="H106" s="7">
        <f>IFERROR(INDEX(HTHome!L:L,MATCH(C106,HTHome!$A:$A,0)),"-")</f>
        <v>0.5</v>
      </c>
      <c r="I106" s="7">
        <f>IFERROR(INDEX(HTHome!N:N,MATCH(C106,HTHome!$A:$A,0)),"-")</f>
        <v>-0.75</v>
      </c>
      <c r="J106" s="12" t="str">
        <f>IFERROR(INDEX(Jogos!A:A,MATCH(M106,Jogos!$H:$H,0)),"-")</f>
        <v>TUR</v>
      </c>
      <c r="K106" s="12">
        <f>IFERROR(INDEX(Jogos!F:F,MATCH(M106,Jogos!$H:$H,0)),"-")</f>
        <v>1</v>
      </c>
      <c r="L106" s="15">
        <f>IFERROR(INDEX(Jogos!E:E,MATCH(M106,Jogos!$H:$H,0)),"-")</f>
        <v>1</v>
      </c>
      <c r="M106" s="12" t="str">
        <f>INDEX(Jogos[[#This Row],[Column1]],1.8)</f>
        <v>Derince</v>
      </c>
      <c r="N106" s="13">
        <f>INDEX(Jogos[[#This Row],[2]],1.8)</f>
        <v>0.60416666666666663</v>
      </c>
      <c r="O106" s="12" t="str">
        <f>INDEX(Jogos[[#This Row],[3]],1.8)</f>
        <v>Aksaray B.</v>
      </c>
      <c r="P106" s="15">
        <f>IFERROR(INDEX(Jogos!M:M,MATCH(O106,Jogos!$J:$J,0)),"-")</f>
        <v>1</v>
      </c>
      <c r="Q106" s="12">
        <f>IFERROR(INDEX(Jogos!L:L,MATCH(O106,Jogos!$J:$J,0)),"-")</f>
        <v>1</v>
      </c>
      <c r="R106" s="17" t="str">
        <f>IFERROR(INDEX(HTHome!M:M,MATCH(M106,HTHome!$A:$A,0)),"-")</f>
        <v>-</v>
      </c>
      <c r="S106" s="17" t="str">
        <f>IFERROR(INDEX(HTAway!M:M,MATCH(O106,HTAway!$A:$A,0)),"-")</f>
        <v>-</v>
      </c>
      <c r="T106" s="23" t="str">
        <f t="shared" si="5"/>
        <v>Jogo Parelho</v>
      </c>
      <c r="U106" s="23"/>
      <c r="V106" s="23"/>
      <c r="W106" s="23"/>
    </row>
    <row r="107" spans="1:23" s="4" customFormat="1" ht="16.5" thickTop="1" thickBot="1" x14ac:dyDescent="0.3">
      <c r="A107" s="20">
        <f t="shared" si="3"/>
        <v>0</v>
      </c>
      <c r="B107" s="20">
        <f t="shared" si="4"/>
        <v>0</v>
      </c>
      <c r="C107" s="18" t="s">
        <v>461</v>
      </c>
      <c r="D107" s="5">
        <f>IFERROR(INDEX(HTHome!$B:$B,MATCH(C107,HTHome!$A:$A,0)),"-")+IFERROR(INDEX(HTAway!$B:$B,MATCH(C107,HTAway!$A:$A,0)),"-")</f>
        <v>5</v>
      </c>
      <c r="E107" s="5">
        <f>IFERROR(INDEX(HTHome!I:I,MATCH(C107,HTHome!$A:$A,0)),"-")</f>
        <v>0</v>
      </c>
      <c r="F107" s="5">
        <f>IFERROR(INDEX(HTHome!J:J,MATCH(C107,HTHome!$A:$A,0)),"-")</f>
        <v>0</v>
      </c>
      <c r="G107" s="7">
        <f>IFERROR(INDEX(HTHome!K:K,MATCH(C107,HTHome!$A:$A,0)),"-")</f>
        <v>0</v>
      </c>
      <c r="H107" s="7">
        <f>IFERROR(INDEX(HTHome!L:L,MATCH(C107,HTHome!$A:$A,0)),"-")</f>
        <v>0.5</v>
      </c>
      <c r="I107" s="7">
        <f>IFERROR(INDEX(HTHome!N:N,MATCH(C107,HTHome!$A:$A,0)),"-")</f>
        <v>0</v>
      </c>
      <c r="J107" s="12" t="str">
        <f>IFERROR(INDEX(Jogos!A:A,MATCH(M107,Jogos!$H:$H,0)),"-")</f>
        <v>GER</v>
      </c>
      <c r="K107" s="12">
        <f>IFERROR(INDEX(Jogos!F:F,MATCH(M107,Jogos!$H:$H,0)),"-")</f>
        <v>2</v>
      </c>
      <c r="L107" s="15">
        <f>IFERROR(INDEX(Jogos!E:E,MATCH(M107,Jogos!$H:$H,0)),"-")</f>
        <v>0.5</v>
      </c>
      <c r="M107" s="12" t="str">
        <f>INDEX(Jogos[[#This Row],[Column1]],1.8)</f>
        <v>E. Hohkeppel</v>
      </c>
      <c r="N107" s="13">
        <f>INDEX(Jogos[[#This Row],[2]],1.8)</f>
        <v>0.60416666666666663</v>
      </c>
      <c r="O107" s="12" t="str">
        <f>INDEX(Jogos[[#This Row],[3]],1.8)</f>
        <v>Konigsdorf</v>
      </c>
      <c r="P107" s="15">
        <f>IFERROR(INDEX(Jogos!M:M,MATCH(O107,Jogos!$J:$J,0)),"-")</f>
        <v>0.5</v>
      </c>
      <c r="Q107" s="12">
        <f>IFERROR(INDEX(Jogos!L:L,MATCH(O107,Jogos!$J:$J,0)),"-")</f>
        <v>2</v>
      </c>
      <c r="R107" s="17" t="str">
        <f>IFERROR(INDEX(HTHome!M:M,MATCH(M107,HTHome!$A:$A,0)),"-")</f>
        <v>-</v>
      </c>
      <c r="S107" s="17" t="str">
        <f>IFERROR(INDEX(HTAway!M:M,MATCH(O107,HTAway!$A:$A,0)),"-")</f>
        <v>-</v>
      </c>
      <c r="T107" s="23" t="str">
        <f t="shared" si="5"/>
        <v>Jogo Parelho</v>
      </c>
      <c r="U107" s="23"/>
      <c r="V107" s="23"/>
      <c r="W107" s="23"/>
    </row>
    <row r="108" spans="1:23" s="4" customFormat="1" ht="16.5" thickTop="1" thickBot="1" x14ac:dyDescent="0.3">
      <c r="A108" s="20">
        <f t="shared" si="3"/>
        <v>0</v>
      </c>
      <c r="B108" s="20">
        <f t="shared" si="4"/>
        <v>0</v>
      </c>
      <c r="C108" s="18" t="s">
        <v>462</v>
      </c>
      <c r="D108" s="5">
        <f>IFERROR(INDEX(HTHome!$B:$B,MATCH(C108,HTHome!$A:$A,0)),"-")+IFERROR(INDEX(HTAway!$B:$B,MATCH(C108,HTAway!$A:$A,0)),"-")</f>
        <v>4</v>
      </c>
      <c r="E108" s="5">
        <f>IFERROR(INDEX(HTHome!I:I,MATCH(C108,HTHome!$A:$A,0)),"-")</f>
        <v>0</v>
      </c>
      <c r="F108" s="5">
        <f>IFERROR(INDEX(HTHome!J:J,MATCH(C108,HTHome!$A:$A,0)),"-")</f>
        <v>2</v>
      </c>
      <c r="G108" s="7">
        <f>IFERROR(INDEX(HTHome!K:K,MATCH(C108,HTHome!$A:$A,0)),"-")</f>
        <v>0</v>
      </c>
      <c r="H108" s="7">
        <f>IFERROR(INDEX(HTHome!L:L,MATCH(C108,HTHome!$A:$A,0)),"-")</f>
        <v>0.5</v>
      </c>
      <c r="I108" s="7">
        <f>IFERROR(INDEX(HTHome!N:N,MATCH(C108,HTHome!$A:$A,0)),"-")</f>
        <v>-0.5</v>
      </c>
      <c r="J108" s="12" t="str">
        <f>IFERROR(INDEX(Jogos!A:A,MATCH(M108,Jogos!$H:$H,0)),"-")</f>
        <v>TUR</v>
      </c>
      <c r="K108" s="12">
        <f>IFERROR(INDEX(Jogos!F:F,MATCH(M108,Jogos!$H:$H,0)),"-")</f>
        <v>1</v>
      </c>
      <c r="L108" s="15">
        <f>IFERROR(INDEX(Jogos!E:E,MATCH(M108,Jogos!$H:$H,0)),"-")</f>
        <v>0</v>
      </c>
      <c r="M108" s="12" t="str">
        <f>INDEX(Jogos[[#This Row],[Column1]],1.8)</f>
        <v>Bursaspor</v>
      </c>
      <c r="N108" s="13">
        <f>INDEX(Jogos[[#This Row],[2]],1.8)</f>
        <v>0.60416666666666663</v>
      </c>
      <c r="O108" s="12" t="str">
        <f>INDEX(Jogos[[#This Row],[3]],1.8)</f>
        <v>Osmanlispor</v>
      </c>
      <c r="P108" s="15">
        <f>IFERROR(INDEX(Jogos!M:M,MATCH(O108,Jogos!$J:$J,0)),"-")</f>
        <v>1</v>
      </c>
      <c r="Q108" s="12">
        <f>IFERROR(INDEX(Jogos!L:L,MATCH(O108,Jogos!$J:$J,0)),"-")</f>
        <v>1</v>
      </c>
      <c r="R108" s="17" t="str">
        <f>IFERROR(INDEX(HTHome!M:M,MATCH(M108,HTHome!$A:$A,0)),"-")</f>
        <v>-</v>
      </c>
      <c r="S108" s="17" t="str">
        <f>IFERROR(INDEX(HTAway!M:M,MATCH(O108,HTAway!$A:$A,0)),"-")</f>
        <v>-</v>
      </c>
      <c r="T108" s="23" t="str">
        <f t="shared" si="5"/>
        <v>Fora Vence</v>
      </c>
      <c r="U108" s="23"/>
      <c r="V108" s="23"/>
      <c r="W108" s="23"/>
    </row>
    <row r="109" spans="1:23" s="4" customFormat="1" ht="16.5" thickTop="1" thickBot="1" x14ac:dyDescent="0.3">
      <c r="A109" s="20">
        <f t="shared" si="3"/>
        <v>0</v>
      </c>
      <c r="B109" s="20">
        <f t="shared" si="4"/>
        <v>0</v>
      </c>
      <c r="C109" s="19" t="s">
        <v>521</v>
      </c>
      <c r="D109" s="5">
        <f>IFERROR(INDEX(HTHome!$B:$B,MATCH(C109,HTHome!$A:$A,0)),"-")+IFERROR(INDEX(HTAway!$B:$B,MATCH(C109,HTAway!$A:$A,0)),"-")</f>
        <v>4</v>
      </c>
      <c r="E109" s="5">
        <f>IFERROR(INDEX(HTHome!I:I,MATCH(C109,HTHome!$A:$A,0)),"-")</f>
        <v>0</v>
      </c>
      <c r="F109" s="5">
        <f>IFERROR(INDEX(HTHome!J:J,MATCH(C109,HTHome!$A:$A,0)),"-")</f>
        <v>2</v>
      </c>
      <c r="G109" s="7">
        <f>IFERROR(INDEX(HTHome!K:K,MATCH(C109,HTHome!$A:$A,0)),"-")</f>
        <v>0</v>
      </c>
      <c r="H109" s="7">
        <f>IFERROR(INDEX(HTHome!L:L,MATCH(C109,HTHome!$A:$A,0)),"-")</f>
        <v>0.5</v>
      </c>
      <c r="I109" s="7">
        <f>IFERROR(INDEX(HTHome!N:N,MATCH(C109,HTHome!$A:$A,0)),"-")</f>
        <v>-1</v>
      </c>
      <c r="J109" s="12" t="str">
        <f>IFERROR(INDEX(Jogos!A:A,MATCH(M109,Jogos!$H:$H,0)),"-")</f>
        <v>TUR</v>
      </c>
      <c r="K109" s="12">
        <f>IFERROR(INDEX(Jogos!F:F,MATCH(M109,Jogos!$H:$H,0)),"-")</f>
        <v>1</v>
      </c>
      <c r="L109" s="15">
        <f>IFERROR(INDEX(Jogos!E:E,MATCH(M109,Jogos!$H:$H,0)),"-")</f>
        <v>0</v>
      </c>
      <c r="M109" s="12" t="str">
        <f>INDEX(Jogos[[#This Row],[Column1]],1.8)</f>
        <v>Beyoglu Yeni C.</v>
      </c>
      <c r="N109" s="13">
        <f>INDEX(Jogos[[#This Row],[2]],1.8)</f>
        <v>0.60416666666666663</v>
      </c>
      <c r="O109" s="12" t="str">
        <f>INDEX(Jogos[[#This Row],[3]],1.8)</f>
        <v>Altinordu</v>
      </c>
      <c r="P109" s="15">
        <f>IFERROR(INDEX(Jogos!M:M,MATCH(O109,Jogos!$J:$J,0)),"-")</f>
        <v>0</v>
      </c>
      <c r="Q109" s="12">
        <f>IFERROR(INDEX(Jogos!L:L,MATCH(O109,Jogos!$J:$J,0)),"-")</f>
        <v>0</v>
      </c>
      <c r="R109" s="17" t="str">
        <f>IFERROR(INDEX(HTHome!M:M,MATCH(M109,HTHome!$A:$A,0)),"-")</f>
        <v>-</v>
      </c>
      <c r="S109" s="17" t="str">
        <f>IFERROR(INDEX(HTAway!M:M,MATCH(O109,HTAway!$A:$A,0)),"-")</f>
        <v>-</v>
      </c>
      <c r="T109" s="23" t="str">
        <f t="shared" si="5"/>
        <v>Jogo Parelho</v>
      </c>
      <c r="U109" s="23"/>
      <c r="V109" s="23"/>
      <c r="W109" s="23"/>
    </row>
    <row r="110" spans="1:23" s="4" customFormat="1" ht="16.5" thickTop="1" thickBot="1" x14ac:dyDescent="0.3">
      <c r="A110" s="20">
        <f t="shared" si="3"/>
        <v>0</v>
      </c>
      <c r="B110" s="20">
        <f t="shared" si="4"/>
        <v>0</v>
      </c>
      <c r="C110" s="19" t="s">
        <v>526</v>
      </c>
      <c r="D110" s="5">
        <f>IFERROR(INDEX(HTHome!$B:$B,MATCH(C110,HTHome!$A:$A,0)),"-")+IFERROR(INDEX(HTAway!$B:$B,MATCH(C110,HTAway!$A:$A,0)),"-")</f>
        <v>3</v>
      </c>
      <c r="E110" s="5">
        <f>IFERROR(INDEX(HTHome!I:I,MATCH(C110,HTHome!$A:$A,0)),"-")</f>
        <v>0</v>
      </c>
      <c r="F110" s="5">
        <f>IFERROR(INDEX(HTHome!J:J,MATCH(C110,HTHome!$A:$A,0)),"-")</f>
        <v>1</v>
      </c>
      <c r="G110" s="7">
        <f>IFERROR(INDEX(HTHome!K:K,MATCH(C110,HTHome!$A:$A,0)),"-")</f>
        <v>0</v>
      </c>
      <c r="H110" s="7">
        <f>IFERROR(INDEX(HTHome!L:L,MATCH(C110,HTHome!$A:$A,0)),"-")</f>
        <v>0.5</v>
      </c>
      <c r="I110" s="7">
        <f>IFERROR(INDEX(HTHome!N:N,MATCH(C110,HTHome!$A:$A,0)),"-")</f>
        <v>-1</v>
      </c>
      <c r="J110" s="12" t="str">
        <f>IFERROR(INDEX(Jogos!A:A,MATCH(M110,Jogos!$H:$H,0)),"-")</f>
        <v>GER</v>
      </c>
      <c r="K110" s="12">
        <f>IFERROR(INDEX(Jogos!F:F,MATCH(M110,Jogos!$H:$H,0)),"-")</f>
        <v>2</v>
      </c>
      <c r="L110" s="15">
        <f>IFERROR(INDEX(Jogos!E:E,MATCH(M110,Jogos!$H:$H,0)),"-")</f>
        <v>0.5</v>
      </c>
      <c r="M110" s="12" t="str">
        <f>INDEX(Jogos[[#This Row],[Column1]],1.8)</f>
        <v>Ennepetal</v>
      </c>
      <c r="N110" s="13">
        <f>INDEX(Jogos[[#This Row],[2]],1.8)</f>
        <v>0.60416666666666663</v>
      </c>
      <c r="O110" s="12" t="str">
        <f>INDEX(Jogos[[#This Row],[3]],1.8)</f>
        <v>E. Rheine</v>
      </c>
      <c r="P110" s="15">
        <f>IFERROR(INDEX(Jogos!M:M,MATCH(O110,Jogos!$J:$J,0)),"-")</f>
        <v>0</v>
      </c>
      <c r="Q110" s="12">
        <f>IFERROR(INDEX(Jogos!L:L,MATCH(O110,Jogos!$J:$J,0)),"-")</f>
        <v>2</v>
      </c>
      <c r="R110" s="17" t="str">
        <f>IFERROR(INDEX(HTHome!M:M,MATCH(M110,HTHome!$A:$A,0)),"-")</f>
        <v>-</v>
      </c>
      <c r="S110" s="17" t="str">
        <f>IFERROR(INDEX(HTAway!M:M,MATCH(O110,HTAway!$A:$A,0)),"-")</f>
        <v>-</v>
      </c>
      <c r="T110" s="23" t="str">
        <f t="shared" si="5"/>
        <v>Casa Vence</v>
      </c>
      <c r="U110" s="23"/>
      <c r="V110" s="23"/>
      <c r="W110" s="23"/>
    </row>
    <row r="111" spans="1:23" s="4" customFormat="1" ht="16.5" thickTop="1" thickBot="1" x14ac:dyDescent="0.3">
      <c r="A111" s="20">
        <f t="shared" si="3"/>
        <v>0</v>
      </c>
      <c r="B111" s="20">
        <f t="shared" si="4"/>
        <v>0</v>
      </c>
      <c r="C111" s="18" t="s">
        <v>525</v>
      </c>
      <c r="D111" s="5">
        <f>IFERROR(INDEX(HTHome!$B:$B,MATCH(C111,HTHome!$A:$A,0)),"-")+IFERROR(INDEX(HTAway!$B:$B,MATCH(C111,HTAway!$A:$A,0)),"-")</f>
        <v>3</v>
      </c>
      <c r="E111" s="5">
        <f>IFERROR(INDEX(HTHome!I:I,MATCH(C111,HTHome!$A:$A,0)),"-")</f>
        <v>0</v>
      </c>
      <c r="F111" s="5">
        <f>IFERROR(INDEX(HTHome!J:J,MATCH(C111,HTHome!$A:$A,0)),"-")</f>
        <v>0</v>
      </c>
      <c r="G111" s="7">
        <f>IFERROR(INDEX(HTHome!K:K,MATCH(C111,HTHome!$A:$A,0)),"-")</f>
        <v>0</v>
      </c>
      <c r="H111" s="7">
        <f>IFERROR(INDEX(HTHome!L:L,MATCH(C111,HTHome!$A:$A,0)),"-")</f>
        <v>0.5</v>
      </c>
      <c r="I111" s="7">
        <f>IFERROR(INDEX(HTHome!N:N,MATCH(C111,HTHome!$A:$A,0)),"-")</f>
        <v>0.25</v>
      </c>
      <c r="J111" s="12" t="str">
        <f>IFERROR(INDEX(Jogos!A:A,MATCH(M111,Jogos!$H:$H,0)),"-")</f>
        <v>TUR</v>
      </c>
      <c r="K111" s="12">
        <f>IFERROR(INDEX(Jogos!F:F,MATCH(M111,Jogos!$H:$H,0)),"-")</f>
        <v>1</v>
      </c>
      <c r="L111" s="15">
        <f>IFERROR(INDEX(Jogos!E:E,MATCH(M111,Jogos!$H:$H,0)),"-")</f>
        <v>0</v>
      </c>
      <c r="M111" s="12" t="str">
        <f>INDEX(Jogos[[#This Row],[Column1]],1.8)</f>
        <v>Kirklarelispor</v>
      </c>
      <c r="N111" s="13">
        <f>INDEX(Jogos[[#This Row],[2]],1.8)</f>
        <v>0.60416666666666663</v>
      </c>
      <c r="O111" s="12" t="str">
        <f>INDEX(Jogos[[#This Row],[3]],1.8)</f>
        <v>Afjet Afyonspor</v>
      </c>
      <c r="P111" s="15">
        <f>IFERROR(INDEX(Jogos!M:M,MATCH(O111,Jogos!$J:$J,0)),"-")</f>
        <v>0</v>
      </c>
      <c r="Q111" s="12">
        <f>IFERROR(INDEX(Jogos!L:L,MATCH(O111,Jogos!$J:$J,0)),"-")</f>
        <v>1</v>
      </c>
      <c r="R111" s="17" t="str">
        <f>IFERROR(INDEX(HTHome!M:M,MATCH(M111,HTHome!$A:$A,0)),"-")</f>
        <v>-</v>
      </c>
      <c r="S111" s="17" t="str">
        <f>IFERROR(INDEX(HTAway!M:M,MATCH(O111,HTAway!$A:$A,0)),"-")</f>
        <v>-</v>
      </c>
      <c r="T111" s="23" t="str">
        <f t="shared" si="5"/>
        <v>Jogo Parelho</v>
      </c>
      <c r="U111" s="23"/>
      <c r="V111" s="23"/>
      <c r="W111" s="23"/>
    </row>
    <row r="112" spans="1:23" s="4" customFormat="1" ht="16.5" thickTop="1" thickBot="1" x14ac:dyDescent="0.3">
      <c r="A112" s="20">
        <f t="shared" si="3"/>
        <v>0</v>
      </c>
      <c r="B112" s="20">
        <f t="shared" si="4"/>
        <v>0</v>
      </c>
      <c r="C112" s="19" t="s">
        <v>294</v>
      </c>
      <c r="D112" s="5">
        <f>IFERROR(INDEX(HTHome!$B:$B,MATCH(C112,HTHome!$A:$A,0)),"-")+IFERROR(INDEX(HTAway!$B:$B,MATCH(C112,HTAway!$A:$A,0)),"-")</f>
        <v>32</v>
      </c>
      <c r="E112" s="5">
        <f>IFERROR(INDEX(HTHome!I:I,MATCH(C112,HTHome!$A:$A,0)),"-")</f>
        <v>5</v>
      </c>
      <c r="F112" s="5">
        <f>IFERROR(INDEX(HTHome!J:J,MATCH(C112,HTHome!$A:$A,0)),"-")</f>
        <v>6</v>
      </c>
      <c r="G112" s="7">
        <f>IFERROR(INDEX(HTHome!K:K,MATCH(C112,HTHome!$A:$A,0)),"-")</f>
        <v>0.29411764705882354</v>
      </c>
      <c r="H112" s="7">
        <f>IFERROR(INDEX(HTHome!L:L,MATCH(C112,HTHome!$A:$A,0)),"-")</f>
        <v>0.46666666666666662</v>
      </c>
      <c r="I112" s="7">
        <f>IFERROR(INDEX(HTHome!N:N,MATCH(C112,HTHome!$A:$A,0)),"-")</f>
        <v>7.0588235294117646E-2</v>
      </c>
      <c r="J112" s="12" t="str">
        <f>IFERROR(INDEX(Jogos!A:A,MATCH(M112,Jogos!$H:$H,0)),"-")</f>
        <v>GER</v>
      </c>
      <c r="K112" s="12">
        <f>IFERROR(INDEX(Jogos!F:F,MATCH(M112,Jogos!$H:$H,0)),"-")</f>
        <v>3</v>
      </c>
      <c r="L112" s="15">
        <f>IFERROR(INDEX(Jogos!E:E,MATCH(M112,Jogos!$H:$H,0)),"-")</f>
        <v>0.67</v>
      </c>
      <c r="M112" s="12" t="str">
        <f>INDEX(Jogos[[#This Row],[Column1]],1.8)</f>
        <v>OSC Bremerhaven</v>
      </c>
      <c r="N112" s="13">
        <f>INDEX(Jogos[[#This Row],[2]],1.8)</f>
        <v>0.60416666666666663</v>
      </c>
      <c r="O112" s="12" t="str">
        <f>INDEX(Jogos[[#This Row],[3]],1.8)</f>
        <v>TuRa Bremen</v>
      </c>
      <c r="P112" s="15">
        <f>IFERROR(INDEX(Jogos!M:M,MATCH(O112,Jogos!$J:$J,0)),"-")</f>
        <v>0</v>
      </c>
      <c r="Q112" s="12">
        <f>IFERROR(INDEX(Jogos!L:L,MATCH(O112,Jogos!$J:$J,0)),"-")</f>
        <v>2</v>
      </c>
      <c r="R112" s="17" t="str">
        <f>IFERROR(INDEX(HTHome!M:M,MATCH(M112,HTHome!$A:$A,0)),"-")</f>
        <v>-</v>
      </c>
      <c r="S112" s="17" t="str">
        <f>IFERROR(INDEX(HTAway!M:M,MATCH(O112,HTAway!$A:$A,0)),"-")</f>
        <v>-</v>
      </c>
      <c r="T112" s="23" t="str">
        <f t="shared" si="5"/>
        <v>Casa Vence</v>
      </c>
      <c r="U112" s="23"/>
      <c r="V112" s="23"/>
      <c r="W112" s="23"/>
    </row>
    <row r="113" spans="1:23" s="4" customFormat="1" ht="16.5" thickTop="1" thickBot="1" x14ac:dyDescent="0.3">
      <c r="A113" s="20">
        <f t="shared" si="3"/>
        <v>0</v>
      </c>
      <c r="B113" s="20">
        <f t="shared" si="4"/>
        <v>0</v>
      </c>
      <c r="C113" s="18" t="s">
        <v>276</v>
      </c>
      <c r="D113" s="5">
        <f>IFERROR(INDEX(HTHome!$B:$B,MATCH(C113,HTHome!$A:$A,0)),"-")+IFERROR(INDEX(HTAway!$B:$B,MATCH(C113,HTAway!$A:$A,0)),"-")</f>
        <v>25</v>
      </c>
      <c r="E113" s="5">
        <f>IFERROR(INDEX(HTHome!I:I,MATCH(C113,HTHome!$A:$A,0)),"-")</f>
        <v>7</v>
      </c>
      <c r="F113" s="5">
        <f>IFERROR(INDEX(HTHome!J:J,MATCH(C113,HTHome!$A:$A,0)),"-")</f>
        <v>2</v>
      </c>
      <c r="G113" s="7">
        <f>IFERROR(INDEX(HTHome!K:K,MATCH(C113,HTHome!$A:$A,0)),"-")</f>
        <v>0.58333333333333337</v>
      </c>
      <c r="H113" s="7">
        <f>IFERROR(INDEX(HTHome!L:L,MATCH(C113,HTHome!$A:$A,0)),"-")</f>
        <v>0.46153846153846162</v>
      </c>
      <c r="I113" s="7">
        <f>IFERROR(INDEX(HTHome!N:N,MATCH(C113,HTHome!$A:$A,0)),"-")</f>
        <v>0.48717948717948723</v>
      </c>
      <c r="J113" s="12" t="str">
        <f>IFERROR(INDEX(Jogos!A:A,MATCH(M113,Jogos!$H:$H,0)),"-")</f>
        <v>GER</v>
      </c>
      <c r="K113" s="12">
        <f>IFERROR(INDEX(Jogos!F:F,MATCH(M113,Jogos!$H:$H,0)),"-")</f>
        <v>3</v>
      </c>
      <c r="L113" s="15">
        <f>IFERROR(INDEX(Jogos!E:E,MATCH(M113,Jogos!$H:$H,0)),"-")</f>
        <v>0.33</v>
      </c>
      <c r="M113" s="12" t="str">
        <f>INDEX(Jogos[[#This Row],[Column1]],1.8)</f>
        <v>Inter Turkspor</v>
      </c>
      <c r="N113" s="13">
        <f>INDEX(Jogos[[#This Row],[2]],1.8)</f>
        <v>0.60416666666666663</v>
      </c>
      <c r="O113" s="12" t="str">
        <f>INDEX(Jogos[[#This Row],[3]],1.8)</f>
        <v>SC Weiche B</v>
      </c>
      <c r="P113" s="15">
        <f>IFERROR(INDEX(Jogos!M:M,MATCH(O113,Jogos!$J:$J,0)),"-")</f>
        <v>0</v>
      </c>
      <c r="Q113" s="12">
        <f>IFERROR(INDEX(Jogos!L:L,MATCH(O113,Jogos!$J:$J,0)),"-")</f>
        <v>3</v>
      </c>
      <c r="R113" s="17" t="str">
        <f>IFERROR(INDEX(HTHome!M:M,MATCH(M113,HTHome!$A:$A,0)),"-")</f>
        <v>-</v>
      </c>
      <c r="S113" s="17" t="str">
        <f>IFERROR(INDEX(HTAway!M:M,MATCH(O113,HTAway!$A:$A,0)),"-")</f>
        <v>-</v>
      </c>
      <c r="T113" s="23" t="str">
        <f t="shared" si="5"/>
        <v>Casa Vence</v>
      </c>
      <c r="U113" s="23"/>
      <c r="V113" s="23"/>
      <c r="W113" s="23"/>
    </row>
    <row r="114" spans="1:23" s="4" customFormat="1" ht="16.5" thickTop="1" thickBot="1" x14ac:dyDescent="0.3">
      <c r="A114" s="20">
        <f t="shared" si="3"/>
        <v>0</v>
      </c>
      <c r="B114" s="20">
        <f t="shared" si="4"/>
        <v>0</v>
      </c>
      <c r="C114" s="19" t="s">
        <v>248</v>
      </c>
      <c r="D114" s="5">
        <f>IFERROR(INDEX(HTHome!$B:$B,MATCH(C114,HTHome!$A:$A,0)),"-")+IFERROR(INDEX(HTAway!$B:$B,MATCH(C114,HTAway!$A:$A,0)),"-")</f>
        <v>26</v>
      </c>
      <c r="E114" s="5">
        <f>IFERROR(INDEX(HTHome!I:I,MATCH(C114,HTHome!$A:$A,0)),"-")</f>
        <v>6</v>
      </c>
      <c r="F114" s="5">
        <f>IFERROR(INDEX(HTHome!J:J,MATCH(C114,HTHome!$A:$A,0)),"-")</f>
        <v>3</v>
      </c>
      <c r="G114" s="7">
        <f>IFERROR(INDEX(HTHome!K:K,MATCH(C114,HTHome!$A:$A,0)),"-")</f>
        <v>0.46153846153846162</v>
      </c>
      <c r="H114" s="7">
        <f>IFERROR(INDEX(HTHome!L:L,MATCH(C114,HTHome!$A:$A,0)),"-")</f>
        <v>0.46153846153846162</v>
      </c>
      <c r="I114" s="7">
        <f>IFERROR(INDEX(HTHome!N:N,MATCH(C114,HTHome!$A:$A,0)),"-")</f>
        <v>0.42307692307692313</v>
      </c>
      <c r="J114" s="12" t="str">
        <f>IFERROR(INDEX(Jogos!A:A,MATCH(M114,Jogos!$H:$H,0)),"-")</f>
        <v>TUR</v>
      </c>
      <c r="K114" s="12">
        <f>IFERROR(INDEX(Jogos!F:F,MATCH(M114,Jogos!$H:$H,0)),"-")</f>
        <v>1</v>
      </c>
      <c r="L114" s="15">
        <f>IFERROR(INDEX(Jogos!E:E,MATCH(M114,Jogos!$H:$H,0)),"-")</f>
        <v>0</v>
      </c>
      <c r="M114" s="12" t="str">
        <f>INDEX(Jogos[[#This Row],[Column1]],1.8)</f>
        <v>Arnavutkoy B.</v>
      </c>
      <c r="N114" s="13">
        <f>INDEX(Jogos[[#This Row],[2]],1.8)</f>
        <v>0.60416666666666663</v>
      </c>
      <c r="O114" s="12" t="str">
        <f>INDEX(Jogos[[#This Row],[3]],1.8)</f>
        <v>Menemen B.</v>
      </c>
      <c r="P114" s="15">
        <f>IFERROR(INDEX(Jogos!M:M,MATCH(O114,Jogos!$J:$J,0)),"-")</f>
        <v>1</v>
      </c>
      <c r="Q114" s="12">
        <f>IFERROR(INDEX(Jogos!L:L,MATCH(O114,Jogos!$J:$J,0)),"-")</f>
        <v>1</v>
      </c>
      <c r="R114" s="17" t="str">
        <f>IFERROR(INDEX(HTHome!M:M,MATCH(M114,HTHome!$A:$A,0)),"-")</f>
        <v>-</v>
      </c>
      <c r="S114" s="17" t="str">
        <f>IFERROR(INDEX(HTAway!M:M,MATCH(O114,HTAway!$A:$A,0)),"-")</f>
        <v>-</v>
      </c>
      <c r="T114" s="23" t="str">
        <f t="shared" si="5"/>
        <v>Fora Vence</v>
      </c>
      <c r="U114" s="23"/>
      <c r="V114" s="23"/>
      <c r="W114" s="23"/>
    </row>
    <row r="115" spans="1:23" s="4" customFormat="1" ht="16.5" thickTop="1" thickBot="1" x14ac:dyDescent="0.3">
      <c r="A115" s="20">
        <f t="shared" si="3"/>
        <v>0</v>
      </c>
      <c r="B115" s="20">
        <f t="shared" si="4"/>
        <v>0</v>
      </c>
      <c r="C115" s="19" t="s">
        <v>210</v>
      </c>
      <c r="D115" s="5">
        <f>IFERROR(INDEX(HTHome!$B:$B,MATCH(C115,HTHome!$A:$A,0)),"-")+IFERROR(INDEX(HTAway!$B:$B,MATCH(C115,HTAway!$A:$A,0)),"-")</f>
        <v>24</v>
      </c>
      <c r="E115" s="5">
        <f>IFERROR(INDEX(HTHome!I:I,MATCH(C115,HTHome!$A:$A,0)),"-")</f>
        <v>9</v>
      </c>
      <c r="F115" s="5">
        <f>IFERROR(INDEX(HTHome!J:J,MATCH(C115,HTHome!$A:$A,0)),"-")</f>
        <v>2</v>
      </c>
      <c r="G115" s="7">
        <f>IFERROR(INDEX(HTHome!K:K,MATCH(C115,HTHome!$A:$A,0)),"-")</f>
        <v>0.69230769230769229</v>
      </c>
      <c r="H115" s="7">
        <f>IFERROR(INDEX(HTHome!L:L,MATCH(C115,HTHome!$A:$A,0)),"-")</f>
        <v>0.45454545454545459</v>
      </c>
      <c r="I115" s="7">
        <f>IFERROR(INDEX(HTHome!N:N,MATCH(C115,HTHome!$A:$A,0)),"-")</f>
        <v>0.58391608391608385</v>
      </c>
      <c r="J115" s="12" t="str">
        <f>IFERROR(INDEX(Jogos!A:A,MATCH(M115,Jogos!$H:$H,0)),"-")</f>
        <v>CRO</v>
      </c>
      <c r="K115" s="12">
        <f>IFERROR(INDEX(Jogos!F:F,MATCH(M115,Jogos!$H:$H,0)),"-")</f>
        <v>2</v>
      </c>
      <c r="L115" s="15">
        <f>IFERROR(INDEX(Jogos!E:E,MATCH(M115,Jogos!$H:$H,0)),"-")</f>
        <v>1</v>
      </c>
      <c r="M115" s="12" t="str">
        <f>INDEX(Jogos[[#This Row],[Column1]],1.8)</f>
        <v>Cibalia</v>
      </c>
      <c r="N115" s="13">
        <f>INDEX(Jogos[[#This Row],[2]],1.8)</f>
        <v>0.625</v>
      </c>
      <c r="O115" s="12" t="str">
        <f>INDEX(Jogos[[#This Row],[3]],1.8)</f>
        <v>Solin</v>
      </c>
      <c r="P115" s="15">
        <f>IFERROR(INDEX(Jogos!M:M,MATCH(O115,Jogos!$J:$J,0)),"-")</f>
        <v>0</v>
      </c>
      <c r="Q115" s="12">
        <f>IFERROR(INDEX(Jogos!L:L,MATCH(O115,Jogos!$J:$J,0)),"-")</f>
        <v>1</v>
      </c>
      <c r="R115" s="17" t="str">
        <f>IFERROR(INDEX(HTHome!M:M,MATCH(M115,HTHome!$A:$A,0)),"-")</f>
        <v>-</v>
      </c>
      <c r="S115" s="17" t="str">
        <f>IFERROR(INDEX(HTAway!M:M,MATCH(O115,HTAway!$A:$A,0)),"-")</f>
        <v>-</v>
      </c>
      <c r="T115" s="23" t="str">
        <f t="shared" si="5"/>
        <v>Casa Vence</v>
      </c>
      <c r="U115" s="23"/>
      <c r="V115" s="23"/>
      <c r="W115" s="23"/>
    </row>
    <row r="116" spans="1:23" ht="16.5" thickTop="1" thickBot="1" x14ac:dyDescent="0.3">
      <c r="A116" s="20">
        <f t="shared" si="3"/>
        <v>0</v>
      </c>
      <c r="B116" s="20">
        <f t="shared" si="4"/>
        <v>0</v>
      </c>
      <c r="C116" s="18" t="s">
        <v>149</v>
      </c>
      <c r="D116" s="5">
        <f>IFERROR(INDEX(HTHome!$B:$B,MATCH(C116,HTHome!$A:$A,0)),"-")+IFERROR(INDEX(HTAway!$B:$B,MATCH(C116,HTAway!$A:$A,0)),"-")</f>
        <v>22</v>
      </c>
      <c r="E116" s="5">
        <f>IFERROR(INDEX(HTHome!I:I,MATCH(C116,HTHome!$A:$A,0)),"-")</f>
        <v>6</v>
      </c>
      <c r="F116" s="5">
        <f>IFERROR(INDEX(HTHome!J:J,MATCH(C116,HTHome!$A:$A,0)),"-")</f>
        <v>1</v>
      </c>
      <c r="G116" s="7">
        <f>IFERROR(INDEX(HTHome!K:K,MATCH(C116,HTHome!$A:$A,0)),"-")</f>
        <v>0.6</v>
      </c>
      <c r="H116" s="7">
        <f>IFERROR(INDEX(HTHome!L:L,MATCH(C116,HTHome!$A:$A,0)),"-")</f>
        <v>0.41666666666666674</v>
      </c>
      <c r="I116" s="7">
        <f>IFERROR(INDEX(HTHome!N:N,MATCH(C116,HTHome!$A:$A,0)),"-")</f>
        <v>0.51666666666666672</v>
      </c>
      <c r="J116" s="12" t="str">
        <f>IFERROR(INDEX(Jogos!A:A,MATCH(M116,Jogos!$H:$H,0)),"-")</f>
        <v>SWE</v>
      </c>
      <c r="K116" s="12">
        <f>IFERROR(INDEX(Jogos!F:F,MATCH(M116,Jogos!$H:$H,0)),"-")</f>
        <v>9</v>
      </c>
      <c r="L116" s="15">
        <f>IFERROR(INDEX(Jogos!E:E,MATCH(M116,Jogos!$H:$H,0)),"-")</f>
        <v>0.33</v>
      </c>
      <c r="M116" s="12" t="str">
        <f>INDEX(Jogos[[#This Row],[Column1]],1.8)</f>
        <v>Ljungskile</v>
      </c>
      <c r="N116" s="13">
        <f>INDEX(Jogos[[#This Row],[2]],1.8)</f>
        <v>0.625</v>
      </c>
      <c r="O116" s="12" t="str">
        <f>INDEX(Jogos[[#This Row],[3]],1.8)</f>
        <v>Lund</v>
      </c>
      <c r="P116" s="15">
        <f>IFERROR(INDEX(Jogos!M:M,MATCH(O116,Jogos!$J:$J,0)),"-")</f>
        <v>0.5</v>
      </c>
      <c r="Q116" s="12">
        <f>IFERROR(INDEX(Jogos!L:L,MATCH(O116,Jogos!$J:$J,0)),"-")</f>
        <v>10</v>
      </c>
      <c r="R116" s="17" t="str">
        <f>IFERROR(INDEX(HTHome!M:M,MATCH(M116,HTHome!$A:$A,0)),"-")</f>
        <v>-</v>
      </c>
      <c r="S116" s="17" t="str">
        <f>IFERROR(INDEX(HTAway!M:M,MATCH(O116,HTAway!$A:$A,0)),"-")</f>
        <v>-</v>
      </c>
      <c r="T116" s="23" t="str">
        <f t="shared" si="5"/>
        <v>Fora Vence</v>
      </c>
      <c r="U116" s="23"/>
      <c r="V116" s="23"/>
      <c r="W116" s="23"/>
    </row>
    <row r="117" spans="1:23" ht="16.5" thickTop="1" thickBot="1" x14ac:dyDescent="0.3">
      <c r="A117" s="20">
        <f t="shared" si="3"/>
        <v>0</v>
      </c>
      <c r="B117" s="20">
        <f t="shared" si="4"/>
        <v>0</v>
      </c>
      <c r="C117" s="18" t="s">
        <v>195</v>
      </c>
      <c r="D117" s="5">
        <f>IFERROR(INDEX(HTHome!$B:$B,MATCH(C117,HTHome!$A:$A,0)),"-")+IFERROR(INDEX(HTAway!$B:$B,MATCH(C117,HTAway!$A:$A,0)),"-")</f>
        <v>16</v>
      </c>
      <c r="E117" s="5">
        <f>IFERROR(INDEX(HTHome!I:I,MATCH(C117,HTHome!$A:$A,0)),"-")</f>
        <v>6</v>
      </c>
      <c r="F117" s="5">
        <f>IFERROR(INDEX(HTHome!J:J,MATCH(C117,HTHome!$A:$A,0)),"-")</f>
        <v>1</v>
      </c>
      <c r="G117" s="7">
        <f>IFERROR(INDEX(HTHome!K:K,MATCH(C117,HTHome!$A:$A,0)),"-")</f>
        <v>0.8571428571428571</v>
      </c>
      <c r="H117" s="7">
        <f>IFERROR(INDEX(HTHome!L:L,MATCH(C117,HTHome!$A:$A,0)),"-")</f>
        <v>0.44444444444444442</v>
      </c>
      <c r="I117" s="7">
        <f>IFERROR(INDEX(HTHome!N:N,MATCH(C117,HTHome!$A:$A,0)),"-")</f>
        <v>0.78571428571428559</v>
      </c>
      <c r="J117" s="12" t="str">
        <f>IFERROR(INDEX(Jogos!A:A,MATCH(M117,Jogos!$H:$H,0)),"-")</f>
        <v>SWE</v>
      </c>
      <c r="K117" s="12">
        <f>IFERROR(INDEX(Jogos!F:F,MATCH(M117,Jogos!$H:$H,0)),"-")</f>
        <v>10</v>
      </c>
      <c r="L117" s="15">
        <f>IFERROR(INDEX(Jogos!E:E,MATCH(M117,Jogos!$H:$H,0)),"-")</f>
        <v>0.4</v>
      </c>
      <c r="M117" s="12" t="str">
        <f>INDEX(Jogos[[#This Row],[Column1]],1.8)</f>
        <v>Sylvia</v>
      </c>
      <c r="N117" s="13">
        <f>INDEX(Jogos[[#This Row],[2]],1.8)</f>
        <v>0.625</v>
      </c>
      <c r="O117" s="12" t="str">
        <f>INDEX(Jogos[[#This Row],[3]],1.8)</f>
        <v>Taby</v>
      </c>
      <c r="P117" s="15">
        <f>IFERROR(INDEX(Jogos!M:M,MATCH(O117,Jogos!$J:$J,0)),"-")</f>
        <v>0.4</v>
      </c>
      <c r="Q117" s="12">
        <f>IFERROR(INDEX(Jogos!L:L,MATCH(O117,Jogos!$J:$J,0)),"-")</f>
        <v>10</v>
      </c>
      <c r="R117" s="17" t="str">
        <f>IFERROR(INDEX(HTHome!M:M,MATCH(M117,HTHome!$A:$A,0)),"-")</f>
        <v>-</v>
      </c>
      <c r="S117" s="17" t="str">
        <f>IFERROR(INDEX(HTAway!M:M,MATCH(O117,HTAway!$A:$A,0)),"-")</f>
        <v>-</v>
      </c>
      <c r="T117" s="23" t="str">
        <f t="shared" si="5"/>
        <v>Jogo Parelho</v>
      </c>
      <c r="U117" s="23"/>
      <c r="V117" s="23"/>
      <c r="W117" s="23"/>
    </row>
    <row r="118" spans="1:23" ht="16.5" thickTop="1" thickBot="1" x14ac:dyDescent="0.3">
      <c r="A118" s="20">
        <f t="shared" si="3"/>
        <v>0</v>
      </c>
      <c r="B118" s="20">
        <f t="shared" si="4"/>
        <v>0</v>
      </c>
      <c r="C118" s="19" t="s">
        <v>398</v>
      </c>
      <c r="D118" s="5">
        <f>IFERROR(INDEX(HTHome!$B:$B,MATCH(C118,HTHome!$A:$A,0)),"-")+IFERROR(INDEX(HTAway!$B:$B,MATCH(C118,HTAway!$A:$A,0)),"-")</f>
        <v>19</v>
      </c>
      <c r="E118" s="5">
        <f>IFERROR(INDEX(HTHome!I:I,MATCH(C118,HTHome!$A:$A,0)),"-")</f>
        <v>7</v>
      </c>
      <c r="F118" s="5">
        <f>IFERROR(INDEX(HTHome!J:J,MATCH(C118,HTHome!$A:$A,0)),"-")</f>
        <v>2</v>
      </c>
      <c r="G118" s="7">
        <f>IFERROR(INDEX(HTHome!K:K,MATCH(C118,HTHome!$A:$A,0)),"-")</f>
        <v>0.7</v>
      </c>
      <c r="H118" s="7">
        <f>IFERROR(INDEX(HTHome!L:L,MATCH(C118,HTHome!$A:$A,0)),"-")</f>
        <v>0.44444444444444442</v>
      </c>
      <c r="I118" s="7">
        <f>IFERROR(INDEX(HTHome!N:N,MATCH(C118,HTHome!$A:$A,0)),"-")</f>
        <v>0.28333333333333321</v>
      </c>
      <c r="J118" s="12" t="str">
        <f>IFERROR(INDEX(Jogos!A:A,MATCH(M118,Jogos!$H:$H,0)),"-")</f>
        <v>SWE</v>
      </c>
      <c r="K118" s="12">
        <f>IFERROR(INDEX(Jogos!F:F,MATCH(M118,Jogos!$H:$H,0)),"-")</f>
        <v>9</v>
      </c>
      <c r="L118" s="15">
        <f>IFERROR(INDEX(Jogos!E:E,MATCH(M118,Jogos!$H:$H,0)),"-")</f>
        <v>0.67</v>
      </c>
      <c r="M118" s="12" t="str">
        <f>INDEX(Jogos[[#This Row],[Column1]],1.8)</f>
        <v>Mjolby</v>
      </c>
      <c r="N118" s="13">
        <f>INDEX(Jogos[[#This Row],[2]],1.8)</f>
        <v>0.625</v>
      </c>
      <c r="O118" s="12" t="str">
        <f>INDEX(Jogos[[#This Row],[3]],1.8)</f>
        <v>Haninge</v>
      </c>
      <c r="P118" s="15">
        <f>IFERROR(INDEX(Jogos!M:M,MATCH(O118,Jogos!$J:$J,0)),"-")</f>
        <v>0.67</v>
      </c>
      <c r="Q118" s="12">
        <f>IFERROR(INDEX(Jogos!L:L,MATCH(O118,Jogos!$J:$J,0)),"-")</f>
        <v>9</v>
      </c>
      <c r="R118" s="17" t="str">
        <f>IFERROR(INDEX(HTHome!M:M,MATCH(M118,HTHome!$A:$A,0)),"-")</f>
        <v>-</v>
      </c>
      <c r="S118" s="17" t="str">
        <f>IFERROR(INDEX(HTAway!M:M,MATCH(O118,HTAway!$A:$A,0)),"-")</f>
        <v>-</v>
      </c>
      <c r="T118" s="23" t="str">
        <f t="shared" si="5"/>
        <v>Jogo Parelho</v>
      </c>
      <c r="U118" s="23"/>
      <c r="V118" s="23"/>
      <c r="W118" s="23"/>
    </row>
    <row r="119" spans="1:23" ht="16.5" thickTop="1" thickBot="1" x14ac:dyDescent="0.3">
      <c r="A119" s="20">
        <f t="shared" si="3"/>
        <v>0</v>
      </c>
      <c r="B119" s="20">
        <f t="shared" si="4"/>
        <v>0</v>
      </c>
      <c r="C119" s="19" t="s">
        <v>214</v>
      </c>
      <c r="D119" s="5">
        <f>IFERROR(INDEX(HTHome!$B:$B,MATCH(C119,HTHome!$A:$A,0)),"-")+IFERROR(INDEX(HTAway!$B:$B,MATCH(C119,HTAway!$A:$A,0)),"-")</f>
        <v>23</v>
      </c>
      <c r="E119" s="5">
        <f>IFERROR(INDEX(HTHome!I:I,MATCH(C119,HTHome!$A:$A,0)),"-")</f>
        <v>8</v>
      </c>
      <c r="F119" s="5">
        <f>IFERROR(INDEX(HTHome!J:J,MATCH(C119,HTHome!$A:$A,0)),"-")</f>
        <v>3</v>
      </c>
      <c r="G119" s="7">
        <f>IFERROR(INDEX(HTHome!K:K,MATCH(C119,HTHome!$A:$A,0)),"-")</f>
        <v>0.5714285714285714</v>
      </c>
      <c r="H119" s="7">
        <f>IFERROR(INDEX(HTHome!L:L,MATCH(C119,HTHome!$A:$A,0)),"-")</f>
        <v>0.44444444444444442</v>
      </c>
      <c r="I119" s="7">
        <f>IFERROR(INDEX(HTHome!N:N,MATCH(C119,HTHome!$A:$A,0)),"-")</f>
        <v>0.21031746031746029</v>
      </c>
      <c r="J119" s="12" t="str">
        <f>IFERROR(INDEX(Jogos!A:A,MATCH(M119,Jogos!$H:$H,0)),"-")</f>
        <v>BEL</v>
      </c>
      <c r="K119" s="12">
        <f>IFERROR(INDEX(Jogos!F:F,MATCH(M119,Jogos!$H:$H,0)),"-")</f>
        <v>10</v>
      </c>
      <c r="L119" s="15">
        <f>IFERROR(INDEX(Jogos!E:E,MATCH(M119,Jogos!$H:$H,0)),"-")</f>
        <v>0.6</v>
      </c>
      <c r="M119" s="12" t="str">
        <f>INDEX(Jogos[[#This Row],[Column1]],1.8)</f>
        <v>Baranovichi</v>
      </c>
      <c r="N119" s="13">
        <f>INDEX(Jogos[[#This Row],[2]],1.8)</f>
        <v>0.625</v>
      </c>
      <c r="O119" s="12" t="str">
        <f>INDEX(Jogos[[#This Row],[3]],1.8)</f>
        <v>Bumprom</v>
      </c>
      <c r="P119" s="15">
        <f>IFERROR(INDEX(Jogos!M:M,MATCH(O119,Jogos!$J:$J,0)),"-")</f>
        <v>0.1</v>
      </c>
      <c r="Q119" s="12">
        <f>IFERROR(INDEX(Jogos!L:L,MATCH(O119,Jogos!$J:$J,0)),"-")</f>
        <v>10</v>
      </c>
      <c r="R119" s="17" t="str">
        <f>IFERROR(INDEX(HTHome!M:M,MATCH(M119,HTHome!$A:$A,0)),"-")</f>
        <v>-</v>
      </c>
      <c r="S119" s="17" t="str">
        <f>IFERROR(INDEX(HTAway!M:M,MATCH(O119,HTAway!$A:$A,0)),"-")</f>
        <v>-</v>
      </c>
      <c r="T119" s="23" t="str">
        <f t="shared" si="5"/>
        <v>Casa Vence</v>
      </c>
      <c r="U119" s="23"/>
      <c r="V119" s="23"/>
      <c r="W119" s="23"/>
    </row>
    <row r="120" spans="1:23" ht="16.5" thickTop="1" thickBot="1" x14ac:dyDescent="0.3">
      <c r="A120" s="20">
        <f t="shared" si="3"/>
        <v>0</v>
      </c>
      <c r="B120" s="20">
        <f t="shared" si="4"/>
        <v>0</v>
      </c>
      <c r="C120" s="19" t="s">
        <v>198</v>
      </c>
      <c r="D120" s="5">
        <f>IFERROR(INDEX(HTHome!$B:$B,MATCH(C120,HTHome!$A:$A,0)),"-")+IFERROR(INDEX(HTAway!$B:$B,MATCH(C120,HTAway!$A:$A,0)),"-")</f>
        <v>17</v>
      </c>
      <c r="E120" s="5">
        <f>IFERROR(INDEX(HTHome!I:I,MATCH(C120,HTHome!$A:$A,0)),"-")</f>
        <v>4</v>
      </c>
      <c r="F120" s="5">
        <f>IFERROR(INDEX(HTHome!J:J,MATCH(C120,HTHome!$A:$A,0)),"-")</f>
        <v>2</v>
      </c>
      <c r="G120" s="7">
        <f>IFERROR(INDEX(HTHome!K:K,MATCH(C120,HTHome!$A:$A,0)),"-")</f>
        <v>0.5</v>
      </c>
      <c r="H120" s="7">
        <f>IFERROR(INDEX(HTHome!L:L,MATCH(C120,HTHome!$A:$A,0)),"-")</f>
        <v>0.44444444444444442</v>
      </c>
      <c r="I120" s="7">
        <f>IFERROR(INDEX(HTHome!N:N,MATCH(C120,HTHome!$A:$A,0)),"-")</f>
        <v>0.77083333333333326</v>
      </c>
      <c r="J120" s="12" t="str">
        <f>IFERROR(INDEX(Jogos!A:A,MATCH(M120,Jogos!$H:$H,0)),"-")</f>
        <v>AUS</v>
      </c>
      <c r="K120" s="12">
        <f>IFERROR(INDEX(Jogos!F:F,MATCH(M120,Jogos!$H:$H,0)),"-")</f>
        <v>3</v>
      </c>
      <c r="L120" s="15">
        <f>IFERROR(INDEX(Jogos!E:E,MATCH(M120,Jogos!$H:$H,0)),"-")</f>
        <v>0</v>
      </c>
      <c r="M120" s="12" t="str">
        <f>INDEX(Jogos[[#This Row],[Column1]],1.8)</f>
        <v>ASK Klagenfurt</v>
      </c>
      <c r="N120" s="13">
        <f>INDEX(Jogos[[#This Row],[2]],1.8)</f>
        <v>0.625</v>
      </c>
      <c r="O120" s="12" t="str">
        <f>INDEX(Jogos[[#This Row],[3]],1.8)</f>
        <v>Bad Gleichenber</v>
      </c>
      <c r="P120" s="15">
        <f>IFERROR(INDEX(Jogos!M:M,MATCH(O120,Jogos!$J:$J,0)),"-")</f>
        <v>0</v>
      </c>
      <c r="Q120" s="12">
        <f>IFERROR(INDEX(Jogos!L:L,MATCH(O120,Jogos!$J:$J,0)),"-")</f>
        <v>2</v>
      </c>
      <c r="R120" s="17" t="str">
        <f>IFERROR(INDEX(HTHome!M:M,MATCH(M120,HTHome!$A:$A,0)),"-")</f>
        <v>-</v>
      </c>
      <c r="S120" s="17" t="str">
        <f>IFERROR(INDEX(HTAway!M:M,MATCH(O120,HTAway!$A:$A,0)),"-")</f>
        <v>-</v>
      </c>
      <c r="T120" s="23" t="str">
        <f t="shared" si="5"/>
        <v>Jogo Parelho</v>
      </c>
      <c r="U120" s="23"/>
      <c r="V120" s="23"/>
      <c r="W120" s="23"/>
    </row>
    <row r="121" spans="1:23" ht="16.5" thickTop="1" thickBot="1" x14ac:dyDescent="0.3">
      <c r="A121" s="20">
        <f t="shared" si="3"/>
        <v>0</v>
      </c>
      <c r="B121" s="20">
        <f t="shared" si="4"/>
        <v>0</v>
      </c>
      <c r="C121" s="19" t="s">
        <v>289</v>
      </c>
      <c r="D121" s="5">
        <f>IFERROR(INDEX(HTHome!$B:$B,MATCH(C121,HTHome!$A:$A,0)),"-")+IFERROR(INDEX(HTAway!$B:$B,MATCH(C121,HTAway!$A:$A,0)),"-")</f>
        <v>32</v>
      </c>
      <c r="E121" s="5">
        <f>IFERROR(INDEX(HTHome!I:I,MATCH(C121,HTHome!$A:$A,0)),"-")</f>
        <v>6</v>
      </c>
      <c r="F121" s="5">
        <f>IFERROR(INDEX(HTHome!J:J,MATCH(C121,HTHome!$A:$A,0)),"-")</f>
        <v>8</v>
      </c>
      <c r="G121" s="7">
        <f>IFERROR(INDEX(HTHome!K:K,MATCH(C121,HTHome!$A:$A,0)),"-")</f>
        <v>0.375</v>
      </c>
      <c r="H121" s="7">
        <f>IFERROR(INDEX(HTHome!L:L,MATCH(C121,HTHome!$A:$A,0)),"-")</f>
        <v>0.4375</v>
      </c>
      <c r="I121" s="7">
        <f>IFERROR(INDEX(HTHome!N:N,MATCH(C121,HTHome!$A:$A,0)),"-")</f>
        <v>0.1875</v>
      </c>
      <c r="J121" s="12" t="str">
        <f>IFERROR(INDEX(Jogos!A:A,MATCH(M121,Jogos!$H:$H,0)),"-")</f>
        <v>PAR</v>
      </c>
      <c r="K121" s="12">
        <f>IFERROR(INDEX(Jogos!F:F,MATCH(M121,Jogos!$H:$H,0)),"-")</f>
        <v>12</v>
      </c>
      <c r="L121" s="15">
        <f>IFERROR(INDEX(Jogos!E:E,MATCH(M121,Jogos!$H:$H,0)),"-")</f>
        <v>0.57999999999999996</v>
      </c>
      <c r="M121" s="12" t="str">
        <f>INDEX(Jogos[[#This Row],[Column1]],1.8)</f>
        <v>3 de Febrero</v>
      </c>
      <c r="N121" s="13">
        <f>INDEX(Jogos[[#This Row],[2]],1.8)</f>
        <v>0.625</v>
      </c>
      <c r="O121" s="12" t="str">
        <f>INDEX(Jogos[[#This Row],[3]],1.8)</f>
        <v>Sol de America</v>
      </c>
      <c r="P121" s="15">
        <f>IFERROR(INDEX(Jogos!M:M,MATCH(O121,Jogos!$J:$J,0)),"-")</f>
        <v>0.67</v>
      </c>
      <c r="Q121" s="12">
        <f>IFERROR(INDEX(Jogos!L:L,MATCH(O121,Jogos!$J:$J,0)),"-")</f>
        <v>12</v>
      </c>
      <c r="R121" s="17" t="str">
        <f>IFERROR(INDEX(HTHome!M:M,MATCH(M121,HTHome!$A:$A,0)),"-")</f>
        <v>-</v>
      </c>
      <c r="S121" s="17" t="str">
        <f>IFERROR(INDEX(HTAway!M:M,MATCH(O121,HTAway!$A:$A,0)),"-")</f>
        <v>-</v>
      </c>
      <c r="T121" s="23" t="str">
        <f t="shared" si="5"/>
        <v>Fora Vence</v>
      </c>
      <c r="U121" s="23"/>
      <c r="V121" s="23"/>
      <c r="W121" s="23"/>
    </row>
    <row r="122" spans="1:23" ht="16.5" thickTop="1" thickBot="1" x14ac:dyDescent="0.3">
      <c r="A122" s="20">
        <f t="shared" si="3"/>
        <v>0</v>
      </c>
      <c r="B122" s="20">
        <f t="shared" si="4"/>
        <v>0</v>
      </c>
      <c r="C122" s="19" t="s">
        <v>297</v>
      </c>
      <c r="D122" s="5">
        <f>IFERROR(INDEX(HTHome!$B:$B,MATCH(C122,HTHome!$A:$A,0)),"-")+IFERROR(INDEX(HTAway!$B:$B,MATCH(C122,HTAway!$A:$A,0)),"-")</f>
        <v>32</v>
      </c>
      <c r="E122" s="5">
        <f>IFERROR(INDEX(HTHome!I:I,MATCH(C122,HTHome!$A:$A,0)),"-")</f>
        <v>5</v>
      </c>
      <c r="F122" s="5">
        <f>IFERROR(INDEX(HTHome!J:J,MATCH(C122,HTHome!$A:$A,0)),"-")</f>
        <v>2</v>
      </c>
      <c r="G122" s="7">
        <f>IFERROR(INDEX(HTHome!K:K,MATCH(C122,HTHome!$A:$A,0)),"-")</f>
        <v>0.3125</v>
      </c>
      <c r="H122" s="7">
        <f>IFERROR(INDEX(HTHome!L:L,MATCH(C122,HTHome!$A:$A,0)),"-")</f>
        <v>0.4375</v>
      </c>
      <c r="I122" s="7">
        <f>IFERROR(INDEX(HTHome!N:N,MATCH(C122,HTHome!$A:$A,0)),"-")</f>
        <v>0.34375</v>
      </c>
      <c r="J122" s="12" t="str">
        <f>IFERROR(INDEX(Jogos!A:A,MATCH(M122,Jogos!$H:$H,0)),"-")</f>
        <v>PAR</v>
      </c>
      <c r="K122" s="12">
        <f>IFERROR(INDEX(Jogos!F:F,MATCH(M122,Jogos!$H:$H,0)),"-")</f>
        <v>12</v>
      </c>
      <c r="L122" s="15">
        <f>IFERROR(INDEX(Jogos!E:E,MATCH(M122,Jogos!$H:$H,0)),"-")</f>
        <v>0.25</v>
      </c>
      <c r="M122" s="12" t="str">
        <f>INDEX(Jogos[[#This Row],[Column1]],1.8)</f>
        <v>Pastoreo</v>
      </c>
      <c r="N122" s="13">
        <f>INDEX(Jogos[[#This Row],[2]],1.8)</f>
        <v>0.625</v>
      </c>
      <c r="O122" s="12" t="str">
        <f>INDEX(Jogos[[#This Row],[3]],1.8)</f>
        <v>24 de Setiembre</v>
      </c>
      <c r="P122" s="15">
        <f>IFERROR(INDEX(Jogos!M:M,MATCH(O122,Jogos!$J:$J,0)),"-")</f>
        <v>0.17</v>
      </c>
      <c r="Q122" s="12">
        <f>IFERROR(INDEX(Jogos!L:L,MATCH(O122,Jogos!$J:$J,0)),"-")</f>
        <v>12</v>
      </c>
      <c r="R122" s="17" t="str">
        <f>IFERROR(INDEX(HTHome!M:M,MATCH(M122,HTHome!$A:$A,0)),"-")</f>
        <v>-</v>
      </c>
      <c r="S122" s="17" t="str">
        <f>IFERROR(INDEX(HTAway!M:M,MATCH(O122,HTAway!$A:$A,0)),"-")</f>
        <v>-</v>
      </c>
      <c r="T122" s="23" t="str">
        <f t="shared" si="5"/>
        <v>Casa Vence</v>
      </c>
      <c r="U122" s="23"/>
      <c r="V122" s="23"/>
      <c r="W122" s="23"/>
    </row>
    <row r="123" spans="1:23" ht="16.5" thickTop="1" thickBot="1" x14ac:dyDescent="0.3">
      <c r="A123" s="20">
        <f t="shared" si="3"/>
        <v>0</v>
      </c>
      <c r="B123" s="20">
        <f t="shared" si="4"/>
        <v>0</v>
      </c>
      <c r="C123" s="18" t="s">
        <v>66</v>
      </c>
      <c r="D123" s="5">
        <f>IFERROR(INDEX(HTHome!$B:$B,MATCH(C123,HTHome!$A:$A,0)),"-")+IFERROR(INDEX(HTAway!$B:$B,MATCH(C123,HTAway!$A:$A,0)),"-")</f>
        <v>28</v>
      </c>
      <c r="E123" s="5">
        <f>IFERROR(INDEX(HTHome!I:I,MATCH(C123,HTHome!$A:$A,0)),"-")</f>
        <v>3</v>
      </c>
      <c r="F123" s="5">
        <f>IFERROR(INDEX(HTHome!J:J,MATCH(C123,HTHome!$A:$A,0)),"-")</f>
        <v>4</v>
      </c>
      <c r="G123" s="7">
        <f>IFERROR(INDEX(HTHome!K:K,MATCH(C123,HTHome!$A:$A,0)),"-")</f>
        <v>0.21428571428571427</v>
      </c>
      <c r="H123" s="7">
        <f>IFERROR(INDEX(HTHome!L:L,MATCH(C123,HTHome!$A:$A,0)),"-")</f>
        <v>0.42857142857142855</v>
      </c>
      <c r="I123" s="7">
        <f>IFERROR(INDEX(HTHome!N:N,MATCH(C123,HTHome!$A:$A,0)),"-")</f>
        <v>-0.25</v>
      </c>
      <c r="J123" s="12" t="str">
        <f>IFERROR(INDEX(Jogos!A:A,MATCH(M123,Jogos!$H:$H,0)),"-")</f>
        <v>ITA</v>
      </c>
      <c r="K123" s="12">
        <f>IFERROR(INDEX(Jogos!F:F,MATCH(M123,Jogos!$H:$H,0)),"-")</f>
        <v>0</v>
      </c>
      <c r="L123" s="15">
        <f>IFERROR(INDEX(Jogos!E:E,MATCH(M123,Jogos!$H:$H,0)),"-")</f>
        <v>0</v>
      </c>
      <c r="M123" s="12" t="str">
        <f>INDEX(Jogos[[#This Row],[Column1]],1.8)</f>
        <v>Virtus Verona</v>
      </c>
      <c r="N123" s="13">
        <f>INDEX(Jogos[[#This Row],[2]],1.8)</f>
        <v>0.63541666666666663</v>
      </c>
      <c r="O123" s="12" t="str">
        <f>INDEX(Jogos[[#This Row],[3]],1.8)</f>
        <v>Alessandria</v>
      </c>
      <c r="P123" s="15">
        <f>IFERROR(INDEX(Jogos!M:M,MATCH(O123,Jogos!$J:$J,0)),"-")</f>
        <v>0</v>
      </c>
      <c r="Q123" s="12">
        <f>IFERROR(INDEX(Jogos!L:L,MATCH(O123,Jogos!$J:$J,0)),"-")</f>
        <v>0</v>
      </c>
      <c r="R123" s="17" t="str">
        <f>IFERROR(INDEX(HTHome!M:M,MATCH(M123,HTHome!$A:$A,0)),"-")</f>
        <v>-</v>
      </c>
      <c r="S123" s="17" t="str">
        <f>IFERROR(INDEX(HTAway!M:M,MATCH(O123,HTAway!$A:$A,0)),"-")</f>
        <v>-</v>
      </c>
      <c r="T123" s="23" t="str">
        <f t="shared" si="5"/>
        <v>Jogo Parelho</v>
      </c>
      <c r="U123" s="23"/>
      <c r="V123" s="23"/>
      <c r="W123" s="23"/>
    </row>
    <row r="124" spans="1:23" ht="16.5" thickTop="1" thickBot="1" x14ac:dyDescent="0.3">
      <c r="A124" s="20">
        <f t="shared" si="3"/>
        <v>0</v>
      </c>
      <c r="B124" s="20">
        <f t="shared" si="4"/>
        <v>0</v>
      </c>
      <c r="C124" s="18" t="s">
        <v>54</v>
      </c>
      <c r="D124" s="5">
        <f>IFERROR(INDEX(HTHome!$B:$B,MATCH(C124,HTHome!$A:$A,0)),"-")+IFERROR(INDEX(HTAway!$B:$B,MATCH(C124,HTAway!$A:$A,0)),"-")</f>
        <v>25</v>
      </c>
      <c r="E124" s="5">
        <f>IFERROR(INDEX(HTHome!I:I,MATCH(C124,HTHome!$A:$A,0)),"-")</f>
        <v>6</v>
      </c>
      <c r="F124" s="5">
        <f>IFERROR(INDEX(HTHome!J:J,MATCH(C124,HTHome!$A:$A,0)),"-")</f>
        <v>2</v>
      </c>
      <c r="G124" s="7">
        <f>IFERROR(INDEX(HTHome!K:K,MATCH(C124,HTHome!$A:$A,0)),"-")</f>
        <v>0.46153846153846162</v>
      </c>
      <c r="H124" s="7">
        <f>IFERROR(INDEX(HTHome!L:L,MATCH(C124,HTHome!$A:$A,0)),"-")</f>
        <v>0.41666666666666674</v>
      </c>
      <c r="I124" s="7">
        <f>IFERROR(INDEX(HTHome!N:N,MATCH(C124,HTHome!$A:$A,0)),"-")</f>
        <v>0.34935897435897439</v>
      </c>
      <c r="J124" s="12" t="str">
        <f>IFERROR(INDEX(Jogos!A:A,MATCH(M124,Jogos!$H:$H,0)),"-")</f>
        <v>POL</v>
      </c>
      <c r="K124" s="12">
        <f>IFERROR(INDEX(Jogos!F:F,MATCH(M124,Jogos!$H:$H,0)),"-")</f>
        <v>2</v>
      </c>
      <c r="L124" s="15">
        <f>IFERROR(INDEX(Jogos!E:E,MATCH(M124,Jogos!$H:$H,0)),"-")</f>
        <v>0.5</v>
      </c>
      <c r="M124" s="12" t="str">
        <f>INDEX(Jogos[[#This Row],[Column1]],1.8)</f>
        <v>Stalowa Wola</v>
      </c>
      <c r="N124" s="13">
        <f>INDEX(Jogos[[#This Row],[2]],1.8)</f>
        <v>0.63541666666666663</v>
      </c>
      <c r="O124" s="12" t="str">
        <f>INDEX(Jogos[[#This Row],[3]],1.8)</f>
        <v>Hutnik Krakow</v>
      </c>
      <c r="P124" s="15">
        <f>IFERROR(INDEX(Jogos!M:M,MATCH(O124,Jogos!$J:$J,0)),"-")</f>
        <v>0.33</v>
      </c>
      <c r="Q124" s="12">
        <f>IFERROR(INDEX(Jogos!L:L,MATCH(O124,Jogos!$J:$J,0)),"-")</f>
        <v>3</v>
      </c>
      <c r="R124" s="17" t="str">
        <f>IFERROR(INDEX(HTHome!M:M,MATCH(M124,HTHome!$A:$A,0)),"-")</f>
        <v>-</v>
      </c>
      <c r="S124" s="17" t="str">
        <f>IFERROR(INDEX(HTAway!M:M,MATCH(O124,HTAway!$A:$A,0)),"-")</f>
        <v>-</v>
      </c>
      <c r="T124" s="23" t="str">
        <f t="shared" si="5"/>
        <v>Casa Vence</v>
      </c>
      <c r="U124" s="23"/>
      <c r="V124" s="23"/>
      <c r="W124" s="23"/>
    </row>
    <row r="125" spans="1:23" ht="16.5" thickTop="1" thickBot="1" x14ac:dyDescent="0.3">
      <c r="A125" s="20">
        <f t="shared" si="3"/>
        <v>0</v>
      </c>
      <c r="B125" s="20">
        <f t="shared" si="4"/>
        <v>0</v>
      </c>
      <c r="C125" s="18" t="s">
        <v>283</v>
      </c>
      <c r="D125" s="5">
        <f>IFERROR(INDEX(HTHome!$B:$B,MATCH(C125,HTHome!$A:$A,0)),"-")+IFERROR(INDEX(HTAway!$B:$B,MATCH(C125,HTAway!$A:$A,0)),"-")</f>
        <v>25</v>
      </c>
      <c r="E125" s="5">
        <f>IFERROR(INDEX(HTHome!I:I,MATCH(C125,HTHome!$A:$A,0)),"-")</f>
        <v>6</v>
      </c>
      <c r="F125" s="5">
        <f>IFERROR(INDEX(HTHome!J:J,MATCH(C125,HTHome!$A:$A,0)),"-")</f>
        <v>3</v>
      </c>
      <c r="G125" s="7">
        <f>IFERROR(INDEX(HTHome!K:K,MATCH(C125,HTHome!$A:$A,0)),"-")</f>
        <v>0.46153846153846162</v>
      </c>
      <c r="H125" s="7">
        <f>IFERROR(INDEX(HTHome!L:L,MATCH(C125,HTHome!$A:$A,0)),"-")</f>
        <v>0.41666666666666674</v>
      </c>
      <c r="I125" s="7">
        <f>IFERROR(INDEX(HTHome!N:N,MATCH(C125,HTHome!$A:$A,0)),"-")</f>
        <v>0.22756410256410256</v>
      </c>
      <c r="J125" s="12" t="str">
        <f>IFERROR(INDEX(Jogos!A:A,MATCH(M125,Jogos!$H:$H,0)),"-")</f>
        <v>SPA</v>
      </c>
      <c r="K125" s="12">
        <f>IFERROR(INDEX(Jogos!F:F,MATCH(M125,Jogos!$H:$H,0)),"-")</f>
        <v>1</v>
      </c>
      <c r="L125" s="15">
        <f>IFERROR(INDEX(Jogos!E:E,MATCH(M125,Jogos!$H:$H,0)),"-")</f>
        <v>1</v>
      </c>
      <c r="M125" s="12" t="str">
        <f>INDEX(Jogos[[#This Row],[Column1]],1.8)</f>
        <v>Racing Ferrol</v>
      </c>
      <c r="N125" s="13">
        <f>INDEX(Jogos[[#This Row],[2]],1.8)</f>
        <v>0.63541666666666663</v>
      </c>
      <c r="O125" s="12" t="str">
        <f>INDEX(Jogos[[#This Row],[3]],1.8)</f>
        <v>Villarreal B</v>
      </c>
      <c r="P125" s="15">
        <f>IFERROR(INDEX(Jogos!M:M,MATCH(O125,Jogos!$J:$J,0)),"-")</f>
        <v>0</v>
      </c>
      <c r="Q125" s="12">
        <f>IFERROR(INDEX(Jogos!L:L,MATCH(O125,Jogos!$J:$J,0)),"-")</f>
        <v>2</v>
      </c>
      <c r="R125" s="17" t="str">
        <f>IFERROR(INDEX(HTHome!M:M,MATCH(M125,HTHome!$A:$A,0)),"-")</f>
        <v>-</v>
      </c>
      <c r="S125" s="17" t="str">
        <f>IFERROR(INDEX(HTAway!M:M,MATCH(O125,HTAway!$A:$A,0)),"-")</f>
        <v>-</v>
      </c>
      <c r="T125" s="23" t="str">
        <f t="shared" si="5"/>
        <v>Casa Vence</v>
      </c>
      <c r="U125" s="23"/>
      <c r="V125" s="23"/>
      <c r="W125" s="23"/>
    </row>
    <row r="126" spans="1:23" ht="16.5" thickTop="1" thickBot="1" x14ac:dyDescent="0.3">
      <c r="A126" s="20">
        <f t="shared" si="3"/>
        <v>0</v>
      </c>
      <c r="B126" s="20">
        <f t="shared" si="4"/>
        <v>0</v>
      </c>
      <c r="C126" s="18" t="s">
        <v>64</v>
      </c>
      <c r="D126" s="5">
        <f>IFERROR(INDEX(HTHome!$B:$B,MATCH(C126,HTHome!$A:$A,0)),"-")+IFERROR(INDEX(HTAway!$B:$B,MATCH(C126,HTAway!$A:$A,0)),"-")</f>
        <v>26</v>
      </c>
      <c r="E126" s="5">
        <f>IFERROR(INDEX(HTHome!I:I,MATCH(C126,HTHome!$A:$A,0)),"-")</f>
        <v>4</v>
      </c>
      <c r="F126" s="5">
        <f>IFERROR(INDEX(HTHome!J:J,MATCH(C126,HTHome!$A:$A,0)),"-")</f>
        <v>6</v>
      </c>
      <c r="G126" s="7">
        <f>IFERROR(INDEX(HTHome!K:K,MATCH(C126,HTHome!$A:$A,0)),"-")</f>
        <v>0.2857142857142857</v>
      </c>
      <c r="H126" s="7">
        <f>IFERROR(INDEX(HTHome!L:L,MATCH(C126,HTHome!$A:$A,0)),"-")</f>
        <v>0.41666666666666674</v>
      </c>
      <c r="I126" s="7">
        <f>IFERROR(INDEX(HTHome!N:N,MATCH(C126,HTHome!$A:$A,0)),"-")</f>
        <v>1.1904761904761918E-2</v>
      </c>
      <c r="J126" s="12" t="str">
        <f>IFERROR(INDEX(Jogos!A:A,MATCH(M126,Jogos!$H:$H,0)),"-")</f>
        <v>ITA</v>
      </c>
      <c r="K126" s="12">
        <f>IFERROR(INDEX(Jogos!F:F,MATCH(M126,Jogos!$H:$H,0)),"-")</f>
        <v>0</v>
      </c>
      <c r="L126" s="15">
        <f>IFERROR(INDEX(Jogos!E:E,MATCH(M126,Jogos!$H:$H,0)),"-")</f>
        <v>0</v>
      </c>
      <c r="M126" s="12" t="str">
        <f>INDEX(Jogos[[#This Row],[Column1]],1.8)</f>
        <v>Giana Erminio</v>
      </c>
      <c r="N126" s="13">
        <f>INDEX(Jogos[[#This Row],[2]],1.8)</f>
        <v>0.63541666666666663</v>
      </c>
      <c r="O126" s="12" t="str">
        <f>INDEX(Jogos[[#This Row],[3]],1.8)</f>
        <v>Vicenza</v>
      </c>
      <c r="P126" s="15">
        <f>IFERROR(INDEX(Jogos!M:M,MATCH(O126,Jogos!$J:$J,0)),"-")</f>
        <v>0</v>
      </c>
      <c r="Q126" s="12">
        <f>IFERROR(INDEX(Jogos!L:L,MATCH(O126,Jogos!$J:$J,0)),"-")</f>
        <v>0</v>
      </c>
      <c r="R126" s="17" t="str">
        <f>IFERROR(INDEX(HTHome!M:M,MATCH(M126,HTHome!$A:$A,0)),"-")</f>
        <v>-</v>
      </c>
      <c r="S126" s="17" t="str">
        <f>IFERROR(INDEX(HTAway!M:M,MATCH(O126,HTAway!$A:$A,0)),"-")</f>
        <v>-</v>
      </c>
      <c r="T126" s="23" t="str">
        <f t="shared" si="5"/>
        <v>Jogo Parelho</v>
      </c>
      <c r="U126" s="23"/>
      <c r="V126" s="23"/>
      <c r="W126" s="23"/>
    </row>
    <row r="127" spans="1:23" ht="16.5" thickTop="1" thickBot="1" x14ac:dyDescent="0.3">
      <c r="A127" s="20">
        <f t="shared" si="3"/>
        <v>0</v>
      </c>
      <c r="B127" s="20">
        <f t="shared" si="4"/>
        <v>0</v>
      </c>
      <c r="C127" s="18" t="s">
        <v>231</v>
      </c>
      <c r="D127" s="5">
        <f>IFERROR(INDEX(HTHome!$B:$B,MATCH(C127,HTHome!$A:$A,0)),"-")+IFERROR(INDEX(HTAway!$B:$B,MATCH(C127,HTAway!$A:$A,0)),"-")</f>
        <v>24</v>
      </c>
      <c r="E127" s="5">
        <f>IFERROR(INDEX(HTHome!I:I,MATCH(C127,HTHome!$A:$A,0)),"-")</f>
        <v>3</v>
      </c>
      <c r="F127" s="5">
        <f>IFERROR(INDEX(HTHome!J:J,MATCH(C127,HTHome!$A:$A,0)),"-")</f>
        <v>5</v>
      </c>
      <c r="G127" s="7">
        <f>IFERROR(INDEX(HTHome!K:K,MATCH(C127,HTHome!$A:$A,0)),"-")</f>
        <v>0.25</v>
      </c>
      <c r="H127" s="7">
        <f>IFERROR(INDEX(HTHome!L:L,MATCH(C127,HTHome!$A:$A,0)),"-")</f>
        <v>0.41666666666666674</v>
      </c>
      <c r="I127" s="7">
        <f>IFERROR(INDEX(HTHome!N:N,MATCH(C127,HTHome!$A:$A,0)),"-")</f>
        <v>-0.25</v>
      </c>
      <c r="J127" s="12" t="str">
        <f>IFERROR(INDEX(Jogos!A:A,MATCH(M127,Jogos!$H:$H,0)),"-")</f>
        <v>SPA</v>
      </c>
      <c r="K127" s="12">
        <f>IFERROR(INDEX(Jogos!F:F,MATCH(M127,Jogos!$H:$H,0)),"-")</f>
        <v>2</v>
      </c>
      <c r="L127" s="15">
        <f>IFERROR(INDEX(Jogos!E:E,MATCH(M127,Jogos!$H:$H,0)),"-")</f>
        <v>0.5</v>
      </c>
      <c r="M127" s="12" t="str">
        <f>INDEX(Jogos[[#This Row],[Column1]],1.8)</f>
        <v>Racing</v>
      </c>
      <c r="N127" s="13">
        <f>INDEX(Jogos[[#This Row],[2]],1.8)</f>
        <v>0.63541666666666663</v>
      </c>
      <c r="O127" s="12" t="str">
        <f>INDEX(Jogos[[#This Row],[3]],1.8)</f>
        <v>Amorebieta</v>
      </c>
      <c r="P127" s="15">
        <f>IFERROR(INDEX(Jogos!M:M,MATCH(O127,Jogos!$J:$J,0)),"-")</f>
        <v>0</v>
      </c>
      <c r="Q127" s="12">
        <f>IFERROR(INDEX(Jogos!L:L,MATCH(O127,Jogos!$J:$J,0)),"-")</f>
        <v>2</v>
      </c>
      <c r="R127" s="17" t="str">
        <f>IFERROR(INDEX(HTHome!M:M,MATCH(M127,HTHome!$A:$A,0)),"-")</f>
        <v>-</v>
      </c>
      <c r="S127" s="17" t="str">
        <f>IFERROR(INDEX(HTAway!M:M,MATCH(O127,HTAway!$A:$A,0)),"-")</f>
        <v>-</v>
      </c>
      <c r="T127" s="23" t="str">
        <f t="shared" si="5"/>
        <v>Casa Vence</v>
      </c>
      <c r="U127" s="23"/>
      <c r="V127" s="23"/>
      <c r="W127" s="23"/>
    </row>
    <row r="128" spans="1:23" ht="16.5" thickTop="1" thickBot="1" x14ac:dyDescent="0.3">
      <c r="A128" s="20">
        <f t="shared" si="3"/>
        <v>0</v>
      </c>
      <c r="B128" s="20">
        <f t="shared" si="4"/>
        <v>0</v>
      </c>
      <c r="C128" s="18" t="s">
        <v>307</v>
      </c>
      <c r="D128" s="5">
        <f>IFERROR(INDEX(HTHome!$B:$B,MATCH(C128,HTHome!$A:$A,0)),"-")+IFERROR(INDEX(HTAway!$B:$B,MATCH(C128,HTAway!$A:$A,0)),"-")</f>
        <v>25</v>
      </c>
      <c r="E128" s="5">
        <f>IFERROR(INDEX(HTHome!I:I,MATCH(C128,HTHome!$A:$A,0)),"-")</f>
        <v>2</v>
      </c>
      <c r="F128" s="5">
        <f>IFERROR(INDEX(HTHome!J:J,MATCH(C128,HTHome!$A:$A,0)),"-")</f>
        <v>4</v>
      </c>
      <c r="G128" s="7">
        <f>IFERROR(INDEX(HTHome!K:K,MATCH(C128,HTHome!$A:$A,0)),"-")</f>
        <v>0.15384615384615383</v>
      </c>
      <c r="H128" s="7">
        <f>IFERROR(INDEX(HTHome!L:L,MATCH(C128,HTHome!$A:$A,0)),"-")</f>
        <v>0.41666666666666674</v>
      </c>
      <c r="I128" s="7">
        <f>IFERROR(INDEX(HTHome!N:N,MATCH(C128,HTHome!$A:$A,0)),"-")</f>
        <v>-0.1891025641025641</v>
      </c>
      <c r="J128" s="12" t="str">
        <f>IFERROR(INDEX(Jogos!A:A,MATCH(M128,Jogos!$H:$H,0)),"-")</f>
        <v>ITA</v>
      </c>
      <c r="K128" s="12">
        <f>IFERROR(INDEX(Jogos!F:F,MATCH(M128,Jogos!$H:$H,0)),"-")</f>
        <v>0</v>
      </c>
      <c r="L128" s="15">
        <f>IFERROR(INDEX(Jogos!E:E,MATCH(M128,Jogos!$H:$H,0)),"-")</f>
        <v>0</v>
      </c>
      <c r="M128" s="12" t="str">
        <f>INDEX(Jogos[[#This Row],[Column1]],1.8)</f>
        <v>Lumezzane</v>
      </c>
      <c r="N128" s="13">
        <f>INDEX(Jogos[[#This Row],[2]],1.8)</f>
        <v>0.63541666666666663</v>
      </c>
      <c r="O128" s="12" t="str">
        <f>INDEX(Jogos[[#This Row],[3]],1.8)</f>
        <v>Pergolettese</v>
      </c>
      <c r="P128" s="15">
        <f>IFERROR(INDEX(Jogos!M:M,MATCH(O128,Jogos!$J:$J,0)),"-")</f>
        <v>0</v>
      </c>
      <c r="Q128" s="12">
        <f>IFERROR(INDEX(Jogos!L:L,MATCH(O128,Jogos!$J:$J,0)),"-")</f>
        <v>0</v>
      </c>
      <c r="R128" s="17" t="str">
        <f>IFERROR(INDEX(HTHome!M:M,MATCH(M128,HTHome!$A:$A,0)),"-")</f>
        <v>-</v>
      </c>
      <c r="S128" s="17" t="str">
        <f>IFERROR(INDEX(HTAway!M:M,MATCH(O128,HTAway!$A:$A,0)),"-")</f>
        <v>-</v>
      </c>
      <c r="T128" s="23" t="str">
        <f t="shared" si="5"/>
        <v>Jogo Parelho</v>
      </c>
      <c r="U128" s="23"/>
      <c r="V128" s="23"/>
      <c r="W128" s="23"/>
    </row>
    <row r="129" spans="1:23" ht="16.5" thickTop="1" thickBot="1" x14ac:dyDescent="0.3">
      <c r="A129" s="20">
        <f t="shared" si="3"/>
        <v>0</v>
      </c>
      <c r="B129" s="20">
        <f t="shared" si="4"/>
        <v>0</v>
      </c>
      <c r="C129" s="18" t="s">
        <v>397</v>
      </c>
      <c r="D129" s="5">
        <f>IFERROR(INDEX(HTHome!$B:$B,MATCH(C129,HTHome!$A:$A,0)),"-")+IFERROR(INDEX(HTAway!$B:$B,MATCH(C129,HTAway!$A:$A,0)),"-")</f>
        <v>19</v>
      </c>
      <c r="E129" s="5">
        <f>IFERROR(INDEX(HTHome!I:I,MATCH(C129,HTHome!$A:$A,0)),"-")</f>
        <v>7</v>
      </c>
      <c r="F129" s="5">
        <f>IFERROR(INDEX(HTHome!J:J,MATCH(C129,HTHome!$A:$A,0)),"-")</f>
        <v>0</v>
      </c>
      <c r="G129" s="7">
        <f>IFERROR(INDEX(HTHome!K:K,MATCH(C129,HTHome!$A:$A,0)),"-")</f>
        <v>0.77777777777777779</v>
      </c>
      <c r="H129" s="7">
        <f>IFERROR(INDEX(HTHome!L:L,MATCH(C129,HTHome!$A:$A,0)),"-")</f>
        <v>0.4</v>
      </c>
      <c r="I129" s="7">
        <f>IFERROR(INDEX(HTHome!N:N,MATCH(C129,HTHome!$A:$A,0)),"-")</f>
        <v>0.71111111111111114</v>
      </c>
      <c r="J129" s="12" t="str">
        <f>IFERROR(INDEX(Jogos!A:A,MATCH(M129,Jogos!$H:$H,0)),"-")</f>
        <v>CRO</v>
      </c>
      <c r="K129" s="12">
        <f>IFERROR(INDEX(Jogos!F:F,MATCH(M129,Jogos!$H:$H,0)),"-")</f>
        <v>1</v>
      </c>
      <c r="L129" s="15">
        <f>IFERROR(INDEX(Jogos!E:E,MATCH(M129,Jogos!$H:$H,0)),"-")</f>
        <v>0</v>
      </c>
      <c r="M129" s="12" t="str">
        <f>INDEX(Jogos[[#This Row],[Column1]],1.8)</f>
        <v>C. Zmijavci</v>
      </c>
      <c r="N129" s="13">
        <f>INDEX(Jogos[[#This Row],[2]],1.8)</f>
        <v>0.64583333333333337</v>
      </c>
      <c r="O129" s="12" t="str">
        <f>INDEX(Jogos[[#This Row],[3]],1.8)</f>
        <v>Dubrava Zagreb</v>
      </c>
      <c r="P129" s="15">
        <f>IFERROR(INDEX(Jogos!M:M,MATCH(O129,Jogos!$J:$J,0)),"-")</f>
        <v>0.5</v>
      </c>
      <c r="Q129" s="12">
        <f>IFERROR(INDEX(Jogos!L:L,MATCH(O129,Jogos!$J:$J,0)),"-")</f>
        <v>2</v>
      </c>
      <c r="R129" s="17" t="str">
        <f>IFERROR(INDEX(HTHome!M:M,MATCH(M129,HTHome!$A:$A,0)),"-")</f>
        <v>-</v>
      </c>
      <c r="S129" s="17" t="str">
        <f>IFERROR(INDEX(HTAway!M:M,MATCH(O129,HTAway!$A:$A,0)),"-")</f>
        <v>-</v>
      </c>
      <c r="T129" s="23" t="str">
        <f t="shared" si="5"/>
        <v>Fora Vence</v>
      </c>
      <c r="U129" s="23"/>
      <c r="V129" s="23"/>
      <c r="W129" s="23"/>
    </row>
    <row r="130" spans="1:23" ht="16.5" thickTop="1" thickBot="1" x14ac:dyDescent="0.3">
      <c r="A130" s="20">
        <f t="shared" ref="A130:A193" si="6">IF(COUNTIF(M:M,C130) &gt; 0, 1,0)</f>
        <v>0</v>
      </c>
      <c r="B130" s="20">
        <f t="shared" ref="B130:B193" si="7">IF(COUNTIF(O:O,C130) &gt; 0, 1,0)</f>
        <v>0</v>
      </c>
      <c r="C130" s="18" t="s">
        <v>17</v>
      </c>
      <c r="D130" s="5">
        <f>IFERROR(INDEX(HTHome!$B:$B,MATCH(C130,HTHome!$A:$A,0)),"-")+IFERROR(INDEX(HTAway!$B:$B,MATCH(C130,HTAway!$A:$A,0)),"-")</f>
        <v>28</v>
      </c>
      <c r="E130" s="5">
        <f>IFERROR(INDEX(HTHome!I:I,MATCH(C130,HTHome!$A:$A,0)),"-")</f>
        <v>9</v>
      </c>
      <c r="F130" s="5">
        <f>IFERROR(INDEX(HTHome!J:J,MATCH(C130,HTHome!$A:$A,0)),"-")</f>
        <v>2</v>
      </c>
      <c r="G130" s="7">
        <f>IFERROR(INDEX(HTHome!K:K,MATCH(C130,HTHome!$A:$A,0)),"-")</f>
        <v>0.69230769230769229</v>
      </c>
      <c r="H130" s="7">
        <f>IFERROR(INDEX(HTHome!L:L,MATCH(C130,HTHome!$A:$A,0)),"-")</f>
        <v>0.4</v>
      </c>
      <c r="I130" s="7">
        <f>IFERROR(INDEX(HTHome!N:N,MATCH(C130,HTHome!$A:$A,0)),"-")</f>
        <v>0.63846153846153841</v>
      </c>
      <c r="J130" s="12" t="str">
        <f>IFERROR(INDEX(Jogos!A:A,MATCH(M130,Jogos!$H:$H,0)),"-")</f>
        <v>SER</v>
      </c>
      <c r="K130" s="12">
        <f>IFERROR(INDEX(Jogos!F:F,MATCH(M130,Jogos!$H:$H,0)),"-")</f>
        <v>2</v>
      </c>
      <c r="L130" s="15">
        <f>IFERROR(INDEX(Jogos!E:E,MATCH(M130,Jogos!$H:$H,0)),"-")</f>
        <v>0.5</v>
      </c>
      <c r="M130" s="12" t="str">
        <f>INDEX(Jogos[[#This Row],[Column1]],1.8)</f>
        <v>Tekstilac Odzac</v>
      </c>
      <c r="N130" s="13">
        <f>INDEX(Jogos[[#This Row],[2]],1.8)</f>
        <v>0.64583333333333337</v>
      </c>
      <c r="O130" s="12" t="str">
        <f>INDEX(Jogos[[#This Row],[3]],1.8)</f>
        <v>Dubocica</v>
      </c>
      <c r="P130" s="15">
        <f>IFERROR(INDEX(Jogos!M:M,MATCH(O130,Jogos!$J:$J,0)),"-")</f>
        <v>0.33</v>
      </c>
      <c r="Q130" s="12">
        <f>IFERROR(INDEX(Jogos!L:L,MATCH(O130,Jogos!$J:$J,0)),"-")</f>
        <v>3</v>
      </c>
      <c r="R130" s="17" t="str">
        <f>IFERROR(INDEX(HTHome!M:M,MATCH(M130,HTHome!$A:$A,0)),"-")</f>
        <v>-</v>
      </c>
      <c r="S130" s="17" t="str">
        <f>IFERROR(INDEX(HTAway!M:M,MATCH(O130,HTAway!$A:$A,0)),"-")</f>
        <v>-</v>
      </c>
      <c r="T130" s="23" t="str">
        <f t="shared" si="5"/>
        <v>Casa Vence</v>
      </c>
      <c r="U130" s="23"/>
      <c r="V130" s="23"/>
      <c r="W130" s="23"/>
    </row>
    <row r="131" spans="1:23" ht="16.5" thickTop="1" thickBot="1" x14ac:dyDescent="0.3">
      <c r="A131" s="20">
        <f t="shared" si="6"/>
        <v>0</v>
      </c>
      <c r="B131" s="20">
        <f t="shared" si="7"/>
        <v>0</v>
      </c>
      <c r="C131" s="19" t="s">
        <v>166</v>
      </c>
      <c r="D131" s="5">
        <f>IFERROR(INDEX(HTHome!$B:$B,MATCH(C131,HTHome!$A:$A,0)),"-")+IFERROR(INDEX(HTAway!$B:$B,MATCH(C131,HTAway!$A:$A,0)),"-")</f>
        <v>21</v>
      </c>
      <c r="E131" s="5">
        <f>IFERROR(INDEX(HTHome!I:I,MATCH(C131,HTHome!$A:$A,0)),"-")</f>
        <v>7</v>
      </c>
      <c r="F131" s="5">
        <f>IFERROR(INDEX(HTHome!J:J,MATCH(C131,HTHome!$A:$A,0)),"-")</f>
        <v>4</v>
      </c>
      <c r="G131" s="7">
        <f>IFERROR(INDEX(HTHome!K:K,MATCH(C131,HTHome!$A:$A,0)),"-")</f>
        <v>0.63636363636363635</v>
      </c>
      <c r="H131" s="7">
        <f>IFERROR(INDEX(HTHome!L:L,MATCH(C131,HTHome!$A:$A,0)),"-")</f>
        <v>0.4</v>
      </c>
      <c r="I131" s="7">
        <f>IFERROR(INDEX(HTHome!N:N,MATCH(C131,HTHome!$A:$A,0)),"-")</f>
        <v>0.36818181818181817</v>
      </c>
      <c r="J131" s="12" t="str">
        <f>IFERROR(INDEX(Jogos!A:A,MATCH(M131,Jogos!$H:$H,0)),"-")</f>
        <v>SER</v>
      </c>
      <c r="K131" s="12">
        <f>IFERROR(INDEX(Jogos!F:F,MATCH(M131,Jogos!$H:$H,0)),"-")</f>
        <v>3</v>
      </c>
      <c r="L131" s="15">
        <f>IFERROR(INDEX(Jogos!E:E,MATCH(M131,Jogos!$H:$H,0)),"-")</f>
        <v>0</v>
      </c>
      <c r="M131" s="12" t="str">
        <f>INDEX(Jogos[[#This Row],[Column1]],1.8)</f>
        <v>Mladost Novi S.</v>
      </c>
      <c r="N131" s="13">
        <f>INDEX(Jogos[[#This Row],[2]],1.8)</f>
        <v>0.64583333333333337</v>
      </c>
      <c r="O131" s="12" t="str">
        <f>INDEX(Jogos[[#This Row],[3]],1.8)</f>
        <v>Sloboda Uzice</v>
      </c>
      <c r="P131" s="15">
        <f>IFERROR(INDEX(Jogos!M:M,MATCH(O131,Jogos!$J:$J,0)),"-")</f>
        <v>0</v>
      </c>
      <c r="Q131" s="12">
        <f>IFERROR(INDEX(Jogos!L:L,MATCH(O131,Jogos!$J:$J,0)),"-")</f>
        <v>2</v>
      </c>
      <c r="R131" s="17" t="str">
        <f>IFERROR(INDEX(HTHome!M:M,MATCH(M131,HTHome!$A:$A,0)),"-")</f>
        <v>-</v>
      </c>
      <c r="S131" s="17" t="str">
        <f>IFERROR(INDEX(HTAway!M:M,MATCH(O131,HTAway!$A:$A,0)),"-")</f>
        <v>-</v>
      </c>
      <c r="T131" s="23" t="str">
        <f t="shared" ref="T131:T143" si="8">IF(L131 = "-", "-",IF(L131&gt; P131, "Casa Vence", IF(L131 &lt; P131, "Fora Vence", "Jogo Parelho")))</f>
        <v>Jogo Parelho</v>
      </c>
      <c r="U131" s="23"/>
      <c r="V131" s="23"/>
      <c r="W131" s="23"/>
    </row>
    <row r="132" spans="1:23" ht="16.5" thickTop="1" thickBot="1" x14ac:dyDescent="0.3">
      <c r="A132" s="20">
        <f t="shared" si="6"/>
        <v>0</v>
      </c>
      <c r="B132" s="20">
        <f t="shared" si="7"/>
        <v>0</v>
      </c>
      <c r="C132" s="18" t="s">
        <v>241</v>
      </c>
      <c r="D132" s="5">
        <f>IFERROR(INDEX(HTHome!$B:$B,MATCH(C132,HTHome!$A:$A,0)),"-")+IFERROR(INDEX(HTAway!$B:$B,MATCH(C132,HTAway!$A:$A,0)),"-")</f>
        <v>22</v>
      </c>
      <c r="E132" s="5">
        <f>IFERROR(INDEX(HTHome!I:I,MATCH(C132,HTHome!$A:$A,0)),"-")</f>
        <v>7</v>
      </c>
      <c r="F132" s="5">
        <f>IFERROR(INDEX(HTHome!J:J,MATCH(C132,HTHome!$A:$A,0)),"-")</f>
        <v>2</v>
      </c>
      <c r="G132" s="7">
        <f>IFERROR(INDEX(HTHome!K:K,MATCH(C132,HTHome!$A:$A,0)),"-")</f>
        <v>0.58333333333333337</v>
      </c>
      <c r="H132" s="7">
        <f>IFERROR(INDEX(HTHome!L:L,MATCH(C132,HTHome!$A:$A,0)),"-")</f>
        <v>0.4</v>
      </c>
      <c r="I132" s="7">
        <f>IFERROR(INDEX(HTHome!N:N,MATCH(C132,HTHome!$A:$A,0)),"-")</f>
        <v>0.51666666666666672</v>
      </c>
      <c r="J132" s="12" t="str">
        <f>IFERROR(INDEX(Jogos!A:A,MATCH(M132,Jogos!$H:$H,0)),"-")</f>
        <v>SER</v>
      </c>
      <c r="K132" s="12">
        <f>IFERROR(INDEX(Jogos!F:F,MATCH(M132,Jogos!$H:$H,0)),"-")</f>
        <v>2</v>
      </c>
      <c r="L132" s="15">
        <f>IFERROR(INDEX(Jogos!E:E,MATCH(M132,Jogos!$H:$H,0)),"-")</f>
        <v>0.5</v>
      </c>
      <c r="M132" s="12" t="str">
        <f>INDEX(Jogos[[#This Row],[Column1]],1.8)</f>
        <v>OFK Beograd</v>
      </c>
      <c r="N132" s="13">
        <f>INDEX(Jogos[[#This Row],[2]],1.8)</f>
        <v>0.64583333333333337</v>
      </c>
      <c r="O132" s="12" t="str">
        <f>INDEX(Jogos[[#This Row],[3]],1.8)</f>
        <v>Novi Sad</v>
      </c>
      <c r="P132" s="15">
        <f>IFERROR(INDEX(Jogos!M:M,MATCH(O132,Jogos!$J:$J,0)),"-")</f>
        <v>0</v>
      </c>
      <c r="Q132" s="12">
        <f>IFERROR(INDEX(Jogos!L:L,MATCH(O132,Jogos!$J:$J,0)),"-")</f>
        <v>3</v>
      </c>
      <c r="R132" s="17" t="str">
        <f>IFERROR(INDEX(HTHome!M:M,MATCH(M132,HTHome!$A:$A,0)),"-")</f>
        <v>-</v>
      </c>
      <c r="S132" s="17" t="str">
        <f>IFERROR(INDEX(HTAway!M:M,MATCH(O132,HTAway!$A:$A,0)),"-")</f>
        <v>-</v>
      </c>
      <c r="T132" s="23" t="str">
        <f t="shared" si="8"/>
        <v>Casa Vence</v>
      </c>
      <c r="U132" s="23"/>
      <c r="V132" s="23"/>
      <c r="W132" s="23"/>
    </row>
    <row r="133" spans="1:23" ht="16.5" thickTop="1" thickBot="1" x14ac:dyDescent="0.3">
      <c r="A133" s="20">
        <f t="shared" si="6"/>
        <v>0</v>
      </c>
      <c r="B133" s="20">
        <f t="shared" si="7"/>
        <v>0</v>
      </c>
      <c r="C133" s="19" t="s">
        <v>313</v>
      </c>
      <c r="D133" s="5">
        <f>IFERROR(INDEX(HTHome!$B:$B,MATCH(C133,HTHome!$A:$A,0)),"-")+IFERROR(INDEX(HTAway!$B:$B,MATCH(C133,HTAway!$A:$A,0)),"-")</f>
        <v>20</v>
      </c>
      <c r="E133" s="5">
        <f>IFERROR(INDEX(HTHome!I:I,MATCH(C133,HTHome!$A:$A,0)),"-")</f>
        <v>6</v>
      </c>
      <c r="F133" s="5">
        <f>IFERROR(INDEX(HTHome!J:J,MATCH(C133,HTHome!$A:$A,0)),"-")</f>
        <v>3</v>
      </c>
      <c r="G133" s="7">
        <f>IFERROR(INDEX(HTHome!K:K,MATCH(C133,HTHome!$A:$A,0)),"-")</f>
        <v>0.6</v>
      </c>
      <c r="H133" s="7">
        <f>IFERROR(INDEX(HTHome!L:L,MATCH(C133,HTHome!$A:$A,0)),"-")</f>
        <v>0.4</v>
      </c>
      <c r="I133" s="7">
        <f>IFERROR(INDEX(HTHome!N:N,MATCH(C133,HTHome!$A:$A,0)),"-")</f>
        <v>0.35</v>
      </c>
      <c r="J133" s="12" t="str">
        <f>IFERROR(INDEX(Jogos!A:A,MATCH(M133,Jogos!$H:$H,0)),"-")</f>
        <v>BOS</v>
      </c>
      <c r="K133" s="12">
        <f>IFERROR(INDEX(Jogos!F:F,MATCH(M133,Jogos!$H:$H,0)),"-")</f>
        <v>1</v>
      </c>
      <c r="L133" s="15">
        <f>IFERROR(INDEX(Jogos!E:E,MATCH(M133,Jogos!$H:$H,0)),"-")</f>
        <v>1</v>
      </c>
      <c r="M133" s="12" t="str">
        <f>INDEX(Jogos[[#This Row],[Column1]],1.8)</f>
        <v>Gornji Rahic</v>
      </c>
      <c r="N133" s="13">
        <f>INDEX(Jogos[[#This Row],[2]],1.8)</f>
        <v>0.64583333333333337</v>
      </c>
      <c r="O133" s="12" t="str">
        <f>INDEX(Jogos[[#This Row],[3]],1.8)</f>
        <v>Celik</v>
      </c>
      <c r="P133" s="15">
        <f>IFERROR(INDEX(Jogos!M:M,MATCH(O133,Jogos!$J:$J,0)),"-")</f>
        <v>0.5</v>
      </c>
      <c r="Q133" s="12">
        <f>IFERROR(INDEX(Jogos!L:L,MATCH(O133,Jogos!$J:$J,0)),"-")</f>
        <v>2</v>
      </c>
      <c r="R133" s="17" t="str">
        <f>IFERROR(INDEX(HTHome!M:M,MATCH(M133,HTHome!$A:$A,0)),"-")</f>
        <v>-</v>
      </c>
      <c r="S133" s="17" t="str">
        <f>IFERROR(INDEX(HTAway!M:M,MATCH(O133,HTAway!$A:$A,0)),"-")</f>
        <v>-</v>
      </c>
      <c r="T133" s="23" t="str">
        <f t="shared" si="8"/>
        <v>Casa Vence</v>
      </c>
      <c r="U133" s="23"/>
      <c r="V133" s="23"/>
      <c r="W133" s="23"/>
    </row>
    <row r="134" spans="1:23" ht="16.5" thickTop="1" thickBot="1" x14ac:dyDescent="0.3">
      <c r="A134" s="20">
        <f t="shared" si="6"/>
        <v>0</v>
      </c>
      <c r="B134" s="20">
        <f t="shared" si="7"/>
        <v>0</v>
      </c>
      <c r="C134" s="19" t="s">
        <v>155</v>
      </c>
      <c r="D134" s="5">
        <f>IFERROR(INDEX(HTHome!$B:$B,MATCH(C134,HTHome!$A:$A,0)),"-")+IFERROR(INDEX(HTAway!$B:$B,MATCH(C134,HTAway!$A:$A,0)),"-")</f>
        <v>22</v>
      </c>
      <c r="E134" s="5">
        <f>IFERROR(INDEX(HTHome!I:I,MATCH(C134,HTHome!$A:$A,0)),"-")</f>
        <v>6</v>
      </c>
      <c r="F134" s="5">
        <f>IFERROR(INDEX(HTHome!J:J,MATCH(C134,HTHome!$A:$A,0)),"-")</f>
        <v>6</v>
      </c>
      <c r="G134" s="7">
        <f>IFERROR(INDEX(HTHome!K:K,MATCH(C134,HTHome!$A:$A,0)),"-")</f>
        <v>0.5</v>
      </c>
      <c r="H134" s="7">
        <f>IFERROR(INDEX(HTHome!L:L,MATCH(C134,HTHome!$A:$A,0)),"-")</f>
        <v>0.4</v>
      </c>
      <c r="I134" s="7">
        <f>IFERROR(INDEX(HTHome!N:N,MATCH(C134,HTHome!$A:$A,0)),"-")</f>
        <v>0.13333333333333336</v>
      </c>
      <c r="J134" s="12" t="str">
        <f>IFERROR(INDEX(Jogos!A:A,MATCH(M134,Jogos!$H:$H,0)),"-")</f>
        <v>BOS</v>
      </c>
      <c r="K134" s="12">
        <f>IFERROR(INDEX(Jogos!F:F,MATCH(M134,Jogos!$H:$H,0)),"-")</f>
        <v>2</v>
      </c>
      <c r="L134" s="15">
        <f>IFERROR(INDEX(Jogos!E:E,MATCH(M134,Jogos!$H:$H,0)),"-")</f>
        <v>0</v>
      </c>
      <c r="M134" s="12" t="str">
        <f>INDEX(Jogos[[#This Row],[Column1]],1.8)</f>
        <v>Mladost D.</v>
      </c>
      <c r="N134" s="13">
        <f>INDEX(Jogos[[#This Row],[2]],1.8)</f>
        <v>0.64583333333333337</v>
      </c>
      <c r="O134" s="12" t="str">
        <f>INDEX(Jogos[[#This Row],[3]],1.8)</f>
        <v>B. Gracanica</v>
      </c>
      <c r="P134" s="15">
        <f>IFERROR(INDEX(Jogos!M:M,MATCH(O134,Jogos!$J:$J,0)),"-")</f>
        <v>0</v>
      </c>
      <c r="Q134" s="12">
        <f>IFERROR(INDEX(Jogos!L:L,MATCH(O134,Jogos!$J:$J,0)),"-")</f>
        <v>2</v>
      </c>
      <c r="R134" s="17" t="str">
        <f>IFERROR(INDEX(HTHome!M:M,MATCH(M134,HTHome!$A:$A,0)),"-")</f>
        <v>-</v>
      </c>
      <c r="S134" s="17" t="str">
        <f>IFERROR(INDEX(HTAway!M:M,MATCH(O134,HTAway!$A:$A,0)),"-")</f>
        <v>-</v>
      </c>
      <c r="T134" s="23" t="str">
        <f t="shared" si="8"/>
        <v>Jogo Parelho</v>
      </c>
      <c r="U134" s="23"/>
      <c r="V134" s="23"/>
      <c r="W134" s="23"/>
    </row>
    <row r="135" spans="1:23" ht="16.5" thickTop="1" thickBot="1" x14ac:dyDescent="0.3">
      <c r="A135" s="20">
        <f t="shared" si="6"/>
        <v>0</v>
      </c>
      <c r="B135" s="20">
        <f t="shared" si="7"/>
        <v>0</v>
      </c>
      <c r="C135" s="19" t="s">
        <v>402</v>
      </c>
      <c r="D135" s="5">
        <f>IFERROR(INDEX(HTHome!$B:$B,MATCH(C135,HTHome!$A:$A,0)),"-")+IFERROR(INDEX(HTAway!$B:$B,MATCH(C135,HTAway!$A:$A,0)),"-")</f>
        <v>19</v>
      </c>
      <c r="E135" s="5">
        <f>IFERROR(INDEX(HTHome!I:I,MATCH(C135,HTHome!$A:$A,0)),"-")</f>
        <v>4</v>
      </c>
      <c r="F135" s="5">
        <f>IFERROR(INDEX(HTHome!J:J,MATCH(C135,HTHome!$A:$A,0)),"-")</f>
        <v>4</v>
      </c>
      <c r="G135" s="7">
        <f>IFERROR(INDEX(HTHome!K:K,MATCH(C135,HTHome!$A:$A,0)),"-")</f>
        <v>0.44444444444444442</v>
      </c>
      <c r="H135" s="7">
        <f>IFERROR(INDEX(HTHome!L:L,MATCH(C135,HTHome!$A:$A,0)),"-")</f>
        <v>0.4</v>
      </c>
      <c r="I135" s="7">
        <f>IFERROR(INDEX(HTHome!N:N,MATCH(C135,HTHome!$A:$A,0)),"-")</f>
        <v>0.1</v>
      </c>
      <c r="J135" s="12" t="str">
        <f>IFERROR(INDEX(Jogos!A:A,MATCH(M135,Jogos!$H:$H,0)),"-")</f>
        <v>BOS</v>
      </c>
      <c r="K135" s="12">
        <f>IFERROR(INDEX(Jogos!F:F,MATCH(M135,Jogos!$H:$H,0)),"-")</f>
        <v>2</v>
      </c>
      <c r="L135" s="15">
        <f>IFERROR(INDEX(Jogos!E:E,MATCH(M135,Jogos!$H:$H,0)),"-")</f>
        <v>0</v>
      </c>
      <c r="M135" s="12" t="str">
        <f>INDEX(Jogos[[#This Row],[Column1]],1.8)</f>
        <v>Z. Gradacac</v>
      </c>
      <c r="N135" s="13">
        <f>INDEX(Jogos[[#This Row],[2]],1.8)</f>
        <v>0.64583333333333337</v>
      </c>
      <c r="O135" s="12" t="str">
        <f>INDEX(Jogos[[#This Row],[3]],1.8)</f>
        <v>Sloboda Tuzla</v>
      </c>
      <c r="P135" s="15">
        <f>IFERROR(INDEX(Jogos!M:M,MATCH(O135,Jogos!$J:$J,0)),"-")</f>
        <v>1</v>
      </c>
      <c r="Q135" s="12">
        <f>IFERROR(INDEX(Jogos!L:L,MATCH(O135,Jogos!$J:$J,0)),"-")</f>
        <v>1</v>
      </c>
      <c r="R135" s="17" t="str">
        <f>IFERROR(INDEX(HTHome!M:M,MATCH(M135,HTHome!$A:$A,0)),"-")</f>
        <v>-</v>
      </c>
      <c r="S135" s="17" t="str">
        <f>IFERROR(INDEX(HTAway!M:M,MATCH(O135,HTAway!$A:$A,0)),"-")</f>
        <v>-</v>
      </c>
      <c r="T135" s="23" t="str">
        <f t="shared" si="8"/>
        <v>Fora Vence</v>
      </c>
      <c r="U135" s="23"/>
      <c r="V135" s="23"/>
      <c r="W135" s="23"/>
    </row>
    <row r="136" spans="1:23" ht="16.5" thickTop="1" thickBot="1" x14ac:dyDescent="0.3">
      <c r="A136" s="20">
        <f t="shared" si="6"/>
        <v>0</v>
      </c>
      <c r="B136" s="20">
        <f t="shared" si="7"/>
        <v>0</v>
      </c>
      <c r="C136" s="19" t="s">
        <v>175</v>
      </c>
      <c r="D136" s="5">
        <f>IFERROR(INDEX(HTHome!$B:$B,MATCH(C136,HTHome!$A:$A,0)),"-")+IFERROR(INDEX(HTAway!$B:$B,MATCH(C136,HTAway!$A:$A,0)),"-")</f>
        <v>20</v>
      </c>
      <c r="E136" s="5">
        <f>IFERROR(INDEX(HTHome!I:I,MATCH(C136,HTHome!$A:$A,0)),"-")</f>
        <v>4</v>
      </c>
      <c r="F136" s="5">
        <f>IFERROR(INDEX(HTHome!J:J,MATCH(C136,HTHome!$A:$A,0)),"-")</f>
        <v>5</v>
      </c>
      <c r="G136" s="7">
        <f>IFERROR(INDEX(HTHome!K:K,MATCH(C136,HTHome!$A:$A,0)),"-")</f>
        <v>0.4</v>
      </c>
      <c r="H136" s="7">
        <f>IFERROR(INDEX(HTHome!L:L,MATCH(C136,HTHome!$A:$A,0)),"-")</f>
        <v>0.4</v>
      </c>
      <c r="I136" s="7">
        <f>IFERROR(INDEX(HTHome!N:N,MATCH(C136,HTHome!$A:$A,0)),"-")</f>
        <v>5.0000000000000017E-2</v>
      </c>
      <c r="J136" s="12" t="str">
        <f>IFERROR(INDEX(Jogos!A:A,MATCH(M136,Jogos!$H:$H,0)),"-")</f>
        <v>BOS</v>
      </c>
      <c r="K136" s="12">
        <f>IFERROR(INDEX(Jogos!F:F,MATCH(M136,Jogos!$H:$H,0)),"-")</f>
        <v>2</v>
      </c>
      <c r="L136" s="15">
        <f>IFERROR(INDEX(Jogos!E:E,MATCH(M136,Jogos!$H:$H,0)),"-")</f>
        <v>0.5</v>
      </c>
      <c r="M136" s="12" t="str">
        <f>INDEX(Jogos[[#This Row],[Column1]],1.8)</f>
        <v>Stupcanica</v>
      </c>
      <c r="N136" s="13">
        <f>INDEX(Jogos[[#This Row],[2]],1.8)</f>
        <v>0.64583333333333337</v>
      </c>
      <c r="O136" s="12" t="str">
        <f>INDEX(Jogos[[#This Row],[3]],1.8)</f>
        <v>Simm-Bau</v>
      </c>
      <c r="P136" s="15">
        <f>IFERROR(INDEX(Jogos!M:M,MATCH(O136,Jogos!$J:$J,0)),"-")</f>
        <v>0.5</v>
      </c>
      <c r="Q136" s="12">
        <f>IFERROR(INDEX(Jogos!L:L,MATCH(O136,Jogos!$J:$J,0)),"-")</f>
        <v>2</v>
      </c>
      <c r="R136" s="17" t="str">
        <f>IFERROR(INDEX(HTHome!M:M,MATCH(M136,HTHome!$A:$A,0)),"-")</f>
        <v>-</v>
      </c>
      <c r="S136" s="17" t="str">
        <f>IFERROR(INDEX(HTAway!M:M,MATCH(O136,HTAway!$A:$A,0)),"-")</f>
        <v>-</v>
      </c>
      <c r="T136" s="23" t="str">
        <f t="shared" si="8"/>
        <v>Jogo Parelho</v>
      </c>
      <c r="U136" s="23"/>
      <c r="V136" s="23"/>
      <c r="W136" s="23"/>
    </row>
    <row r="137" spans="1:23" ht="16.5" thickTop="1" thickBot="1" x14ac:dyDescent="0.3">
      <c r="A137" s="20">
        <f t="shared" si="6"/>
        <v>0</v>
      </c>
      <c r="B137" s="20">
        <f t="shared" si="7"/>
        <v>0</v>
      </c>
      <c r="C137" s="19" t="s">
        <v>186</v>
      </c>
      <c r="D137" s="5">
        <f>IFERROR(INDEX(HTHome!$B:$B,MATCH(C137,HTHome!$A:$A,0)),"-")+IFERROR(INDEX(HTAway!$B:$B,MATCH(C137,HTAway!$A:$A,0)),"-")</f>
        <v>19</v>
      </c>
      <c r="E137" s="5">
        <f>IFERROR(INDEX(HTHome!I:I,MATCH(C137,HTHome!$A:$A,0)),"-")</f>
        <v>3</v>
      </c>
      <c r="F137" s="5">
        <f>IFERROR(INDEX(HTHome!J:J,MATCH(C137,HTHome!$A:$A,0)),"-")</f>
        <v>2</v>
      </c>
      <c r="G137" s="7">
        <f>IFERROR(INDEX(HTHome!K:K,MATCH(C137,HTHome!$A:$A,0)),"-")</f>
        <v>0.33333333333333331</v>
      </c>
      <c r="H137" s="7">
        <f>IFERROR(INDEX(HTHome!L:L,MATCH(C137,HTHome!$A:$A,0)),"-")</f>
        <v>0.4</v>
      </c>
      <c r="I137" s="7">
        <f>IFERROR(INDEX(HTHome!N:N,MATCH(C137,HTHome!$A:$A,0)),"-")</f>
        <v>0</v>
      </c>
      <c r="J137" s="12" t="str">
        <f>IFERROR(INDEX(Jogos!A:A,MATCH(M137,Jogos!$H:$H,0)),"-")</f>
        <v>RUS</v>
      </c>
      <c r="K137" s="12">
        <f>IFERROR(INDEX(Jogos!F:F,MATCH(M137,Jogos!$H:$H,0)),"-")</f>
        <v>4</v>
      </c>
      <c r="L137" s="15">
        <f>IFERROR(INDEX(Jogos!E:E,MATCH(M137,Jogos!$H:$H,0)),"-")</f>
        <v>1</v>
      </c>
      <c r="M137" s="12" t="str">
        <f>INDEX(Jogos[[#This Row],[Column1]],1.8)</f>
        <v>A. Vladikavkaz</v>
      </c>
      <c r="N137" s="13">
        <f>INDEX(Jogos[[#This Row],[2]],1.8)</f>
        <v>0.66666666666666663</v>
      </c>
      <c r="O137" s="12" t="str">
        <f>INDEX(Jogos[[#This Row],[3]],1.8)</f>
        <v>Tyumen</v>
      </c>
      <c r="P137" s="15">
        <f>IFERROR(INDEX(Jogos!M:M,MATCH(O137,Jogos!$J:$J,0)),"-")</f>
        <v>0.33</v>
      </c>
      <c r="Q137" s="12">
        <f>IFERROR(INDEX(Jogos!L:L,MATCH(O137,Jogos!$J:$J,0)),"-")</f>
        <v>3</v>
      </c>
      <c r="R137" s="17" t="str">
        <f>IFERROR(INDEX(HTHome!M:M,MATCH(M137,HTHome!$A:$A,0)),"-")</f>
        <v>-</v>
      </c>
      <c r="S137" s="17" t="str">
        <f>IFERROR(INDEX(HTAway!M:M,MATCH(O137,HTAway!$A:$A,0)),"-")</f>
        <v>-</v>
      </c>
      <c r="T137" s="23" t="str">
        <f t="shared" si="8"/>
        <v>Casa Vence</v>
      </c>
      <c r="U137" s="23"/>
      <c r="V137" s="23"/>
      <c r="W137" s="23"/>
    </row>
    <row r="138" spans="1:23" ht="16.5" thickTop="1" thickBot="1" x14ac:dyDescent="0.3">
      <c r="A138" s="20">
        <f t="shared" si="6"/>
        <v>0</v>
      </c>
      <c r="B138" s="20">
        <f t="shared" si="7"/>
        <v>0</v>
      </c>
      <c r="C138" s="18" t="s">
        <v>403</v>
      </c>
      <c r="D138" s="5">
        <f>IFERROR(INDEX(HTHome!$B:$B,MATCH(C138,HTHome!$A:$A,0)),"-")+IFERROR(INDEX(HTAway!$B:$B,MATCH(C138,HTAway!$A:$A,0)),"-")</f>
        <v>19</v>
      </c>
      <c r="E138" s="5">
        <f>IFERROR(INDEX(HTHome!I:I,MATCH(C138,HTHome!$A:$A,0)),"-")</f>
        <v>3</v>
      </c>
      <c r="F138" s="5">
        <f>IFERROR(INDEX(HTHome!J:J,MATCH(C138,HTHome!$A:$A,0)),"-")</f>
        <v>2</v>
      </c>
      <c r="G138" s="7">
        <f>IFERROR(INDEX(HTHome!K:K,MATCH(C138,HTHome!$A:$A,0)),"-")</f>
        <v>0.33333333333333331</v>
      </c>
      <c r="H138" s="7">
        <f>IFERROR(INDEX(HTHome!L:L,MATCH(C138,HTHome!$A:$A,0)),"-")</f>
        <v>0.4</v>
      </c>
      <c r="I138" s="7">
        <f>IFERROR(INDEX(HTHome!N:N,MATCH(C138,HTHome!$A:$A,0)),"-")</f>
        <v>0.32222222222222219</v>
      </c>
      <c r="J138" s="12" t="str">
        <f>IFERROR(INDEX(Jogos!A:A,MATCH(M138,Jogos!$H:$H,0)),"-")</f>
        <v>POL</v>
      </c>
      <c r="K138" s="12">
        <f>IFERROR(INDEX(Jogos!F:F,MATCH(M138,Jogos!$H:$H,0)),"-")</f>
        <v>1</v>
      </c>
      <c r="L138" s="15">
        <f>IFERROR(INDEX(Jogos!E:E,MATCH(M138,Jogos!$H:$H,0)),"-")</f>
        <v>1</v>
      </c>
      <c r="M138" s="12" t="str">
        <f>INDEX(Jogos[[#This Row],[Column1]],1.8)</f>
        <v>Medyk Konin W</v>
      </c>
      <c r="N138" s="13">
        <f>INDEX(Jogos[[#This Row],[2]],1.8)</f>
        <v>0.66666666666666663</v>
      </c>
      <c r="O138" s="12" t="str">
        <f>INDEX(Jogos[[#This Row],[3]],1.8)</f>
        <v>Slask Wroclaw W</v>
      </c>
      <c r="P138" s="15">
        <f>IFERROR(INDEX(Jogos!M:M,MATCH(O138,Jogos!$J:$J,0)),"-")</f>
        <v>0</v>
      </c>
      <c r="Q138" s="12">
        <f>IFERROR(INDEX(Jogos!L:L,MATCH(O138,Jogos!$J:$J,0)),"-")</f>
        <v>1</v>
      </c>
      <c r="R138" s="17" t="str">
        <f>IFERROR(INDEX(HTHome!M:M,MATCH(M138,HTHome!$A:$A,0)),"-")</f>
        <v>-</v>
      </c>
      <c r="S138" s="17" t="str">
        <f>IFERROR(INDEX(HTAway!M:M,MATCH(O138,HTAway!$A:$A,0)),"-")</f>
        <v>-</v>
      </c>
      <c r="T138" s="23" t="str">
        <f t="shared" si="8"/>
        <v>Casa Vence</v>
      </c>
      <c r="U138" s="23"/>
      <c r="V138" s="23"/>
      <c r="W138" s="23"/>
    </row>
    <row r="139" spans="1:23" ht="16.5" thickTop="1" thickBot="1" x14ac:dyDescent="0.3">
      <c r="A139" s="20">
        <f t="shared" si="6"/>
        <v>0</v>
      </c>
      <c r="B139" s="20">
        <f t="shared" si="7"/>
        <v>0</v>
      </c>
      <c r="C139" s="19" t="s">
        <v>172</v>
      </c>
      <c r="D139" s="5">
        <f>IFERROR(INDEX(HTHome!$B:$B,MATCH(C139,HTHome!$A:$A,0)),"-")+IFERROR(INDEX(HTAway!$B:$B,MATCH(C139,HTAway!$A:$A,0)),"-")</f>
        <v>20</v>
      </c>
      <c r="E139" s="5">
        <f>IFERROR(INDEX(HTHome!I:I,MATCH(C139,HTHome!$A:$A,0)),"-")</f>
        <v>3</v>
      </c>
      <c r="F139" s="5">
        <f>IFERROR(INDEX(HTHome!J:J,MATCH(C139,HTHome!$A:$A,0)),"-")</f>
        <v>3</v>
      </c>
      <c r="G139" s="7">
        <f>IFERROR(INDEX(HTHome!K:K,MATCH(C139,HTHome!$A:$A,0)),"-")</f>
        <v>0.3</v>
      </c>
      <c r="H139" s="7">
        <f>IFERROR(INDEX(HTHome!L:L,MATCH(C139,HTHome!$A:$A,0)),"-")</f>
        <v>0.4</v>
      </c>
      <c r="I139" s="7">
        <f>IFERROR(INDEX(HTHome!N:N,MATCH(C139,HTHome!$A:$A,0)),"-")</f>
        <v>0.25</v>
      </c>
      <c r="J139" s="12" t="str">
        <f>IFERROR(INDEX(Jogos!A:A,MATCH(M139,Jogos!$H:$H,0)),"-")</f>
        <v>SCO</v>
      </c>
      <c r="K139" s="12">
        <f>IFERROR(INDEX(Jogos!F:F,MATCH(M139,Jogos!$H:$H,0)),"-")</f>
        <v>1</v>
      </c>
      <c r="L139" s="15">
        <f>IFERROR(INDEX(Jogos!E:E,MATCH(M139,Jogos!$H:$H,0)),"-")</f>
        <v>0</v>
      </c>
      <c r="M139" s="12" t="str">
        <f>INDEX(Jogos[[#This Row],[Column1]],1.8)</f>
        <v>Dundee United W</v>
      </c>
      <c r="N139" s="13">
        <f>INDEX(Jogos[[#This Row],[2]],1.8)</f>
        <v>0.66666666666666663</v>
      </c>
      <c r="O139" s="12" t="str">
        <f>INDEX(Jogos[[#This Row],[3]],1.8)</f>
        <v>Rangers W</v>
      </c>
      <c r="P139" s="15">
        <f>IFERROR(INDEX(Jogos!M:M,MATCH(O139,Jogos!$J:$J,0)),"-")</f>
        <v>1</v>
      </c>
      <c r="Q139" s="12">
        <f>IFERROR(INDEX(Jogos!L:L,MATCH(O139,Jogos!$J:$J,0)),"-")</f>
        <v>2</v>
      </c>
      <c r="R139" s="17" t="str">
        <f>IFERROR(INDEX(HTHome!M:M,MATCH(M139,HTHome!$A:$A,0)),"-")</f>
        <v>-</v>
      </c>
      <c r="S139" s="17" t="str">
        <f>IFERROR(INDEX(HTAway!M:M,MATCH(O139,HTAway!$A:$A,0)),"-")</f>
        <v>-</v>
      </c>
      <c r="T139" s="23" t="str">
        <f t="shared" si="8"/>
        <v>Fora Vence</v>
      </c>
      <c r="U139" s="23"/>
      <c r="V139" s="23"/>
      <c r="W139" s="23"/>
    </row>
    <row r="140" spans="1:23" ht="16.5" thickTop="1" thickBot="1" x14ac:dyDescent="0.3">
      <c r="A140" s="20">
        <f t="shared" si="6"/>
        <v>0</v>
      </c>
      <c r="B140" s="20">
        <f t="shared" si="7"/>
        <v>0</v>
      </c>
      <c r="C140" s="19" t="s">
        <v>256</v>
      </c>
      <c r="D140" s="5">
        <f>IFERROR(INDEX(HTHome!$B:$B,MATCH(C140,HTHome!$A:$A,0)),"-")+IFERROR(INDEX(HTAway!$B:$B,MATCH(C140,HTAway!$A:$A,0)),"-")</f>
        <v>21</v>
      </c>
      <c r="E140" s="5">
        <f>IFERROR(INDEX(HTHome!I:I,MATCH(C140,HTHome!$A:$A,0)),"-")</f>
        <v>4</v>
      </c>
      <c r="F140" s="5">
        <f>IFERROR(INDEX(HTHome!J:J,MATCH(C140,HTHome!$A:$A,0)),"-")</f>
        <v>4</v>
      </c>
      <c r="G140" s="7">
        <f>IFERROR(INDEX(HTHome!K:K,MATCH(C140,HTHome!$A:$A,0)),"-")</f>
        <v>0.3636363636363637</v>
      </c>
      <c r="H140" s="7">
        <f>IFERROR(INDEX(HTHome!L:L,MATCH(C140,HTHome!$A:$A,0)),"-")</f>
        <v>0.4</v>
      </c>
      <c r="I140" s="7">
        <f>IFERROR(INDEX(HTHome!N:N,MATCH(C140,HTHome!$A:$A,0)),"-")</f>
        <v>-0.35</v>
      </c>
      <c r="J140" s="12" t="str">
        <f>IFERROR(INDEX(Jogos!A:A,MATCH(M140,Jogos!$H:$H,0)),"-")</f>
        <v>NOR</v>
      </c>
      <c r="K140" s="12">
        <f>IFERROR(INDEX(Jogos!F:F,MATCH(M140,Jogos!$H:$H,0)),"-")</f>
        <v>9</v>
      </c>
      <c r="L140" s="15">
        <f>IFERROR(INDEX(Jogos!E:E,MATCH(M140,Jogos!$H:$H,0)),"-")</f>
        <v>0.44</v>
      </c>
      <c r="M140" s="12" t="str">
        <f>INDEX(Jogos[[#This Row],[Column1]],1.8)</f>
        <v>Sandviken</v>
      </c>
      <c r="N140" s="13">
        <f>INDEX(Jogos[[#This Row],[2]],1.8)</f>
        <v>0.66666666666666663</v>
      </c>
      <c r="O140" s="12" t="str">
        <f>INDEX(Jogos[[#This Row],[3]],1.8)</f>
        <v>Karlstad</v>
      </c>
      <c r="P140" s="15">
        <f>IFERROR(INDEX(Jogos!M:M,MATCH(O140,Jogos!$J:$J,0)),"-")</f>
        <v>0.5</v>
      </c>
      <c r="Q140" s="12">
        <f>IFERROR(INDEX(Jogos!L:L,MATCH(O140,Jogos!$J:$J,0)),"-")</f>
        <v>10</v>
      </c>
      <c r="R140" s="17" t="str">
        <f>IFERROR(INDEX(HTHome!M:M,MATCH(M140,HTHome!$A:$A,0)),"-")</f>
        <v>-</v>
      </c>
      <c r="S140" s="17" t="str">
        <f>IFERROR(INDEX(HTAway!M:M,MATCH(O140,HTAway!$A:$A,0)),"-")</f>
        <v>-</v>
      </c>
      <c r="T140" s="23" t="str">
        <f t="shared" si="8"/>
        <v>Fora Vence</v>
      </c>
      <c r="U140" s="23"/>
      <c r="V140" s="23"/>
      <c r="W140" s="23"/>
    </row>
    <row r="141" spans="1:23" ht="16.5" thickTop="1" thickBot="1" x14ac:dyDescent="0.3">
      <c r="A141" s="20">
        <f t="shared" si="6"/>
        <v>0</v>
      </c>
      <c r="B141" s="20">
        <f t="shared" si="7"/>
        <v>0</v>
      </c>
      <c r="C141" s="19" t="s">
        <v>325</v>
      </c>
      <c r="D141" s="5">
        <f>IFERROR(INDEX(HTHome!$B:$B,MATCH(C141,HTHome!$A:$A,0)),"-")+IFERROR(INDEX(HTAway!$B:$B,MATCH(C141,HTAway!$A:$A,0)),"-")</f>
        <v>20</v>
      </c>
      <c r="E141" s="5">
        <f>IFERROR(INDEX(HTHome!I:I,MATCH(C141,HTHome!$A:$A,0)),"-")</f>
        <v>3</v>
      </c>
      <c r="F141" s="5">
        <f>IFERROR(INDEX(HTHome!J:J,MATCH(C141,HTHome!$A:$A,0)),"-")</f>
        <v>4</v>
      </c>
      <c r="G141" s="7">
        <f>IFERROR(INDEX(HTHome!K:K,MATCH(C141,HTHome!$A:$A,0)),"-")</f>
        <v>0.3</v>
      </c>
      <c r="H141" s="7">
        <f>IFERROR(INDEX(HTHome!L:L,MATCH(C141,HTHome!$A:$A,0)),"-")</f>
        <v>0.4</v>
      </c>
      <c r="I141" s="7">
        <f>IFERROR(INDEX(HTHome!N:N,MATCH(C141,HTHome!$A:$A,0)),"-")</f>
        <v>-0.2</v>
      </c>
      <c r="J141" s="12" t="str">
        <f>IFERROR(INDEX(Jogos!A:A,MATCH(M141,Jogos!$H:$H,0)),"-")</f>
        <v>RUS</v>
      </c>
      <c r="K141" s="12">
        <f>IFERROR(INDEX(Jogos!F:F,MATCH(M141,Jogos!$H:$H,0)),"-")</f>
        <v>3</v>
      </c>
      <c r="L141" s="15">
        <f>IFERROR(INDEX(Jogos!E:E,MATCH(M141,Jogos!$H:$H,0)),"-")</f>
        <v>0</v>
      </c>
      <c r="M141" s="12" t="str">
        <f>INDEX(Jogos[[#This Row],[Column1]],1.8)</f>
        <v>Leningradets</v>
      </c>
      <c r="N141" s="13">
        <f>INDEX(Jogos[[#This Row],[2]],1.8)</f>
        <v>0.66666666666666663</v>
      </c>
      <c r="O141" s="12" t="str">
        <f>INDEX(Jogos[[#This Row],[3]],1.8)</f>
        <v>Makhachkala</v>
      </c>
      <c r="P141" s="15">
        <f>IFERROR(INDEX(Jogos!M:M,MATCH(O141,Jogos!$J:$J,0)),"-")</f>
        <v>0.5</v>
      </c>
      <c r="Q141" s="12">
        <f>IFERROR(INDEX(Jogos!L:L,MATCH(O141,Jogos!$J:$J,0)),"-")</f>
        <v>4</v>
      </c>
      <c r="R141" s="17" t="str">
        <f>IFERROR(INDEX(HTHome!M:M,MATCH(M141,HTHome!$A:$A,0)),"-")</f>
        <v>-</v>
      </c>
      <c r="S141" s="17" t="str">
        <f>IFERROR(INDEX(HTAway!M:M,MATCH(O141,HTAway!$A:$A,0)),"-")</f>
        <v>-</v>
      </c>
      <c r="T141" s="23" t="str">
        <f t="shared" si="8"/>
        <v>Fora Vence</v>
      </c>
      <c r="U141" s="23"/>
      <c r="V141" s="23"/>
      <c r="W141" s="23"/>
    </row>
    <row r="142" spans="1:23" ht="16.5" thickTop="1" thickBot="1" x14ac:dyDescent="0.3">
      <c r="A142" s="20">
        <f t="shared" si="6"/>
        <v>0</v>
      </c>
      <c r="B142" s="20">
        <f t="shared" si="7"/>
        <v>0</v>
      </c>
      <c r="C142" s="18" t="s">
        <v>240</v>
      </c>
      <c r="D142" s="5">
        <f>IFERROR(INDEX(HTHome!$B:$B,MATCH(C142,HTHome!$A:$A,0)),"-")+IFERROR(INDEX(HTAway!$B:$B,MATCH(C142,HTAway!$A:$A,0)),"-")</f>
        <v>27</v>
      </c>
      <c r="E142" s="5">
        <f>IFERROR(INDEX(HTHome!I:I,MATCH(C142,HTHome!$A:$A,0)),"-")</f>
        <v>9</v>
      </c>
      <c r="F142" s="5">
        <f>IFERROR(INDEX(HTHome!J:J,MATCH(C142,HTHome!$A:$A,0)),"-")</f>
        <v>2</v>
      </c>
      <c r="G142" s="7">
        <f>IFERROR(INDEX(HTHome!K:K,MATCH(C142,HTHome!$A:$A,0)),"-")</f>
        <v>0.69230769230769229</v>
      </c>
      <c r="H142" s="7">
        <f>IFERROR(INDEX(HTHome!L:L,MATCH(C142,HTHome!$A:$A,0)),"-")</f>
        <v>0.42857142857142855</v>
      </c>
      <c r="I142" s="7">
        <f>IFERROR(INDEX(HTHome!N:N,MATCH(C142,HTHome!$A:$A,0)),"-")</f>
        <v>0.82692307692307698</v>
      </c>
      <c r="J142" s="12" t="str">
        <f>IFERROR(INDEX(Jogos!A:A,MATCH(M142,Jogos!$H:$H,0)),"-")</f>
        <v>SCO</v>
      </c>
      <c r="K142" s="12">
        <f>IFERROR(INDEX(Jogos!F:F,MATCH(M142,Jogos!$H:$H,0)),"-")</f>
        <v>2</v>
      </c>
      <c r="L142" s="15">
        <f>IFERROR(INDEX(Jogos!E:E,MATCH(M142,Jogos!$H:$H,0)),"-")</f>
        <v>0.5</v>
      </c>
      <c r="M142" s="12" t="str">
        <f>INDEX(Jogos[[#This Row],[Column1]],1.8)</f>
        <v>Aberdeen W</v>
      </c>
      <c r="N142" s="13">
        <f>INDEX(Jogos[[#This Row],[2]],1.8)</f>
        <v>0.66666666666666663</v>
      </c>
      <c r="O142" s="12" t="str">
        <f>INDEX(Jogos[[#This Row],[3]],1.8)</f>
        <v>Hamilton Academ</v>
      </c>
      <c r="P142" s="15">
        <f>IFERROR(INDEX(Jogos!M:M,MATCH(O142,Jogos!$J:$J,0)),"-")</f>
        <v>0</v>
      </c>
      <c r="Q142" s="12">
        <f>IFERROR(INDEX(Jogos!L:L,MATCH(O142,Jogos!$J:$J,0)),"-")</f>
        <v>2</v>
      </c>
      <c r="R142" s="17" t="str">
        <f>IFERROR(INDEX(HTHome!M:M,MATCH(M142,HTHome!$A:$A,0)),"-")</f>
        <v>-</v>
      </c>
      <c r="S142" s="17" t="str">
        <f>IFERROR(INDEX(HTAway!M:M,MATCH(O142,HTAway!$A:$A,0)),"-")</f>
        <v>-</v>
      </c>
      <c r="T142" s="23" t="str">
        <f t="shared" si="8"/>
        <v>Casa Vence</v>
      </c>
      <c r="U142" s="23"/>
      <c r="V142" s="23"/>
      <c r="W142" s="23"/>
    </row>
    <row r="143" spans="1:23" ht="16.5" thickTop="1" thickBot="1" x14ac:dyDescent="0.3">
      <c r="A143" s="20">
        <f t="shared" si="6"/>
        <v>0</v>
      </c>
      <c r="B143" s="20">
        <f t="shared" si="7"/>
        <v>0</v>
      </c>
      <c r="C143" s="18" t="s">
        <v>215</v>
      </c>
      <c r="D143" s="5">
        <f>IFERROR(INDEX(HTHome!$B:$B,MATCH(C143,HTHome!$A:$A,0)),"-")+IFERROR(INDEX(HTAway!$B:$B,MATCH(C143,HTAway!$A:$A,0)),"-")</f>
        <v>25</v>
      </c>
      <c r="E143" s="5">
        <f>IFERROR(INDEX(HTHome!I:I,MATCH(C143,HTHome!$A:$A,0)),"-")</f>
        <v>7</v>
      </c>
      <c r="F143" s="5">
        <f>IFERROR(INDEX(HTHome!J:J,MATCH(C143,HTHome!$A:$A,0)),"-")</f>
        <v>2</v>
      </c>
      <c r="G143" s="7">
        <f>IFERROR(INDEX(HTHome!K:K,MATCH(C143,HTHome!$A:$A,0)),"-")</f>
        <v>0.58333333333333337</v>
      </c>
      <c r="H143" s="7">
        <f>IFERROR(INDEX(HTHome!L:L,MATCH(C143,HTHome!$A:$A,0)),"-")</f>
        <v>0.38461538461538464</v>
      </c>
      <c r="I143" s="7">
        <f>IFERROR(INDEX(HTHome!N:N,MATCH(C143,HTHome!$A:$A,0)),"-")</f>
        <v>0.30128205128205132</v>
      </c>
      <c r="J143" s="12" t="str">
        <f>IFERROR(INDEX(Jogos!A:A,MATCH(M143,Jogos!$H:$H,0)),"-")</f>
        <v>SCO</v>
      </c>
      <c r="K143" s="12">
        <f>IFERROR(INDEX(Jogos!F:F,MATCH(M143,Jogos!$H:$H,0)),"-")</f>
        <v>2</v>
      </c>
      <c r="L143" s="15">
        <f>IFERROR(INDEX(Jogos!E:E,MATCH(M143,Jogos!$H:$H,0)),"-")</f>
        <v>0.5</v>
      </c>
      <c r="M143" s="12" t="str">
        <f>INDEX(Jogos[[#This Row],[Column1]],1.8)</f>
        <v>Hearts W</v>
      </c>
      <c r="N143" s="13">
        <f>INDEX(Jogos[[#This Row],[2]],1.8)</f>
        <v>0.67361111111111116</v>
      </c>
      <c r="O143" s="12" t="str">
        <f>INDEX(Jogos[[#This Row],[3]],1.8)</f>
        <v>Hibernian W</v>
      </c>
      <c r="P143" s="15">
        <f>IFERROR(INDEX(Jogos!M:M,MATCH(O143,Jogos!$J:$J,0)),"-")</f>
        <v>0</v>
      </c>
      <c r="Q143" s="12">
        <f>IFERROR(INDEX(Jogos!L:L,MATCH(O143,Jogos!$J:$J,0)),"-")</f>
        <v>2</v>
      </c>
      <c r="R143" s="17" t="str">
        <f>IFERROR(INDEX(HTHome!M:M,MATCH(M143,HTHome!$A:$A,0)),"-")</f>
        <v>-</v>
      </c>
      <c r="S143" s="17" t="str">
        <f>IFERROR(INDEX(HTAway!M:M,MATCH(O143,HTAway!$A:$A,0)),"-")</f>
        <v>-</v>
      </c>
      <c r="T143" s="23" t="str">
        <f t="shared" si="8"/>
        <v>Casa Vence</v>
      </c>
      <c r="U143" s="23"/>
      <c r="V143" s="23"/>
      <c r="W143" s="23"/>
    </row>
    <row r="144" spans="1:23" ht="16.5" thickTop="1" thickBot="1" x14ac:dyDescent="0.3">
      <c r="A144" s="20">
        <f t="shared" si="6"/>
        <v>0</v>
      </c>
      <c r="B144" s="20">
        <f t="shared" si="7"/>
        <v>0</v>
      </c>
      <c r="C144" s="18" t="s">
        <v>275</v>
      </c>
      <c r="D144" s="5">
        <f>IFERROR(INDEX(HTHome!$B:$B,MATCH(C144,HTHome!$A:$A,0)),"-")+IFERROR(INDEX(HTAway!$B:$B,MATCH(C144,HTAway!$A:$A,0)),"-")</f>
        <v>25</v>
      </c>
      <c r="E144" s="5">
        <f>IFERROR(INDEX(HTHome!I:I,MATCH(C144,HTHome!$A:$A,0)),"-")</f>
        <v>7</v>
      </c>
      <c r="F144" s="5">
        <f>IFERROR(INDEX(HTHome!J:J,MATCH(C144,HTHome!$A:$A,0)),"-")</f>
        <v>1</v>
      </c>
      <c r="G144" s="7">
        <f>IFERROR(INDEX(HTHome!K:K,MATCH(C144,HTHome!$A:$A,0)),"-")</f>
        <v>0.58333333333333337</v>
      </c>
      <c r="H144" s="7">
        <f>IFERROR(INDEX(HTHome!L:L,MATCH(C144,HTHome!$A:$A,0)),"-")</f>
        <v>0.38461538461538464</v>
      </c>
      <c r="I144" s="7">
        <f>IFERROR(INDEX(HTHome!N:N,MATCH(C144,HTHome!$A:$A,0)),"-")</f>
        <v>0.57371794871794868</v>
      </c>
      <c r="J144" s="12" t="str">
        <f>IFERROR(INDEX(Jogos!A:A,MATCH(M144,Jogos!$H:$H,0)),"-")</f>
        <v>CHI</v>
      </c>
      <c r="K144" s="12">
        <f>IFERROR(INDEX(Jogos!F:F,MATCH(M144,Jogos!$H:$H,0)),"-")</f>
        <v>12</v>
      </c>
      <c r="L144" s="15">
        <f>IFERROR(INDEX(Jogos!E:E,MATCH(M144,Jogos!$H:$H,0)),"-")</f>
        <v>0.67</v>
      </c>
      <c r="M144" s="12" t="str">
        <f>INDEX(Jogos[[#This Row],[Column1]],1.8)</f>
        <v>Antofagasta</v>
      </c>
      <c r="N144" s="13">
        <f>INDEX(Jogos[[#This Row],[2]],1.8)</f>
        <v>0.6875</v>
      </c>
      <c r="O144" s="12" t="str">
        <f>INDEX(Jogos[[#This Row],[3]],1.8)</f>
        <v>U. Concepcion</v>
      </c>
      <c r="P144" s="15">
        <f>IFERROR(INDEX(Jogos!M:M,MATCH(O144,Jogos!$J:$J,0)),"-")</f>
        <v>0.17</v>
      </c>
      <c r="Q144" s="12">
        <f>IFERROR(INDEX(Jogos!L:L,MATCH(O144,Jogos!$J:$J,0)),"-")</f>
        <v>12</v>
      </c>
      <c r="R144" s="17" t="str">
        <f>IFERROR(INDEX(HTHome!M:M,MATCH(M144,HTHome!$A:$A,0)),"-")</f>
        <v>-</v>
      </c>
      <c r="S144" s="17" t="str">
        <f>IFERROR(INDEX(HTAway!M:M,MATCH(O144,HTAway!$A:$A,0)),"-")</f>
        <v>-</v>
      </c>
      <c r="T144" s="23" t="str">
        <f>IF(L144 = "-", "-",IF(L144&gt; P144, "Casa Vence", IF(L144 &lt; P144, "Fora Vence", "Jogo Parelho")))</f>
        <v>Casa Vence</v>
      </c>
      <c r="U144" s="23"/>
      <c r="V144" s="23"/>
      <c r="W144" s="23"/>
    </row>
    <row r="145" spans="1:23" ht="16.5" thickTop="1" thickBot="1" x14ac:dyDescent="0.3">
      <c r="A145" s="20">
        <f t="shared" si="6"/>
        <v>0</v>
      </c>
      <c r="B145" s="20">
        <f t="shared" si="7"/>
        <v>0</v>
      </c>
      <c r="C145" s="19" t="s">
        <v>63</v>
      </c>
      <c r="D145" s="5">
        <f>IFERROR(INDEX(HTHome!$B:$B,MATCH(C145,HTHome!$A:$A,0)),"-")+IFERROR(INDEX(HTAway!$B:$B,MATCH(C145,HTAway!$A:$A,0)),"-")</f>
        <v>26</v>
      </c>
      <c r="E145" s="5">
        <f>IFERROR(INDEX(HTHome!I:I,MATCH(C145,HTHome!$A:$A,0)),"-")</f>
        <v>6</v>
      </c>
      <c r="F145" s="5">
        <f>IFERROR(INDEX(HTHome!J:J,MATCH(C145,HTHome!$A:$A,0)),"-")</f>
        <v>4</v>
      </c>
      <c r="G145" s="7">
        <f>IFERROR(INDEX(HTHome!K:K,MATCH(C145,HTHome!$A:$A,0)),"-")</f>
        <v>0.46153846153846162</v>
      </c>
      <c r="H145" s="7">
        <f>IFERROR(INDEX(HTHome!L:L,MATCH(C145,HTHome!$A:$A,0)),"-")</f>
        <v>0.38461538461538464</v>
      </c>
      <c r="I145" s="7">
        <f>IFERROR(INDEX(HTHome!N:N,MATCH(C145,HTHome!$A:$A,0)),"-")</f>
        <v>0.34615384615384626</v>
      </c>
      <c r="J145" s="12" t="str">
        <f>IFERROR(INDEX(Jogos!A:A,MATCH(M145,Jogos!$H:$H,0)),"-")</f>
        <v>MOR</v>
      </c>
      <c r="K145" s="12">
        <f>IFERROR(INDEX(Jogos!F:F,MATCH(M145,Jogos!$H:$H,0)),"-")</f>
        <v>0</v>
      </c>
      <c r="L145" s="15">
        <f>IFERROR(INDEX(Jogos!E:E,MATCH(M145,Jogos!$H:$H,0)),"-")</f>
        <v>0</v>
      </c>
      <c r="M145" s="12" t="str">
        <f>INDEX(Jogos[[#This Row],[Column1]],1.8)</f>
        <v>USM Oujda</v>
      </c>
      <c r="N145" s="13">
        <f>INDEX(Jogos[[#This Row],[2]],1.8)</f>
        <v>0.70833333333333337</v>
      </c>
      <c r="O145" s="12" t="str">
        <f>INDEX(Jogos[[#This Row],[3]],1.8)</f>
        <v>RAC Casablanca</v>
      </c>
      <c r="P145" s="15">
        <f>IFERROR(INDEX(Jogos!M:M,MATCH(O145,Jogos!$J:$J,0)),"-")</f>
        <v>0</v>
      </c>
      <c r="Q145" s="12">
        <f>IFERROR(INDEX(Jogos!L:L,MATCH(O145,Jogos!$J:$J,0)),"-")</f>
        <v>0</v>
      </c>
      <c r="R145" s="17" t="str">
        <f>IFERROR(INDEX(HTHome!M:M,MATCH(M145,HTHome!$A:$A,0)),"-")</f>
        <v>-</v>
      </c>
      <c r="S145" s="17" t="str">
        <f>IFERROR(INDEX(HTAway!M:M,MATCH(O145,HTAway!$A:$A,0)),"-")</f>
        <v>-</v>
      </c>
      <c r="T145" s="23" t="str">
        <f t="shared" ref="T145:T208" si="9">IF(L145 = "-", "-",IF(L145&gt; P145, "Casa Vence", IF(L145 &lt; P145, "Fora Vence", "Jogo Parelho")))</f>
        <v>Jogo Parelho</v>
      </c>
      <c r="U145" s="23"/>
      <c r="V145" s="23"/>
      <c r="W145" s="23"/>
    </row>
    <row r="146" spans="1:23" ht="16.5" thickTop="1" thickBot="1" x14ac:dyDescent="0.3">
      <c r="A146" s="20">
        <f t="shared" si="6"/>
        <v>0</v>
      </c>
      <c r="B146" s="20">
        <f t="shared" si="7"/>
        <v>0</v>
      </c>
      <c r="C146" s="19" t="s">
        <v>53</v>
      </c>
      <c r="D146" s="5">
        <f>IFERROR(INDEX(HTHome!$B:$B,MATCH(C146,HTHome!$A:$A,0)),"-")+IFERROR(INDEX(HTAway!$B:$B,MATCH(C146,HTAway!$A:$A,0)),"-")</f>
        <v>28</v>
      </c>
      <c r="E146" s="5">
        <f>IFERROR(INDEX(HTHome!I:I,MATCH(C146,HTHome!$A:$A,0)),"-")</f>
        <v>6</v>
      </c>
      <c r="F146" s="5">
        <f>IFERROR(INDEX(HTHome!J:J,MATCH(C146,HTHome!$A:$A,0)),"-")</f>
        <v>2</v>
      </c>
      <c r="G146" s="7">
        <f>IFERROR(INDEX(HTHome!K:K,MATCH(C146,HTHome!$A:$A,0)),"-")</f>
        <v>0.4</v>
      </c>
      <c r="H146" s="7">
        <f>IFERROR(INDEX(HTHome!L:L,MATCH(C146,HTHome!$A:$A,0)),"-")</f>
        <v>0.38461538461538464</v>
      </c>
      <c r="I146" s="7">
        <f>IFERROR(INDEX(HTHome!N:N,MATCH(C146,HTHome!$A:$A,0)),"-")</f>
        <v>0.30512820512820515</v>
      </c>
      <c r="J146" s="12" t="str">
        <f>IFERROR(INDEX(Jogos!A:A,MATCH(M146,Jogos!$H:$H,0)),"-")</f>
        <v>MOR</v>
      </c>
      <c r="K146" s="12">
        <f>IFERROR(INDEX(Jogos!F:F,MATCH(M146,Jogos!$H:$H,0)),"-")</f>
        <v>0</v>
      </c>
      <c r="L146" s="15">
        <f>IFERROR(INDEX(Jogos!E:E,MATCH(M146,Jogos!$H:$H,0)),"-")</f>
        <v>0</v>
      </c>
      <c r="M146" s="12" t="str">
        <f>INDEX(Jogos[[#This Row],[Column1]],1.8)</f>
        <v>C. Benguerir</v>
      </c>
      <c r="N146" s="13">
        <f>INDEX(Jogos[[#This Row],[2]],1.8)</f>
        <v>0.70833333333333337</v>
      </c>
      <c r="O146" s="12" t="str">
        <f>INDEX(Jogos[[#This Row],[3]],1.8)</f>
        <v>El Massira</v>
      </c>
      <c r="P146" s="15">
        <f>IFERROR(INDEX(Jogos!M:M,MATCH(O146,Jogos!$J:$J,0)),"-")</f>
        <v>0</v>
      </c>
      <c r="Q146" s="12">
        <f>IFERROR(INDEX(Jogos!L:L,MATCH(O146,Jogos!$J:$J,0)),"-")</f>
        <v>0</v>
      </c>
      <c r="R146" s="17" t="str">
        <f>IFERROR(INDEX(HTHome!M:M,MATCH(M146,HTHome!$A:$A,0)),"-")</f>
        <v>-</v>
      </c>
      <c r="S146" s="17" t="str">
        <f>IFERROR(INDEX(HTAway!M:M,MATCH(O146,HTAway!$A:$A,0)),"-")</f>
        <v>-</v>
      </c>
      <c r="T146" s="23" t="str">
        <f t="shared" si="9"/>
        <v>Jogo Parelho</v>
      </c>
      <c r="U146" s="23"/>
      <c r="V146" s="23"/>
      <c r="W146" s="23"/>
    </row>
    <row r="147" spans="1:23" ht="16.5" thickTop="1" thickBot="1" x14ac:dyDescent="0.3">
      <c r="A147" s="20">
        <f t="shared" si="6"/>
        <v>0</v>
      </c>
      <c r="B147" s="20">
        <f t="shared" si="7"/>
        <v>0</v>
      </c>
      <c r="C147" s="18" t="s">
        <v>407</v>
      </c>
      <c r="D147" s="5">
        <f>IFERROR(INDEX(HTHome!$B:$B,MATCH(C147,HTHome!$A:$A,0)),"-")+IFERROR(INDEX(HTAway!$B:$B,MATCH(C147,HTAway!$A:$A,0)),"-")</f>
        <v>18</v>
      </c>
      <c r="E147" s="5">
        <f>IFERROR(INDEX(HTHome!I:I,MATCH(C147,HTHome!$A:$A,0)),"-")</f>
        <v>3</v>
      </c>
      <c r="F147" s="5">
        <f>IFERROR(INDEX(HTHome!J:J,MATCH(C147,HTHome!$A:$A,0)),"-")</f>
        <v>3</v>
      </c>
      <c r="G147" s="7">
        <f>IFERROR(INDEX(HTHome!K:K,MATCH(C147,HTHome!$A:$A,0)),"-")</f>
        <v>0.3</v>
      </c>
      <c r="H147" s="7">
        <f>IFERROR(INDEX(HTHome!L:L,MATCH(C147,HTHome!$A:$A,0)),"-")</f>
        <v>0.375</v>
      </c>
      <c r="I147" s="7">
        <f>IFERROR(INDEX(HTHome!N:N,MATCH(C147,HTHome!$A:$A,0)),"-")</f>
        <v>0.125</v>
      </c>
      <c r="J147" s="12" t="str">
        <f>IFERROR(INDEX(Jogos!A:A,MATCH(M147,Jogos!$H:$H,0)),"-")</f>
        <v>TUR</v>
      </c>
      <c r="K147" s="12">
        <f>IFERROR(INDEX(Jogos!F:F,MATCH(M147,Jogos!$H:$H,0)),"-")</f>
        <v>1</v>
      </c>
      <c r="L147" s="15">
        <f>IFERROR(INDEX(Jogos!E:E,MATCH(M147,Jogos!$H:$H,0)),"-")</f>
        <v>0</v>
      </c>
      <c r="M147" s="12" t="str">
        <f>INDEX(Jogos[[#This Row],[Column1]],1.8)</f>
        <v>Isparta Davrazs</v>
      </c>
      <c r="N147" s="13">
        <f>INDEX(Jogos[[#This Row],[2]],1.8)</f>
        <v>0.70833333333333337</v>
      </c>
      <c r="O147" s="12" t="str">
        <f>INDEX(Jogos[[#This Row],[3]],1.8)</f>
        <v>Denizlispor</v>
      </c>
      <c r="P147" s="15">
        <f>IFERROR(INDEX(Jogos!M:M,MATCH(O147,Jogos!$J:$J,0)),"-")</f>
        <v>0</v>
      </c>
      <c r="Q147" s="12">
        <f>IFERROR(INDEX(Jogos!L:L,MATCH(O147,Jogos!$J:$J,0)),"-")</f>
        <v>1</v>
      </c>
      <c r="R147" s="17" t="str">
        <f>IFERROR(INDEX(HTHome!M:M,MATCH(M147,HTHome!$A:$A,0)),"-")</f>
        <v>-</v>
      </c>
      <c r="S147" s="17" t="str">
        <f>IFERROR(INDEX(HTAway!M:M,MATCH(O147,HTAway!$A:$A,0)),"-")</f>
        <v>-</v>
      </c>
      <c r="T147" s="23" t="str">
        <f t="shared" si="9"/>
        <v>Jogo Parelho</v>
      </c>
      <c r="U147" s="23"/>
      <c r="V147" s="23"/>
      <c r="W147" s="23"/>
    </row>
    <row r="148" spans="1:23" ht="16.5" thickTop="1" thickBot="1" x14ac:dyDescent="0.3">
      <c r="A148" s="20">
        <f t="shared" si="6"/>
        <v>0</v>
      </c>
      <c r="B148" s="20">
        <f t="shared" si="7"/>
        <v>0</v>
      </c>
      <c r="C148" s="18" t="s">
        <v>209</v>
      </c>
      <c r="D148" s="5">
        <f>IFERROR(INDEX(HTHome!$B:$B,MATCH(C148,HTHome!$A:$A,0)),"-")+IFERROR(INDEX(HTAway!$B:$B,MATCH(C148,HTAway!$A:$A,0)),"-")</f>
        <v>16</v>
      </c>
      <c r="E148" s="5">
        <f>IFERROR(INDEX(HTHome!I:I,MATCH(C148,HTHome!$A:$A,0)),"-")</f>
        <v>1</v>
      </c>
      <c r="F148" s="5">
        <f>IFERROR(INDEX(HTHome!J:J,MATCH(C148,HTHome!$A:$A,0)),"-")</f>
        <v>2</v>
      </c>
      <c r="G148" s="7">
        <f>IFERROR(INDEX(HTHome!K:K,MATCH(C148,HTHome!$A:$A,0)),"-")</f>
        <v>0.125</v>
      </c>
      <c r="H148" s="7">
        <f>IFERROR(INDEX(HTHome!L:L,MATCH(C148,HTHome!$A:$A,0)),"-")</f>
        <v>0.375</v>
      </c>
      <c r="I148" s="7">
        <f>IFERROR(INDEX(HTHome!N:N,MATCH(C148,HTHome!$A:$A,0)),"-")</f>
        <v>0.25</v>
      </c>
      <c r="J148" s="12" t="str">
        <f>IFERROR(INDEX(Jogos!A:A,MATCH(M148,Jogos!$H:$H,0)),"-")</f>
        <v>TUR</v>
      </c>
      <c r="K148" s="12">
        <f>IFERROR(INDEX(Jogos!F:F,MATCH(M148,Jogos!$H:$H,0)),"-")</f>
        <v>0</v>
      </c>
      <c r="L148" s="15">
        <f>IFERROR(INDEX(Jogos!E:E,MATCH(M148,Jogos!$H:$H,0)),"-")</f>
        <v>0</v>
      </c>
      <c r="M148" s="12" t="str">
        <f>INDEX(Jogos[[#This Row],[Column1]],1.8)</f>
        <v>Fethiyespor</v>
      </c>
      <c r="N148" s="13">
        <f>INDEX(Jogos[[#This Row],[2]],1.8)</f>
        <v>0.70833333333333337</v>
      </c>
      <c r="O148" s="12" t="str">
        <f>INDEX(Jogos[[#This Row],[3]],1.8)</f>
        <v>Kastamonuspor</v>
      </c>
      <c r="P148" s="15">
        <f>IFERROR(INDEX(Jogos!M:M,MATCH(O148,Jogos!$J:$J,0)),"-")</f>
        <v>1</v>
      </c>
      <c r="Q148" s="12">
        <f>IFERROR(INDEX(Jogos!L:L,MATCH(O148,Jogos!$J:$J,0)),"-")</f>
        <v>1</v>
      </c>
      <c r="R148" s="17" t="str">
        <f>IFERROR(INDEX(HTHome!M:M,MATCH(M148,HTHome!$A:$A,0)),"-")</f>
        <v>-</v>
      </c>
      <c r="S148" s="17" t="str">
        <f>IFERROR(INDEX(HTAway!M:M,MATCH(O148,HTAway!$A:$A,0)),"-")</f>
        <v>-</v>
      </c>
      <c r="T148" s="23" t="str">
        <f t="shared" si="9"/>
        <v>Fora Vence</v>
      </c>
      <c r="U148" s="23"/>
      <c r="V148" s="23"/>
      <c r="W148" s="23"/>
    </row>
    <row r="149" spans="1:23" ht="16.5" thickTop="1" thickBot="1" x14ac:dyDescent="0.3">
      <c r="A149" s="20">
        <f t="shared" si="6"/>
        <v>0</v>
      </c>
      <c r="B149" s="20">
        <f t="shared" si="7"/>
        <v>0</v>
      </c>
      <c r="C149" s="18" t="s">
        <v>309</v>
      </c>
      <c r="D149" s="5">
        <f>IFERROR(INDEX(HTHome!$B:$B,MATCH(C149,HTHome!$A:$A,0)),"-")+IFERROR(INDEX(HTAway!$B:$B,MATCH(C149,HTAway!$A:$A,0)),"-")</f>
        <v>32</v>
      </c>
      <c r="E149" s="5">
        <f>IFERROR(INDEX(HTHome!I:I,MATCH(C149,HTHome!$A:$A,0)),"-")</f>
        <v>1</v>
      </c>
      <c r="F149" s="5">
        <f>IFERROR(INDEX(HTHome!J:J,MATCH(C149,HTHome!$A:$A,0)),"-")</f>
        <v>6</v>
      </c>
      <c r="G149" s="7">
        <f>IFERROR(INDEX(HTHome!K:K,MATCH(C149,HTHome!$A:$A,0)),"-")</f>
        <v>6.25E-2</v>
      </c>
      <c r="H149" s="7">
        <f>IFERROR(INDEX(HTHome!L:L,MATCH(C149,HTHome!$A:$A,0)),"-")</f>
        <v>0.375</v>
      </c>
      <c r="I149" s="7">
        <f>IFERROR(INDEX(HTHome!N:N,MATCH(C149,HTHome!$A:$A,0)),"-")</f>
        <v>-3.125E-2</v>
      </c>
      <c r="J149" s="12" t="str">
        <f>IFERROR(INDEX(Jogos!A:A,MATCH(M149,Jogos!$H:$H,0)),"-")</f>
        <v>TUR</v>
      </c>
      <c r="K149" s="12">
        <f>IFERROR(INDEX(Jogos!F:F,MATCH(M149,Jogos!$H:$H,0)),"-")</f>
        <v>1</v>
      </c>
      <c r="L149" s="15">
        <f>IFERROR(INDEX(Jogos!E:E,MATCH(M149,Jogos!$H:$H,0)),"-")</f>
        <v>1</v>
      </c>
      <c r="M149" s="12" t="str">
        <f>INDEX(Jogos[[#This Row],[Column1]],1.8)</f>
        <v>Amed SK</v>
      </c>
      <c r="N149" s="13">
        <f>INDEX(Jogos[[#This Row],[2]],1.8)</f>
        <v>0.70833333333333337</v>
      </c>
      <c r="O149" s="12" t="str">
        <f>INDEX(Jogos[[#This Row],[3]],1.8)</f>
        <v>Düzcespor</v>
      </c>
      <c r="P149" s="15">
        <f>IFERROR(INDEX(Jogos!M:M,MATCH(O149,Jogos!$J:$J,0)),"-")</f>
        <v>1</v>
      </c>
      <c r="Q149" s="12">
        <f>IFERROR(INDEX(Jogos!L:L,MATCH(O149,Jogos!$J:$J,0)),"-")</f>
        <v>1</v>
      </c>
      <c r="R149" s="17" t="str">
        <f>IFERROR(INDEX(HTHome!M:M,MATCH(M149,HTHome!$A:$A,0)),"-")</f>
        <v>-</v>
      </c>
      <c r="S149" s="17" t="str">
        <f>IFERROR(INDEX(HTAway!M:M,MATCH(O149,HTAway!$A:$A,0)),"-")</f>
        <v>-</v>
      </c>
      <c r="T149" s="23" t="str">
        <f t="shared" si="9"/>
        <v>Jogo Parelho</v>
      </c>
      <c r="U149" s="23"/>
      <c r="V149" s="23"/>
      <c r="W149" s="23"/>
    </row>
    <row r="150" spans="1:23" ht="16.5" thickTop="1" thickBot="1" x14ac:dyDescent="0.3">
      <c r="A150" s="20">
        <f t="shared" si="6"/>
        <v>0</v>
      </c>
      <c r="B150" s="20">
        <f t="shared" si="7"/>
        <v>0</v>
      </c>
      <c r="C150" s="19" t="s">
        <v>239</v>
      </c>
      <c r="D150" s="5">
        <f>IFERROR(INDEX(HTHome!$B:$B,MATCH(C150,HTHome!$A:$A,0)),"-")+IFERROR(INDEX(HTAway!$B:$B,MATCH(C150,HTAway!$A:$A,0)),"-")</f>
        <v>22</v>
      </c>
      <c r="E150" s="5">
        <f>IFERROR(INDEX(HTHome!I:I,MATCH(C150,HTHome!$A:$A,0)),"-")</f>
        <v>7</v>
      </c>
      <c r="F150" s="5">
        <f>IFERROR(INDEX(HTHome!J:J,MATCH(C150,HTHome!$A:$A,0)),"-")</f>
        <v>2</v>
      </c>
      <c r="G150" s="7">
        <f>IFERROR(INDEX(HTHome!K:K,MATCH(C150,HTHome!$A:$A,0)),"-")</f>
        <v>0.7</v>
      </c>
      <c r="H150" s="7">
        <f>IFERROR(INDEX(HTHome!L:L,MATCH(C150,HTHome!$A:$A,0)),"-")</f>
        <v>0.41666666666666674</v>
      </c>
      <c r="I150" s="7">
        <f>IFERROR(INDEX(HTHome!N:N,MATCH(C150,HTHome!$A:$A,0)),"-")</f>
        <v>0.53333333333333333</v>
      </c>
      <c r="J150" s="12" t="str">
        <f>IFERROR(INDEX(Jogos!A:A,MATCH(M150,Jogos!$H:$H,0)),"-")</f>
        <v>MOR</v>
      </c>
      <c r="K150" s="12">
        <f>IFERROR(INDEX(Jogos!F:F,MATCH(M150,Jogos!$H:$H,0)),"-")</f>
        <v>0</v>
      </c>
      <c r="L150" s="15">
        <f>IFERROR(INDEX(Jogos!E:E,MATCH(M150,Jogos!$H:$H,0)),"-")</f>
        <v>0</v>
      </c>
      <c r="M150" s="12" t="str">
        <f>INDEX(Jogos[[#This Row],[Column1]],1.8)</f>
        <v>AS Salé</v>
      </c>
      <c r="N150" s="13">
        <f>INDEX(Jogos[[#This Row],[2]],1.9)</f>
        <v>0.70833333333333337</v>
      </c>
      <c r="O150" s="12" t="str">
        <f>INDEX(Jogos[[#This Row],[3]],1.8)</f>
        <v>Kawkab M.</v>
      </c>
      <c r="P150" s="15">
        <f>IFERROR(INDEX(Jogos!M:M,MATCH(O150,Jogos!$J:$J,0)),"-")</f>
        <v>0</v>
      </c>
      <c r="Q150" s="12">
        <f>IFERROR(INDEX(Jogos!L:L,MATCH(O150,Jogos!$J:$J,0)),"-")</f>
        <v>0</v>
      </c>
      <c r="R150" s="17" t="str">
        <f>IFERROR(INDEX(HTHome!M:M,MATCH(M150,HTHome!$A:$A,0)),"-")</f>
        <v>-</v>
      </c>
      <c r="S150" s="17" t="str">
        <f>IFERROR(INDEX(HTAway!M:M,MATCH(O150,HTAway!$A:$A,0)),"-")</f>
        <v>-</v>
      </c>
      <c r="T150" s="23" t="str">
        <f t="shared" si="9"/>
        <v>Jogo Parelho</v>
      </c>
      <c r="U150" s="23"/>
      <c r="V150" s="23"/>
      <c r="W150" s="23"/>
    </row>
    <row r="151" spans="1:23" ht="16.5" thickTop="1" thickBot="1" x14ac:dyDescent="0.3">
      <c r="A151" s="20">
        <f t="shared" si="6"/>
        <v>0</v>
      </c>
      <c r="B151" s="20">
        <f t="shared" si="7"/>
        <v>0</v>
      </c>
      <c r="C151" s="19" t="s">
        <v>212</v>
      </c>
      <c r="D151" s="5">
        <f>IFERROR(INDEX(HTHome!$B:$B,MATCH(C151,HTHome!$A:$A,0)),"-")+IFERROR(INDEX(HTAway!$B:$B,MATCH(C151,HTAway!$A:$A,0)),"-")</f>
        <v>24</v>
      </c>
      <c r="E151" s="5">
        <f>IFERROR(INDEX(HTHome!I:I,MATCH(C151,HTHome!$A:$A,0)),"-")</f>
        <v>6</v>
      </c>
      <c r="F151" s="5">
        <f>IFERROR(INDEX(HTHome!J:J,MATCH(C151,HTHome!$A:$A,0)),"-")</f>
        <v>3</v>
      </c>
      <c r="G151" s="7">
        <f>IFERROR(INDEX(HTHome!K:K,MATCH(C151,HTHome!$A:$A,0)),"-")</f>
        <v>0.46153846153846162</v>
      </c>
      <c r="H151" s="7">
        <f>IFERROR(INDEX(HTHome!L:L,MATCH(C151,HTHome!$A:$A,0)),"-")</f>
        <v>0.3636363636363637</v>
      </c>
      <c r="I151" s="7">
        <f>IFERROR(INDEX(HTHome!N:N,MATCH(C151,HTHome!$A:$A,0)),"-")</f>
        <v>0.34615384615384615</v>
      </c>
      <c r="J151" s="12" t="str">
        <f>IFERROR(INDEX(Jogos!A:A,MATCH(M151,Jogos!$H:$H,0)),"-")</f>
        <v>EUROQU</v>
      </c>
      <c r="K151" s="12">
        <f>IFERROR(INDEX(Jogos!F:F,MATCH(M151,Jogos!$H:$H,0)),"-")</f>
        <v>0</v>
      </c>
      <c r="L151" s="15">
        <f>IFERROR(INDEX(Jogos!E:E,MATCH(M151,Jogos!$H:$H,0)),"-")</f>
        <v>0</v>
      </c>
      <c r="M151" s="12" t="str">
        <f>INDEX(Jogos[[#This Row],[Column1]],1.8)</f>
        <v>Montenegro</v>
      </c>
      <c r="N151" s="13">
        <f>INDEX(Jogos[[#This Row],[2]],1.8)</f>
        <v>0.70833333333333337</v>
      </c>
      <c r="O151" s="12" t="str">
        <f>INDEX(Jogos[[#This Row],[3]],1.8)</f>
        <v>Bulgaria</v>
      </c>
      <c r="P151" s="15">
        <f>IFERROR(INDEX(Jogos!M:M,MATCH(O151,Jogos!$J:$J,0)),"-")</f>
        <v>0</v>
      </c>
      <c r="Q151" s="12">
        <f>IFERROR(INDEX(Jogos!L:L,MATCH(O151,Jogos!$J:$J,0)),"-")</f>
        <v>0</v>
      </c>
      <c r="R151" s="17" t="str">
        <f>IFERROR(INDEX(HTHome!M:M,MATCH(M151,HTHome!$A:$A,0)),"-")</f>
        <v>-</v>
      </c>
      <c r="S151" s="17" t="str">
        <f>IFERROR(INDEX(HTAway!M:M,MATCH(O151,HTAway!$A:$A,0)),"-")</f>
        <v>-</v>
      </c>
      <c r="T151" s="23" t="str">
        <f t="shared" si="9"/>
        <v>Jogo Parelho</v>
      </c>
      <c r="U151" s="23"/>
      <c r="V151" s="23"/>
      <c r="W151" s="23"/>
    </row>
    <row r="152" spans="1:23" ht="16.5" thickTop="1" thickBot="1" x14ac:dyDescent="0.3">
      <c r="A152" s="20">
        <f t="shared" si="6"/>
        <v>0</v>
      </c>
      <c r="B152" s="20">
        <f t="shared" si="7"/>
        <v>0</v>
      </c>
      <c r="C152" s="18" t="s">
        <v>320</v>
      </c>
      <c r="D152" s="5">
        <f>IFERROR(INDEX(HTHome!$B:$B,MATCH(C152,HTHome!$A:$A,0)),"-")+IFERROR(INDEX(HTAway!$B:$B,MATCH(C152,HTAway!$A:$A,0)),"-")</f>
        <v>20</v>
      </c>
      <c r="E152" s="5">
        <f>IFERROR(INDEX(HTHome!I:I,MATCH(C152,HTHome!$A:$A,0)),"-")</f>
        <v>4</v>
      </c>
      <c r="F152" s="5">
        <f>IFERROR(INDEX(HTHome!J:J,MATCH(C152,HTHome!$A:$A,0)),"-")</f>
        <v>4</v>
      </c>
      <c r="G152" s="7">
        <f>IFERROR(INDEX(HTHome!K:K,MATCH(C152,HTHome!$A:$A,0)),"-")</f>
        <v>0.44444444444444442</v>
      </c>
      <c r="H152" s="7">
        <f>IFERROR(INDEX(HTHome!L:L,MATCH(C152,HTHome!$A:$A,0)),"-")</f>
        <v>0.3636363636363637</v>
      </c>
      <c r="I152" s="7">
        <f>IFERROR(INDEX(HTHome!N:N,MATCH(C152,HTHome!$A:$A,0)),"-")</f>
        <v>-0.33838383838383834</v>
      </c>
      <c r="J152" s="12" t="str">
        <f>IFERROR(INDEX(Jogos!A:A,MATCH(M152,Jogos!$H:$H,0)),"-")</f>
        <v>EUROQU</v>
      </c>
      <c r="K152" s="12">
        <f>IFERROR(INDEX(Jogos!F:F,MATCH(M152,Jogos!$H:$H,0)),"-")</f>
        <v>0</v>
      </c>
      <c r="L152" s="15">
        <f>IFERROR(INDEX(Jogos!E:E,MATCH(M152,Jogos!$H:$H,0)),"-")</f>
        <v>0</v>
      </c>
      <c r="M152" s="12" t="str">
        <f>INDEX(Jogos[[#This Row],[Column1]],1.8)</f>
        <v>Finland</v>
      </c>
      <c r="N152" s="13">
        <f>INDEX(Jogos[[#This Row],[2]],1.8)</f>
        <v>0.70833333333333337</v>
      </c>
      <c r="O152" s="12" t="str">
        <f>INDEX(Jogos[[#This Row],[3]],1.8)</f>
        <v>Denmark</v>
      </c>
      <c r="P152" s="15">
        <f>IFERROR(INDEX(Jogos!M:M,MATCH(O152,Jogos!$J:$J,0)),"-")</f>
        <v>0</v>
      </c>
      <c r="Q152" s="12">
        <f>IFERROR(INDEX(Jogos!L:L,MATCH(O152,Jogos!$J:$J,0)),"-")</f>
        <v>0</v>
      </c>
      <c r="R152" s="17" t="str">
        <f>IFERROR(INDEX(HTHome!M:M,MATCH(M152,HTHome!$A:$A,0)),"-")</f>
        <v>-</v>
      </c>
      <c r="S152" s="17" t="str">
        <f>IFERROR(INDEX(HTAway!M:M,MATCH(O152,HTAway!$A:$A,0)),"-")</f>
        <v>-</v>
      </c>
      <c r="T152" s="23" t="str">
        <f t="shared" si="9"/>
        <v>Jogo Parelho</v>
      </c>
      <c r="U152" s="23"/>
      <c r="V152" s="23"/>
      <c r="W152" s="23"/>
    </row>
    <row r="153" spans="1:23" ht="16.5" thickTop="1" thickBot="1" x14ac:dyDescent="0.3">
      <c r="A153" s="20">
        <f t="shared" si="6"/>
        <v>0</v>
      </c>
      <c r="B153" s="20">
        <f t="shared" si="7"/>
        <v>0</v>
      </c>
      <c r="C153" s="19" t="s">
        <v>245</v>
      </c>
      <c r="D153" s="5">
        <f>IFERROR(INDEX(HTHome!$B:$B,MATCH(C153,HTHome!$A:$A,0)),"-")+IFERROR(INDEX(HTAway!$B:$B,MATCH(C153,HTAway!$A:$A,0)),"-")</f>
        <v>22</v>
      </c>
      <c r="E153" s="5">
        <f>IFERROR(INDEX(HTHome!I:I,MATCH(C153,HTHome!$A:$A,0)),"-")</f>
        <v>4</v>
      </c>
      <c r="F153" s="5">
        <f>IFERROR(INDEX(HTHome!J:J,MATCH(C153,HTHome!$A:$A,0)),"-")</f>
        <v>3</v>
      </c>
      <c r="G153" s="7">
        <f>IFERROR(INDEX(HTHome!K:K,MATCH(C153,HTHome!$A:$A,0)),"-")</f>
        <v>0.4</v>
      </c>
      <c r="H153" s="7">
        <f>IFERROR(INDEX(HTHome!L:L,MATCH(C153,HTHome!$A:$A,0)),"-")</f>
        <v>0.41666666666666674</v>
      </c>
      <c r="I153" s="7">
        <f>IFERROR(INDEX(HTHome!N:N,MATCH(C153,HTHome!$A:$A,0)),"-")</f>
        <v>0.19166666666666668</v>
      </c>
      <c r="J153" s="12" t="str">
        <f>IFERROR(INDEX(Jogos!A:A,MATCH(M153,Jogos!$H:$H,0)),"-")</f>
        <v>TUR</v>
      </c>
      <c r="K153" s="12">
        <f>IFERROR(INDEX(Jogos!F:F,MATCH(M153,Jogos!$H:$H,0)),"-")</f>
        <v>1</v>
      </c>
      <c r="L153" s="15">
        <f>IFERROR(INDEX(Jogos!E:E,MATCH(M153,Jogos!$H:$H,0)),"-")</f>
        <v>0</v>
      </c>
      <c r="M153" s="12" t="str">
        <f>INDEX(Jogos[[#This Row],[Column1]],1.8)</f>
        <v>Tire 1922</v>
      </c>
      <c r="N153" s="13">
        <f>INDEX(Jogos[[#This Row],[2]],1.8)</f>
        <v>0.70833333333333337</v>
      </c>
      <c r="O153" s="12" t="str">
        <f>INDEX(Jogos[[#This Row],[3]],1.8)</f>
        <v>Karacabey</v>
      </c>
      <c r="P153" s="15">
        <f>IFERROR(INDEX(Jogos!M:M,MATCH(O153,Jogos!$J:$J,0)),"-")</f>
        <v>0</v>
      </c>
      <c r="Q153" s="12">
        <f>IFERROR(INDEX(Jogos!L:L,MATCH(O153,Jogos!$J:$J,0)),"-")</f>
        <v>1</v>
      </c>
      <c r="R153" s="17" t="str">
        <f>IFERROR(INDEX(HTHome!M:M,MATCH(M153,HTHome!$A:$A,0)),"-")</f>
        <v>-</v>
      </c>
      <c r="S153" s="17" t="str">
        <f>IFERROR(INDEX(HTAway!M:M,MATCH(O153,HTAway!$A:$A,0)),"-")</f>
        <v>-</v>
      </c>
      <c r="T153" s="23" t="str">
        <f t="shared" si="9"/>
        <v>Jogo Parelho</v>
      </c>
      <c r="U153" s="23"/>
      <c r="V153" s="23"/>
      <c r="W153" s="23"/>
    </row>
    <row r="154" spans="1:23" ht="16.5" thickTop="1" thickBot="1" x14ac:dyDescent="0.3">
      <c r="A154" s="20">
        <f t="shared" si="6"/>
        <v>0</v>
      </c>
      <c r="B154" s="20">
        <f t="shared" si="7"/>
        <v>0</v>
      </c>
      <c r="C154" s="18" t="s">
        <v>179</v>
      </c>
      <c r="D154" s="5">
        <f>IFERROR(INDEX(HTHome!$B:$B,MATCH(C154,HTHome!$A:$A,0)),"-")+IFERROR(INDEX(HTAway!$B:$B,MATCH(C154,HTAway!$A:$A,0)),"-")</f>
        <v>21</v>
      </c>
      <c r="E154" s="5">
        <f>IFERROR(INDEX(HTHome!I:I,MATCH(C154,HTHome!$A:$A,0)),"-")</f>
        <v>3</v>
      </c>
      <c r="F154" s="5">
        <f>IFERROR(INDEX(HTHome!J:J,MATCH(C154,HTHome!$A:$A,0)),"-")</f>
        <v>1</v>
      </c>
      <c r="G154" s="7">
        <f>IFERROR(INDEX(HTHome!K:K,MATCH(C154,HTHome!$A:$A,0)),"-")</f>
        <v>0.3</v>
      </c>
      <c r="H154" s="7">
        <f>IFERROR(INDEX(HTHome!L:L,MATCH(C154,HTHome!$A:$A,0)),"-")</f>
        <v>0.3636363636363637</v>
      </c>
      <c r="I154" s="7">
        <f>IFERROR(INDEX(HTHome!N:N,MATCH(C154,HTHome!$A:$A,0)),"-")</f>
        <v>0.24090909090909093</v>
      </c>
      <c r="J154" s="12" t="str">
        <f>IFERROR(INDEX(Jogos!A:A,MATCH(M154,Jogos!$H:$H,0)),"-")</f>
        <v>TUR</v>
      </c>
      <c r="K154" s="12">
        <f>IFERROR(INDEX(Jogos!F:F,MATCH(M154,Jogos!$H:$H,0)),"-")</f>
        <v>1</v>
      </c>
      <c r="L154" s="15">
        <f>IFERROR(INDEX(Jogos!E:E,MATCH(M154,Jogos!$H:$H,0)),"-")</f>
        <v>1</v>
      </c>
      <c r="M154" s="12" t="str">
        <f>INDEX(Jogos[[#This Row],[Column1]],1.8)</f>
        <v>24 Erzincanspor</v>
      </c>
      <c r="N154" s="13">
        <f>INDEX(Jogos[[#This Row],[2]],1.8)</f>
        <v>0.70833333333333337</v>
      </c>
      <c r="O154" s="12" t="str">
        <f>INDEX(Jogos[[#This Row],[3]],1.8)</f>
        <v>Igdir</v>
      </c>
      <c r="P154" s="15">
        <f>IFERROR(INDEX(Jogos!M:M,MATCH(O154,Jogos!$J:$J,0)),"-")</f>
        <v>1</v>
      </c>
      <c r="Q154" s="12">
        <f>IFERROR(INDEX(Jogos!L:L,MATCH(O154,Jogos!$J:$J,0)),"-")</f>
        <v>1</v>
      </c>
      <c r="R154" s="17" t="str">
        <f>IFERROR(INDEX(HTHome!M:M,MATCH(M154,HTHome!$A:$A,0)),"-")</f>
        <v>-</v>
      </c>
      <c r="S154" s="17" t="str">
        <f>IFERROR(INDEX(HTAway!M:M,MATCH(O154,HTAway!$A:$A,0)),"-")</f>
        <v>-</v>
      </c>
      <c r="T154" s="23" t="str">
        <f t="shared" si="9"/>
        <v>Jogo Parelho</v>
      </c>
      <c r="U154" s="23"/>
      <c r="V154" s="23"/>
      <c r="W154" s="23"/>
    </row>
    <row r="155" spans="1:23" ht="16.5" thickTop="1" thickBot="1" x14ac:dyDescent="0.3">
      <c r="A155" s="20">
        <f t="shared" si="6"/>
        <v>0</v>
      </c>
      <c r="B155" s="20">
        <f t="shared" si="7"/>
        <v>0</v>
      </c>
      <c r="C155" s="18" t="s">
        <v>326</v>
      </c>
      <c r="D155" s="5">
        <f>IFERROR(INDEX(HTHome!$B:$B,MATCH(C155,HTHome!$A:$A,0)),"-")+IFERROR(INDEX(HTAway!$B:$B,MATCH(C155,HTAway!$A:$A,0)),"-")</f>
        <v>21</v>
      </c>
      <c r="E155" s="5">
        <f>IFERROR(INDEX(HTHome!I:I,MATCH(C155,HTHome!$A:$A,0)),"-")</f>
        <v>3</v>
      </c>
      <c r="F155" s="5">
        <f>IFERROR(INDEX(HTHome!J:J,MATCH(C155,HTHome!$A:$A,0)),"-")</f>
        <v>4</v>
      </c>
      <c r="G155" s="7">
        <f>IFERROR(INDEX(HTHome!K:K,MATCH(C155,HTHome!$A:$A,0)),"-")</f>
        <v>0.3</v>
      </c>
      <c r="H155" s="7">
        <f>IFERROR(INDEX(HTHome!L:L,MATCH(C155,HTHome!$A:$A,0)),"-")</f>
        <v>0.3636363636363637</v>
      </c>
      <c r="I155" s="7">
        <f>IFERROR(INDEX(HTHome!N:N,MATCH(C155,HTHome!$A:$A,0)),"-")</f>
        <v>8.6363636363636365E-2</v>
      </c>
      <c r="J155" s="12" t="str">
        <f>IFERROR(INDEX(Jogos!A:A,MATCH(M155,Jogos!$H:$H,0)),"-")</f>
        <v>SPA</v>
      </c>
      <c r="K155" s="12">
        <f>IFERROR(INDEX(Jogos!F:F,MATCH(M155,Jogos!$H:$H,0)),"-")</f>
        <v>0</v>
      </c>
      <c r="L155" s="15">
        <f>IFERROR(INDEX(Jogos!E:E,MATCH(M155,Jogos!$H:$H,0)),"-")</f>
        <v>0</v>
      </c>
      <c r="M155" s="12" t="str">
        <f>INDEX(Jogos[[#This Row],[Column1]],1.8)</f>
        <v>Logrono W</v>
      </c>
      <c r="N155" s="13">
        <f>INDEX(Jogos[[#This Row],[2]],1.8)</f>
        <v>0.70833333333333337</v>
      </c>
      <c r="O155" s="12" t="str">
        <f>INDEX(Jogos[[#This Row],[3]],1.8)</f>
        <v>Alhama W</v>
      </c>
      <c r="P155" s="15">
        <f>IFERROR(INDEX(Jogos!M:M,MATCH(O155,Jogos!$J:$J,0)),"-")</f>
        <v>0</v>
      </c>
      <c r="Q155" s="12">
        <f>IFERROR(INDEX(Jogos!L:L,MATCH(O155,Jogos!$J:$J,0)),"-")</f>
        <v>0</v>
      </c>
      <c r="R155" s="17" t="str">
        <f>IFERROR(INDEX(HTHome!M:M,MATCH(M155,HTHome!$A:$A,0)),"-")</f>
        <v>-</v>
      </c>
      <c r="S155" s="17" t="str">
        <f>IFERROR(INDEX(HTAway!M:M,MATCH(O155,HTAway!$A:$A,0)),"-")</f>
        <v>-</v>
      </c>
      <c r="T155" s="23" t="str">
        <f t="shared" si="9"/>
        <v>Jogo Parelho</v>
      </c>
      <c r="U155" s="23"/>
      <c r="V155" s="23"/>
      <c r="W155" s="23"/>
    </row>
    <row r="156" spans="1:23" ht="16.5" thickTop="1" thickBot="1" x14ac:dyDescent="0.3">
      <c r="A156" s="20">
        <f t="shared" si="6"/>
        <v>0</v>
      </c>
      <c r="B156" s="20">
        <f t="shared" si="7"/>
        <v>0</v>
      </c>
      <c r="C156" s="18" t="s">
        <v>165</v>
      </c>
      <c r="D156" s="5">
        <f>IFERROR(INDEX(HTHome!$B:$B,MATCH(C156,HTHome!$A:$A,0)),"-")+IFERROR(INDEX(HTAway!$B:$B,MATCH(C156,HTAway!$A:$A,0)),"-")</f>
        <v>20</v>
      </c>
      <c r="E156" s="5">
        <f>IFERROR(INDEX(HTHome!I:I,MATCH(C156,HTHome!$A:$A,0)),"-")</f>
        <v>2</v>
      </c>
      <c r="F156" s="5">
        <f>IFERROR(INDEX(HTHome!J:J,MATCH(C156,HTHome!$A:$A,0)),"-")</f>
        <v>1</v>
      </c>
      <c r="G156" s="7">
        <f>IFERROR(INDEX(HTHome!K:K,MATCH(C156,HTHome!$A:$A,0)),"-")</f>
        <v>0.22222222222222221</v>
      </c>
      <c r="H156" s="7">
        <f>IFERROR(INDEX(HTHome!L:L,MATCH(C156,HTHome!$A:$A,0)),"-")</f>
        <v>0.3636363636363637</v>
      </c>
      <c r="I156" s="7">
        <f>IFERROR(INDEX(HTHome!N:N,MATCH(C156,HTHome!$A:$A,0)),"-")</f>
        <v>0.15656565656565655</v>
      </c>
      <c r="J156" s="12" t="str">
        <f>IFERROR(INDEX(Jogos!A:A,MATCH(M156,Jogos!$H:$H,0)),"-")</f>
        <v>ICE</v>
      </c>
      <c r="K156" s="12">
        <f>IFERROR(INDEX(Jogos!F:F,MATCH(M156,Jogos!$H:$H,0)),"-")</f>
        <v>10</v>
      </c>
      <c r="L156" s="15">
        <f>IFERROR(INDEX(Jogos!E:E,MATCH(M156,Jogos!$H:$H,0)),"-")</f>
        <v>0.4</v>
      </c>
      <c r="M156" s="12" t="str">
        <f>INDEX(Jogos[[#This Row],[Column1]],1.8)</f>
        <v>IBV W</v>
      </c>
      <c r="N156" s="13">
        <f>INDEX(Jogos[[#This Row],[2]],1.8)</f>
        <v>0.70833333333333337</v>
      </c>
      <c r="O156" s="12" t="str">
        <f>INDEX(Jogos[[#This Row],[3]],1.8)</f>
        <v>Keflavík W</v>
      </c>
      <c r="P156" s="15">
        <f>IFERROR(INDEX(Jogos!M:M,MATCH(O156,Jogos!$J:$J,0)),"-")</f>
        <v>0.2</v>
      </c>
      <c r="Q156" s="12">
        <f>IFERROR(INDEX(Jogos!L:L,MATCH(O156,Jogos!$J:$J,0)),"-")</f>
        <v>10</v>
      </c>
      <c r="R156" s="17" t="str">
        <f>IFERROR(INDEX(HTHome!M:M,MATCH(M156,HTHome!$A:$A,0)),"-")</f>
        <v>-</v>
      </c>
      <c r="S156" s="17" t="str">
        <f>IFERROR(INDEX(HTAway!M:M,MATCH(O156,HTAway!$A:$A,0)),"-")</f>
        <v>-</v>
      </c>
      <c r="T156" s="23" t="str">
        <f t="shared" si="9"/>
        <v>Casa Vence</v>
      </c>
      <c r="U156" s="23"/>
      <c r="V156" s="23"/>
      <c r="W156" s="23"/>
    </row>
    <row r="157" spans="1:23" ht="16.5" thickTop="1" thickBot="1" x14ac:dyDescent="0.3">
      <c r="A157" s="20">
        <f t="shared" si="6"/>
        <v>0</v>
      </c>
      <c r="B157" s="20">
        <f t="shared" si="7"/>
        <v>0</v>
      </c>
      <c r="C157" s="18" t="s">
        <v>183</v>
      </c>
      <c r="D157" s="5">
        <f>IFERROR(INDEX(HTHome!$B:$B,MATCH(C157,HTHome!$A:$A,0)),"-")+IFERROR(INDEX(HTAway!$B:$B,MATCH(C157,HTAway!$A:$A,0)),"-")</f>
        <v>20</v>
      </c>
      <c r="E157" s="5">
        <f>IFERROR(INDEX(HTHome!I:I,MATCH(C157,HTHome!$A:$A,0)),"-")</f>
        <v>2</v>
      </c>
      <c r="F157" s="5">
        <f>IFERROR(INDEX(HTHome!J:J,MATCH(C157,HTHome!$A:$A,0)),"-")</f>
        <v>4</v>
      </c>
      <c r="G157" s="7">
        <f>IFERROR(INDEX(HTHome!K:K,MATCH(C157,HTHome!$A:$A,0)),"-")</f>
        <v>0.22222222222222221</v>
      </c>
      <c r="H157" s="7">
        <f>IFERROR(INDEX(HTHome!L:L,MATCH(C157,HTHome!$A:$A,0)),"-")</f>
        <v>0.3636363636363637</v>
      </c>
      <c r="I157" s="7">
        <f>IFERROR(INDEX(HTHome!N:N,MATCH(C157,HTHome!$A:$A,0)),"-")</f>
        <v>-0.15656565656565655</v>
      </c>
      <c r="J157" s="12" t="str">
        <f>IFERROR(INDEX(Jogos!A:A,MATCH(M157,Jogos!$H:$H,0)),"-")</f>
        <v>TAJ</v>
      </c>
      <c r="K157" s="12">
        <f>IFERROR(INDEX(Jogos!F:F,MATCH(M157,Jogos!$H:$H,0)),"-")</f>
        <v>8</v>
      </c>
      <c r="L157" s="15">
        <f>IFERROR(INDEX(Jogos!E:E,MATCH(M157,Jogos!$H:$H,0)),"-")</f>
        <v>0.12</v>
      </c>
      <c r="M157" s="12" t="str">
        <f>INDEX(Jogos[[#This Row],[Column1]],1.8)</f>
        <v>CSKA Pomir</v>
      </c>
      <c r="N157" s="13">
        <f>INDEX(Jogos[[#This Row],[2]],1.8)</f>
        <v>0.70833333333333337</v>
      </c>
      <c r="O157" s="12" t="str">
        <f>INDEX(Jogos[[#This Row],[3]],1.8)</f>
        <v>Istiqlol D.</v>
      </c>
      <c r="P157" s="15">
        <f>IFERROR(INDEX(Jogos!M:M,MATCH(O157,Jogos!$J:$J,0)),"-")</f>
        <v>0.62</v>
      </c>
      <c r="Q157" s="12">
        <f>IFERROR(INDEX(Jogos!L:L,MATCH(O157,Jogos!$J:$J,0)),"-")</f>
        <v>8</v>
      </c>
      <c r="R157" s="17" t="str">
        <f>IFERROR(INDEX(HTHome!M:M,MATCH(M157,HTHome!$A:$A,0)),"-")</f>
        <v>-</v>
      </c>
      <c r="S157" s="17" t="str">
        <f>IFERROR(INDEX(HTAway!M:M,MATCH(O157,HTAway!$A:$A,0)),"-")</f>
        <v>-</v>
      </c>
      <c r="T157" s="23" t="str">
        <f t="shared" si="9"/>
        <v>Fora Vence</v>
      </c>
      <c r="U157" s="23"/>
      <c r="V157" s="23"/>
      <c r="W157" s="23"/>
    </row>
    <row r="158" spans="1:23" ht="16.5" thickTop="1" thickBot="1" x14ac:dyDescent="0.3">
      <c r="A158" s="20">
        <f t="shared" si="6"/>
        <v>0</v>
      </c>
      <c r="B158" s="20">
        <f t="shared" si="7"/>
        <v>0</v>
      </c>
      <c r="C158" s="18" t="s">
        <v>267</v>
      </c>
      <c r="D158" s="5">
        <f>IFERROR(INDEX(HTHome!$B:$B,MATCH(C158,HTHome!$A:$A,0)),"-")+IFERROR(INDEX(HTAway!$B:$B,MATCH(C158,HTAway!$A:$A,0)),"-")</f>
        <v>21</v>
      </c>
      <c r="E158" s="5">
        <f>IFERROR(INDEX(HTHome!I:I,MATCH(C158,HTHome!$A:$A,0)),"-")</f>
        <v>1</v>
      </c>
      <c r="F158" s="5">
        <f>IFERROR(INDEX(HTHome!J:J,MATCH(C158,HTHome!$A:$A,0)),"-")</f>
        <v>3</v>
      </c>
      <c r="G158" s="7">
        <f>IFERROR(INDEX(HTHome!K:K,MATCH(C158,HTHome!$A:$A,0)),"-")</f>
        <v>0.1</v>
      </c>
      <c r="H158" s="7">
        <f>IFERROR(INDEX(HTHome!L:L,MATCH(C158,HTHome!$A:$A,0)),"-")</f>
        <v>0.3636363636363637</v>
      </c>
      <c r="I158" s="7">
        <f>IFERROR(INDEX(HTHome!N:N,MATCH(C158,HTHome!$A:$A,0)),"-")</f>
        <v>-0.24090909090909093</v>
      </c>
      <c r="J158" s="12" t="str">
        <f>IFERROR(INDEX(Jogos!A:A,MATCH(M158,Jogos!$H:$H,0)),"-")</f>
        <v>ARG</v>
      </c>
      <c r="K158" s="12">
        <f>IFERROR(INDEX(Jogos!F:F,MATCH(M158,Jogos!$H:$H,0)),"-")</f>
        <v>5</v>
      </c>
      <c r="L158" s="15">
        <f>IFERROR(INDEX(Jogos!E:E,MATCH(M158,Jogos!$H:$H,0)),"-")</f>
        <v>0.2</v>
      </c>
      <c r="M158" s="12" t="str">
        <f>INDEX(Jogos[[#This Row],[Column1]],1.8)</f>
        <v>Sacachispas</v>
      </c>
      <c r="N158" s="13">
        <f>INDEX(Jogos[[#This Row],[2]],1.8)</f>
        <v>0.70833333333333337</v>
      </c>
      <c r="O158" s="12" t="str">
        <f>INDEX(Jogos[[#This Row],[3]],1.8)</f>
        <v>D. Armenio</v>
      </c>
      <c r="P158" s="15">
        <f>IFERROR(INDEX(Jogos!M:M,MATCH(O158,Jogos!$J:$J,0)),"-")</f>
        <v>0.6</v>
      </c>
      <c r="Q158" s="12">
        <f>IFERROR(INDEX(Jogos!L:L,MATCH(O158,Jogos!$J:$J,0)),"-")</f>
        <v>5</v>
      </c>
      <c r="R158" s="17" t="str">
        <f>IFERROR(INDEX(HTHome!M:M,MATCH(M158,HTHome!$A:$A,0)),"-")</f>
        <v>-</v>
      </c>
      <c r="S158" s="17" t="str">
        <f>IFERROR(INDEX(HTAway!M:M,MATCH(O158,HTAway!$A:$A,0)),"-")</f>
        <v>-</v>
      </c>
      <c r="T158" s="23" t="str">
        <f t="shared" si="9"/>
        <v>Fora Vence</v>
      </c>
      <c r="U158" s="23"/>
      <c r="V158" s="23"/>
      <c r="W158" s="23"/>
    </row>
    <row r="159" spans="1:23" ht="16.5" thickTop="1" thickBot="1" x14ac:dyDescent="0.3">
      <c r="A159" s="20">
        <f t="shared" si="6"/>
        <v>0</v>
      </c>
      <c r="B159" s="20">
        <f t="shared" si="7"/>
        <v>0</v>
      </c>
      <c r="C159" s="18" t="s">
        <v>25</v>
      </c>
      <c r="D159" s="5">
        <f>IFERROR(INDEX(HTHome!$B:$B,MATCH(C159,HTHome!$A:$A,0)),"-")+IFERROR(INDEX(HTAway!$B:$B,MATCH(C159,HTAway!$A:$A,0)),"-")</f>
        <v>28</v>
      </c>
      <c r="E159" s="5">
        <f>IFERROR(INDEX(HTHome!I:I,MATCH(C159,HTHome!$A:$A,0)),"-")</f>
        <v>6</v>
      </c>
      <c r="F159" s="5">
        <f>IFERROR(INDEX(HTHome!J:J,MATCH(C159,HTHome!$A:$A,0)),"-")</f>
        <v>5</v>
      </c>
      <c r="G159" s="7">
        <f>IFERROR(INDEX(HTHome!K:K,MATCH(C159,HTHome!$A:$A,0)),"-")</f>
        <v>0.42857142857142855</v>
      </c>
      <c r="H159" s="7">
        <f>IFERROR(INDEX(HTHome!L:L,MATCH(C159,HTHome!$A:$A,0)),"-")</f>
        <v>0.35714285714285715</v>
      </c>
      <c r="I159" s="7">
        <f>IFERROR(INDEX(HTHome!N:N,MATCH(C159,HTHome!$A:$A,0)),"-")</f>
        <v>0.25</v>
      </c>
      <c r="J159" s="12" t="str">
        <f>IFERROR(INDEX(Jogos!A:A,MATCH(M159,Jogos!$H:$H,0)),"-")</f>
        <v>ICE</v>
      </c>
      <c r="K159" s="12">
        <f>IFERROR(INDEX(Jogos!F:F,MATCH(M159,Jogos!$H:$H,0)),"-")</f>
        <v>9</v>
      </c>
      <c r="L159" s="15">
        <f>IFERROR(INDEX(Jogos!E:E,MATCH(M159,Jogos!$H:$H,0)),"-")</f>
        <v>0.33</v>
      </c>
      <c r="M159" s="12" t="str">
        <f>INDEX(Jogos[[#This Row],[Column1]],1.8)</f>
        <v>Selfoss W</v>
      </c>
      <c r="N159" s="13">
        <f>INDEX(Jogos[[#This Row],[2]],1.8)</f>
        <v>0.70833333333333337</v>
      </c>
      <c r="O159" s="12" t="str">
        <f>INDEX(Jogos[[#This Row],[3]],1.8)</f>
        <v>Tindastoll W</v>
      </c>
      <c r="P159" s="15">
        <f>IFERROR(INDEX(Jogos!M:M,MATCH(O159,Jogos!$J:$J,0)),"-")</f>
        <v>0.33</v>
      </c>
      <c r="Q159" s="12">
        <f>IFERROR(INDEX(Jogos!L:L,MATCH(O159,Jogos!$J:$J,0)),"-")</f>
        <v>9</v>
      </c>
      <c r="R159" s="17" t="str">
        <f>IFERROR(INDEX(HTHome!M:M,MATCH(M159,HTHome!$A:$A,0)),"-")</f>
        <v>-</v>
      </c>
      <c r="S159" s="17" t="str">
        <f>IFERROR(INDEX(HTAway!M:M,MATCH(O159,HTAway!$A:$A,0)),"-")</f>
        <v>-</v>
      </c>
      <c r="T159" s="23" t="str">
        <f t="shared" si="9"/>
        <v>Jogo Parelho</v>
      </c>
      <c r="U159" s="23"/>
      <c r="V159" s="23"/>
      <c r="W159" s="23"/>
    </row>
    <row r="160" spans="1:23" ht="16.5" thickTop="1" thickBot="1" x14ac:dyDescent="0.3">
      <c r="A160" s="20">
        <f t="shared" si="6"/>
        <v>0</v>
      </c>
      <c r="B160" s="20">
        <f t="shared" si="7"/>
        <v>0</v>
      </c>
      <c r="C160" s="19" t="s">
        <v>28</v>
      </c>
      <c r="D160" s="5">
        <f>IFERROR(INDEX(HTHome!$B:$B,MATCH(C160,HTHome!$A:$A,0)),"-")+IFERROR(INDEX(HTAway!$B:$B,MATCH(C160,HTAway!$A:$A,0)),"-")</f>
        <v>28</v>
      </c>
      <c r="E160" s="5">
        <f>IFERROR(INDEX(HTHome!I:I,MATCH(C160,HTHome!$A:$A,0)),"-")</f>
        <v>6</v>
      </c>
      <c r="F160" s="5">
        <f>IFERROR(INDEX(HTHome!J:J,MATCH(C160,HTHome!$A:$A,0)),"-")</f>
        <v>3</v>
      </c>
      <c r="G160" s="7">
        <f>IFERROR(INDEX(HTHome!K:K,MATCH(C160,HTHome!$A:$A,0)),"-")</f>
        <v>0.42857142857142855</v>
      </c>
      <c r="H160" s="7">
        <f>IFERROR(INDEX(HTHome!L:L,MATCH(C160,HTHome!$A:$A,0)),"-")</f>
        <v>0.35714285714285715</v>
      </c>
      <c r="I160" s="7">
        <f>IFERROR(INDEX(HTHome!N:N,MATCH(C160,HTHome!$A:$A,0)),"-")</f>
        <v>0.14285714285714282</v>
      </c>
      <c r="J160" s="12" t="str">
        <f>IFERROR(INDEX(Jogos!A:A,MATCH(M160,Jogos!$H:$H,0)),"-")</f>
        <v>EUROQU</v>
      </c>
      <c r="K160" s="12">
        <f>IFERROR(INDEX(Jogos!F:F,MATCH(M160,Jogos!$H:$H,0)),"-")</f>
        <v>0</v>
      </c>
      <c r="L160" s="15">
        <f>IFERROR(INDEX(Jogos!E:E,MATCH(M160,Jogos!$H:$H,0)),"-")</f>
        <v>0</v>
      </c>
      <c r="M160" s="12" t="str">
        <f>INDEX(Jogos[[#This Row],[Column1]],1.8)</f>
        <v>Faroe Islands</v>
      </c>
      <c r="N160" s="13">
        <f>INDEX(Jogos[[#This Row],[2]],1.8)</f>
        <v>0.70833333333333337</v>
      </c>
      <c r="O160" s="12" t="str">
        <f>INDEX(Jogos[[#This Row],[3]],1.8)</f>
        <v>Moldova</v>
      </c>
      <c r="P160" s="15">
        <f>IFERROR(INDEX(Jogos!M:M,MATCH(O160,Jogos!$J:$J,0)),"-")</f>
        <v>0</v>
      </c>
      <c r="Q160" s="12">
        <f>IFERROR(INDEX(Jogos!L:L,MATCH(O160,Jogos!$J:$J,0)),"-")</f>
        <v>0</v>
      </c>
      <c r="R160" s="17" t="str">
        <f>IFERROR(INDEX(HTHome!M:M,MATCH(M160,HTHome!$A:$A,0)),"-")</f>
        <v>-</v>
      </c>
      <c r="S160" s="17" t="str">
        <f>IFERROR(INDEX(HTAway!M:M,MATCH(O160,HTAway!$A:$A,0)),"-")</f>
        <v>-</v>
      </c>
      <c r="T160" s="23" t="str">
        <f t="shared" si="9"/>
        <v>Jogo Parelho</v>
      </c>
      <c r="U160" s="23"/>
      <c r="V160" s="23"/>
      <c r="W160" s="23"/>
    </row>
    <row r="161" spans="1:23" ht="16.5" thickTop="1" thickBot="1" x14ac:dyDescent="0.3">
      <c r="A161" s="20">
        <f t="shared" si="6"/>
        <v>0</v>
      </c>
      <c r="B161" s="20">
        <f t="shared" si="7"/>
        <v>0</v>
      </c>
      <c r="C161" s="18" t="s">
        <v>58</v>
      </c>
      <c r="D161" s="5">
        <f>IFERROR(INDEX(HTHome!$B:$B,MATCH(C161,HTHome!$A:$A,0)),"-")+IFERROR(INDEX(HTAway!$B:$B,MATCH(C161,HTAway!$A:$A,0)),"-")</f>
        <v>28</v>
      </c>
      <c r="E161" s="5">
        <f>IFERROR(INDEX(HTHome!I:I,MATCH(C161,HTHome!$A:$A,0)),"-")</f>
        <v>6</v>
      </c>
      <c r="F161" s="5">
        <f>IFERROR(INDEX(HTHome!J:J,MATCH(C161,HTHome!$A:$A,0)),"-")</f>
        <v>4</v>
      </c>
      <c r="G161" s="7">
        <f>IFERROR(INDEX(HTHome!K:K,MATCH(C161,HTHome!$A:$A,0)),"-")</f>
        <v>0.42857142857142855</v>
      </c>
      <c r="H161" s="7">
        <f>IFERROR(INDEX(HTHome!L:L,MATCH(C161,HTHome!$A:$A,0)),"-")</f>
        <v>0.35714285714285715</v>
      </c>
      <c r="I161" s="7">
        <f>IFERROR(INDEX(HTHome!N:N,MATCH(C161,HTHome!$A:$A,0)),"-")</f>
        <v>0.10714285714285716</v>
      </c>
      <c r="J161" s="12" t="str">
        <f>IFERROR(INDEX(Jogos!A:A,MATCH(M161,Jogos!$H:$H,0)),"-")</f>
        <v>ITA</v>
      </c>
      <c r="K161" s="12">
        <f>IFERROR(INDEX(Jogos!F:F,MATCH(M161,Jogos!$H:$H,0)),"-")</f>
        <v>0</v>
      </c>
      <c r="L161" s="15">
        <f>IFERROR(INDEX(Jogos!E:E,MATCH(M161,Jogos!$H:$H,0)),"-")</f>
        <v>0</v>
      </c>
      <c r="M161" s="12" t="str">
        <f>INDEX(Jogos[[#This Row],[Column1]],1.8)</f>
        <v>Renate</v>
      </c>
      <c r="N161" s="13">
        <f>INDEX(Jogos[[#This Row],[2]],1.8)</f>
        <v>0.72916666666666663</v>
      </c>
      <c r="O161" s="12" t="str">
        <f>INDEX(Jogos[[#This Row],[3]],1.8)</f>
        <v>Pro Vercelli</v>
      </c>
      <c r="P161" s="15">
        <f>IFERROR(INDEX(Jogos!M:M,MATCH(O161,Jogos!$J:$J,0)),"-")</f>
        <v>0</v>
      </c>
      <c r="Q161" s="12">
        <f>IFERROR(INDEX(Jogos!L:L,MATCH(O161,Jogos!$J:$J,0)),"-")</f>
        <v>0</v>
      </c>
      <c r="R161" s="17" t="str">
        <f>IFERROR(INDEX(HTHome!M:M,MATCH(M161,HTHome!$A:$A,0)),"-")</f>
        <v>-</v>
      </c>
      <c r="S161" s="17" t="str">
        <f>IFERROR(INDEX(HTAway!M:M,MATCH(O161,HTAway!$A:$A,0)),"-")</f>
        <v>-</v>
      </c>
      <c r="T161" s="23" t="str">
        <f t="shared" si="9"/>
        <v>Jogo Parelho</v>
      </c>
      <c r="U161" s="23"/>
      <c r="V161" s="23"/>
      <c r="W161" s="23"/>
    </row>
    <row r="162" spans="1:23" ht="16.5" thickTop="1" thickBot="1" x14ac:dyDescent="0.3">
      <c r="A162" s="20">
        <f t="shared" si="6"/>
        <v>0</v>
      </c>
      <c r="B162" s="20">
        <f t="shared" si="7"/>
        <v>0</v>
      </c>
      <c r="C162" s="18" t="s">
        <v>62</v>
      </c>
      <c r="D162" s="5">
        <f>IFERROR(INDEX(HTHome!$B:$B,MATCH(C162,HTHome!$A:$A,0)),"-")+IFERROR(INDEX(HTAway!$B:$B,MATCH(C162,HTAway!$A:$A,0)),"-")</f>
        <v>26</v>
      </c>
      <c r="E162" s="5">
        <f>IFERROR(INDEX(HTHome!I:I,MATCH(C162,HTHome!$A:$A,0)),"-")</f>
        <v>4</v>
      </c>
      <c r="F162" s="5">
        <f>IFERROR(INDEX(HTHome!J:J,MATCH(C162,HTHome!$A:$A,0)),"-")</f>
        <v>2</v>
      </c>
      <c r="G162" s="7">
        <f>IFERROR(INDEX(HTHome!K:K,MATCH(C162,HTHome!$A:$A,0)),"-")</f>
        <v>0.33333333333333331</v>
      </c>
      <c r="H162" s="7">
        <f>IFERROR(INDEX(HTHome!L:L,MATCH(C162,HTHome!$A:$A,0)),"-")</f>
        <v>0.35714285714285715</v>
      </c>
      <c r="I162" s="7">
        <f>IFERROR(INDEX(HTHome!N:N,MATCH(C162,HTHome!$A:$A,0)),"-")</f>
        <v>0.31547619047619047</v>
      </c>
      <c r="J162" s="12" t="str">
        <f>IFERROR(INDEX(Jogos!A:A,MATCH(M162,Jogos!$H:$H,0)),"-")</f>
        <v>ITA</v>
      </c>
      <c r="K162" s="12">
        <f>IFERROR(INDEX(Jogos!F:F,MATCH(M162,Jogos!$H:$H,0)),"-")</f>
        <v>0</v>
      </c>
      <c r="L162" s="15">
        <f>IFERROR(INDEX(Jogos!E:E,MATCH(M162,Jogos!$H:$H,0)),"-")</f>
        <v>0</v>
      </c>
      <c r="M162" s="12" t="str">
        <f>INDEX(Jogos[[#This Row],[Column1]],1.8)</f>
        <v>AlbinoLeffe</v>
      </c>
      <c r="N162" s="13">
        <f>INDEX(Jogos[[#This Row],[2]],1.8)</f>
        <v>0.72916666666666663</v>
      </c>
      <c r="O162" s="12" t="str">
        <f>INDEX(Jogos[[#This Row],[3]],1.8)</f>
        <v>Triestina</v>
      </c>
      <c r="P162" s="15">
        <f>IFERROR(INDEX(Jogos!M:M,MATCH(O162,Jogos!$J:$J,0)),"-")</f>
        <v>0</v>
      </c>
      <c r="Q162" s="12">
        <f>IFERROR(INDEX(Jogos!L:L,MATCH(O162,Jogos!$J:$J,0)),"-")</f>
        <v>0</v>
      </c>
      <c r="R162" s="17" t="str">
        <f>IFERROR(INDEX(HTHome!M:M,MATCH(M162,HTHome!$A:$A,0)),"-")</f>
        <v>-</v>
      </c>
      <c r="S162" s="17" t="str">
        <f>IFERROR(INDEX(HTAway!M:M,MATCH(O162,HTAway!$A:$A,0)),"-")</f>
        <v>-</v>
      </c>
      <c r="T162" s="23" t="str">
        <f t="shared" si="9"/>
        <v>Jogo Parelho</v>
      </c>
      <c r="U162" s="23"/>
      <c r="V162" s="23"/>
      <c r="W162" s="23"/>
    </row>
    <row r="163" spans="1:23" ht="16.5" thickTop="1" thickBot="1" x14ac:dyDescent="0.3">
      <c r="A163" s="20">
        <f t="shared" si="6"/>
        <v>0</v>
      </c>
      <c r="B163" s="20">
        <f t="shared" si="7"/>
        <v>0</v>
      </c>
      <c r="C163" s="19" t="s">
        <v>38</v>
      </c>
      <c r="D163" s="5">
        <f>IFERROR(INDEX(HTHome!$B:$B,MATCH(C163,HTHome!$A:$A,0)),"-")+IFERROR(INDEX(HTAway!$B:$B,MATCH(C163,HTAway!$A:$A,0)),"-")</f>
        <v>28</v>
      </c>
      <c r="E163" s="5">
        <f>IFERROR(INDEX(HTHome!I:I,MATCH(C163,HTHome!$A:$A,0)),"-")</f>
        <v>4</v>
      </c>
      <c r="F163" s="5">
        <f>IFERROR(INDEX(HTHome!J:J,MATCH(C163,HTHome!$A:$A,0)),"-")</f>
        <v>4</v>
      </c>
      <c r="G163" s="7">
        <f>IFERROR(INDEX(HTHome!K:K,MATCH(C163,HTHome!$A:$A,0)),"-")</f>
        <v>0.2857142857142857</v>
      </c>
      <c r="H163" s="7">
        <f>IFERROR(INDEX(HTHome!L:L,MATCH(C163,HTHome!$A:$A,0)),"-")</f>
        <v>0.35714285714285715</v>
      </c>
      <c r="I163" s="7">
        <f>IFERROR(INDEX(HTHome!N:N,MATCH(C163,HTHome!$A:$A,0)),"-")</f>
        <v>0.1785714285714286</v>
      </c>
      <c r="J163" s="12" t="str">
        <f>IFERROR(INDEX(Jogos!A:A,MATCH(M163,Jogos!$H:$H,0)),"-")</f>
        <v>ITA</v>
      </c>
      <c r="K163" s="12">
        <f>IFERROR(INDEX(Jogos!F:F,MATCH(M163,Jogos!$H:$H,0)),"-")</f>
        <v>0</v>
      </c>
      <c r="L163" s="15">
        <f>IFERROR(INDEX(Jogos!E:E,MATCH(M163,Jogos!$H:$H,0)),"-")</f>
        <v>0</v>
      </c>
      <c r="M163" s="12" t="str">
        <f>INDEX(Jogos[[#This Row],[Column1]],1.8)</f>
        <v>Trento</v>
      </c>
      <c r="N163" s="13">
        <f>INDEX(Jogos[[#This Row],[2]],1.8)</f>
        <v>0.72916666666666663</v>
      </c>
      <c r="O163" s="12" t="str">
        <f>INDEX(Jogos[[#This Row],[3]],1.8)</f>
        <v>Atalanta B</v>
      </c>
      <c r="P163" s="15">
        <f>IFERROR(INDEX(Jogos!M:M,MATCH(O163,Jogos!$J:$J,0)),"-")</f>
        <v>0</v>
      </c>
      <c r="Q163" s="12">
        <f>IFERROR(INDEX(Jogos!L:L,MATCH(O163,Jogos!$J:$J,0)),"-")</f>
        <v>0</v>
      </c>
      <c r="R163" s="17" t="str">
        <f>IFERROR(INDEX(HTHome!M:M,MATCH(M163,HTHome!$A:$A,0)),"-")</f>
        <v>-</v>
      </c>
      <c r="S163" s="17" t="str">
        <f>IFERROR(INDEX(HTAway!M:M,MATCH(O163,HTAway!$A:$A,0)),"-")</f>
        <v>-</v>
      </c>
      <c r="T163" s="23" t="str">
        <f t="shared" si="9"/>
        <v>Jogo Parelho</v>
      </c>
      <c r="U163" s="23"/>
      <c r="V163" s="23"/>
      <c r="W163" s="23"/>
    </row>
    <row r="164" spans="1:23" ht="16.5" thickTop="1" thickBot="1" x14ac:dyDescent="0.3">
      <c r="A164" s="20">
        <f t="shared" si="6"/>
        <v>0</v>
      </c>
      <c r="B164" s="20">
        <f t="shared" si="7"/>
        <v>0</v>
      </c>
      <c r="C164" s="18" t="s">
        <v>273</v>
      </c>
      <c r="D164" s="5">
        <f>IFERROR(INDEX(HTHome!$B:$B,MATCH(C164,HTHome!$A:$A,0)),"-")+IFERROR(INDEX(HTAway!$B:$B,MATCH(C164,HTAway!$A:$A,0)),"-")</f>
        <v>32</v>
      </c>
      <c r="E164" s="5">
        <f>IFERROR(INDEX(HTHome!I:I,MATCH(C164,HTHome!$A:$A,0)),"-")</f>
        <v>7</v>
      </c>
      <c r="F164" s="5">
        <f>IFERROR(INDEX(HTHome!J:J,MATCH(C164,HTHome!$A:$A,0)),"-")</f>
        <v>3</v>
      </c>
      <c r="G164" s="7">
        <f>IFERROR(INDEX(HTHome!K:K,MATCH(C164,HTHome!$A:$A,0)),"-")</f>
        <v>0.46666666666666662</v>
      </c>
      <c r="H164" s="7">
        <f>IFERROR(INDEX(HTHome!L:L,MATCH(C164,HTHome!$A:$A,0)),"-")</f>
        <v>0.35294117647058826</v>
      </c>
      <c r="I164" s="7">
        <f>IFERROR(INDEX(HTHome!N:N,MATCH(C164,HTHome!$A:$A,0)),"-")</f>
        <v>0.3549019607843138</v>
      </c>
      <c r="J164" s="12" t="str">
        <f>IFERROR(INDEX(Jogos!A:A,MATCH(M164,Jogos!$H:$H,0)),"-")</f>
        <v>ITA</v>
      </c>
      <c r="K164" s="12">
        <f>IFERROR(INDEX(Jogos!F:F,MATCH(M164,Jogos!$H:$H,0)),"-")</f>
        <v>0</v>
      </c>
      <c r="L164" s="15">
        <f>IFERROR(INDEX(Jogos!E:E,MATCH(M164,Jogos!$H:$H,0)),"-")</f>
        <v>0</v>
      </c>
      <c r="M164" s="12" t="str">
        <f>INDEX(Jogos[[#This Row],[Column1]],1.8)</f>
        <v>Pro Sesto</v>
      </c>
      <c r="N164" s="13">
        <f>INDEX(Jogos[[#This Row],[2]],1.9)</f>
        <v>0.72916666666666663</v>
      </c>
      <c r="O164" s="12" t="str">
        <f>INDEX(Jogos[[#This Row],[3]],1.8)</f>
        <v>Fiorenzuola</v>
      </c>
      <c r="P164" s="15">
        <f>IFERROR(INDEX(Jogos!M:M,MATCH(O164,Jogos!$J:$J,0)),"-")</f>
        <v>0</v>
      </c>
      <c r="Q164" s="12">
        <f>IFERROR(INDEX(Jogos!L:L,MATCH(O164,Jogos!$J:$J,0)),"-")</f>
        <v>0</v>
      </c>
      <c r="R164" s="17" t="str">
        <f>IFERROR(INDEX(HTHome!M:M,MATCH(M164,HTHome!$A:$A,0)),"-")</f>
        <v>-</v>
      </c>
      <c r="S164" s="17" t="str">
        <f>IFERROR(INDEX(HTAway!M:M,MATCH(O164,HTAway!$A:$A,0)),"-")</f>
        <v>-</v>
      </c>
      <c r="T164" s="23" t="str">
        <f t="shared" si="9"/>
        <v>Jogo Parelho</v>
      </c>
      <c r="U164" s="23"/>
      <c r="V164" s="23"/>
      <c r="W164" s="23"/>
    </row>
    <row r="165" spans="1:23" ht="16.5" thickTop="1" thickBot="1" x14ac:dyDescent="0.3">
      <c r="A165" s="20">
        <f t="shared" si="6"/>
        <v>0</v>
      </c>
      <c r="B165" s="20">
        <f t="shared" si="7"/>
        <v>0</v>
      </c>
      <c r="C165" s="19" t="s">
        <v>77</v>
      </c>
      <c r="D165" s="5">
        <f>IFERROR(INDEX(HTHome!$B:$B,MATCH(C165,HTHome!$A:$A,0)),"-")+IFERROR(INDEX(HTAway!$B:$B,MATCH(C165,HTAway!$A:$A,0)),"-")</f>
        <v>6</v>
      </c>
      <c r="E165" s="5">
        <f>IFERROR(INDEX(HTHome!I:I,MATCH(C165,HTHome!$A:$A,0)),"-")</f>
        <v>3</v>
      </c>
      <c r="F165" s="5">
        <f>IFERROR(INDEX(HTHome!J:J,MATCH(C165,HTHome!$A:$A,0)),"-")</f>
        <v>0</v>
      </c>
      <c r="G165" s="7">
        <f>IFERROR(INDEX(HTHome!K:K,MATCH(C165,HTHome!$A:$A,0)),"-")</f>
        <v>1</v>
      </c>
      <c r="H165" s="7">
        <f>IFERROR(INDEX(HTHome!L:L,MATCH(C165,HTHome!$A:$A,0)),"-")</f>
        <v>0.33333333333333331</v>
      </c>
      <c r="I165" s="7">
        <f>IFERROR(INDEX(HTHome!N:N,MATCH(C165,HTHome!$A:$A,0)),"-")</f>
        <v>1</v>
      </c>
      <c r="J165" s="12" t="str">
        <f>IFERROR(INDEX(Jogos!A:A,MATCH(M165,Jogos!$H:$H,0)),"-")</f>
        <v>SPA</v>
      </c>
      <c r="K165" s="12">
        <f>IFERROR(INDEX(Jogos!F:F,MATCH(M165,Jogos!$H:$H,0)),"-")</f>
        <v>2</v>
      </c>
      <c r="L165" s="15">
        <f>IFERROR(INDEX(Jogos!E:E,MATCH(M165,Jogos!$H:$H,0)),"-")</f>
        <v>0</v>
      </c>
      <c r="M165" s="12" t="str">
        <f>INDEX(Jogos[[#This Row],[Column1]],1.8)</f>
        <v>Cartagena</v>
      </c>
      <c r="N165" s="13">
        <f>INDEX(Jogos[[#This Row],[2]],1.8)</f>
        <v>0.72916666666666663</v>
      </c>
      <c r="O165" s="12" t="str">
        <f>INDEX(Jogos[[#This Row],[3]],1.8)</f>
        <v>Real Zaragoza</v>
      </c>
      <c r="P165" s="15">
        <f>IFERROR(INDEX(Jogos!M:M,MATCH(O165,Jogos!$J:$J,0)),"-")</f>
        <v>1</v>
      </c>
      <c r="Q165" s="12">
        <f>IFERROR(INDEX(Jogos!L:L,MATCH(O165,Jogos!$J:$J,0)),"-")</f>
        <v>1</v>
      </c>
      <c r="R165" s="17" t="str">
        <f>IFERROR(INDEX(HTHome!M:M,MATCH(M165,HTHome!$A:$A,0)),"-")</f>
        <v>-</v>
      </c>
      <c r="S165" s="17" t="str">
        <f>IFERROR(INDEX(HTAway!M:M,MATCH(O165,HTAway!$A:$A,0)),"-")</f>
        <v>-</v>
      </c>
      <c r="T165" s="23" t="str">
        <f t="shared" si="9"/>
        <v>Fora Vence</v>
      </c>
      <c r="U165" s="23"/>
      <c r="V165" s="23"/>
      <c r="W165" s="23"/>
    </row>
    <row r="166" spans="1:23" ht="16.5" thickTop="1" thickBot="1" x14ac:dyDescent="0.3">
      <c r="A166" s="20">
        <f t="shared" si="6"/>
        <v>0</v>
      </c>
      <c r="B166" s="20">
        <f t="shared" si="7"/>
        <v>0</v>
      </c>
      <c r="C166" s="19" t="s">
        <v>105</v>
      </c>
      <c r="D166" s="5">
        <f>IFERROR(INDEX(HTHome!$B:$B,MATCH(C166,HTHome!$A:$A,0)),"-")+IFERROR(INDEX(HTAway!$B:$B,MATCH(C166,HTAway!$A:$A,0)),"-")</f>
        <v>5</v>
      </c>
      <c r="E166" s="5">
        <f>IFERROR(INDEX(HTHome!I:I,MATCH(C166,HTHome!$A:$A,0)),"-")</f>
        <v>2</v>
      </c>
      <c r="F166" s="5">
        <f>IFERROR(INDEX(HTHome!J:J,MATCH(C166,HTHome!$A:$A,0)),"-")</f>
        <v>0</v>
      </c>
      <c r="G166" s="7">
        <f>IFERROR(INDEX(HTHome!K:K,MATCH(C166,HTHome!$A:$A,0)),"-")</f>
        <v>1</v>
      </c>
      <c r="H166" s="7">
        <f>IFERROR(INDEX(HTHome!L:L,MATCH(C166,HTHome!$A:$A,0)),"-")</f>
        <v>0.33333333333333331</v>
      </c>
      <c r="I166" s="7">
        <f>IFERROR(INDEX(HTHome!N:N,MATCH(C166,HTHome!$A:$A,0)),"-")</f>
        <v>1</v>
      </c>
      <c r="J166" s="12" t="str">
        <f>IFERROR(INDEX(Jogos!A:A,MATCH(M166,Jogos!$H:$H,0)),"-")</f>
        <v>ITA</v>
      </c>
      <c r="K166" s="12">
        <f>IFERROR(INDEX(Jogos!F:F,MATCH(M166,Jogos!$H:$H,0)),"-")</f>
        <v>0</v>
      </c>
      <c r="L166" s="15">
        <f>IFERROR(INDEX(Jogos!E:E,MATCH(M166,Jogos!$H:$H,0)),"-")</f>
        <v>0</v>
      </c>
      <c r="M166" s="12" t="str">
        <f>INDEX(Jogos[[#This Row],[Column1]],1.8)</f>
        <v>Novara</v>
      </c>
      <c r="N166" s="13">
        <f>INDEX(Jogos[[#This Row],[2]],1.8)</f>
        <v>0.72916666666666663</v>
      </c>
      <c r="O166" s="12" t="str">
        <f>INDEX(Jogos[[#This Row],[3]],1.8)</f>
        <v>Pro Patria</v>
      </c>
      <c r="P166" s="15">
        <f>IFERROR(INDEX(Jogos!M:M,MATCH(O166,Jogos!$J:$J,0)),"-")</f>
        <v>0</v>
      </c>
      <c r="Q166" s="12">
        <f>IFERROR(INDEX(Jogos!L:L,MATCH(O166,Jogos!$J:$J,0)),"-")</f>
        <v>0</v>
      </c>
      <c r="R166" s="17" t="str">
        <f>IFERROR(INDEX(HTHome!M:M,MATCH(M166,HTHome!$A:$A,0)),"-")</f>
        <v>-</v>
      </c>
      <c r="S166" s="17" t="str">
        <f>IFERROR(INDEX(HTAway!M:M,MATCH(O166,HTAway!$A:$A,0)),"-")</f>
        <v>-</v>
      </c>
      <c r="T166" s="23" t="str">
        <f t="shared" si="9"/>
        <v>Jogo Parelho</v>
      </c>
      <c r="U166" s="23"/>
      <c r="V166" s="23"/>
      <c r="W166" s="23"/>
    </row>
    <row r="167" spans="1:23" ht="16.5" thickTop="1" thickBot="1" x14ac:dyDescent="0.3">
      <c r="A167" s="20">
        <f t="shared" si="6"/>
        <v>0</v>
      </c>
      <c r="B167" s="20">
        <f t="shared" si="7"/>
        <v>0</v>
      </c>
      <c r="C167" s="18" t="s">
        <v>80</v>
      </c>
      <c r="D167" s="5">
        <f>IFERROR(INDEX(HTHome!$B:$B,MATCH(C167,HTHome!$A:$A,0)),"-")+IFERROR(INDEX(HTAway!$B:$B,MATCH(C167,HTAway!$A:$A,0)),"-")</f>
        <v>6</v>
      </c>
      <c r="E167" s="5">
        <f>IFERROR(INDEX(HTHome!I:I,MATCH(C167,HTHome!$A:$A,0)),"-")</f>
        <v>2</v>
      </c>
      <c r="F167" s="5">
        <f>IFERROR(INDEX(HTHome!J:J,MATCH(C167,HTHome!$A:$A,0)),"-")</f>
        <v>0</v>
      </c>
      <c r="G167" s="7">
        <f>IFERROR(INDEX(HTHome!K:K,MATCH(C167,HTHome!$A:$A,0)),"-")</f>
        <v>0.66666666666666663</v>
      </c>
      <c r="H167" s="7">
        <f>IFERROR(INDEX(HTHome!L:L,MATCH(C167,HTHome!$A:$A,0)),"-")</f>
        <v>0.33333333333333331</v>
      </c>
      <c r="I167" s="7">
        <f>IFERROR(INDEX(HTHome!N:N,MATCH(C167,HTHome!$A:$A,0)),"-")</f>
        <v>1</v>
      </c>
      <c r="J167" s="12" t="str">
        <f>IFERROR(INDEX(Jogos!A:A,MATCH(M167,Jogos!$H:$H,0)),"-")</f>
        <v>SPA</v>
      </c>
      <c r="K167" s="12">
        <f>IFERROR(INDEX(Jogos!F:F,MATCH(M167,Jogos!$H:$H,0)),"-")</f>
        <v>2</v>
      </c>
      <c r="L167" s="15">
        <f>IFERROR(INDEX(Jogos!E:E,MATCH(M167,Jogos!$H:$H,0)),"-")</f>
        <v>0.5</v>
      </c>
      <c r="M167" s="12" t="str">
        <f>INDEX(Jogos[[#This Row],[Column1]],1.8)</f>
        <v>Mirandes</v>
      </c>
      <c r="N167" s="13">
        <f>INDEX(Jogos[[#This Row],[2]],1.8)</f>
        <v>0.72916666666666663</v>
      </c>
      <c r="O167" s="12" t="str">
        <f>INDEX(Jogos[[#This Row],[3]],1.8)</f>
        <v>FC Andorra</v>
      </c>
      <c r="P167" s="15">
        <f>IFERROR(INDEX(Jogos!M:M,MATCH(O167,Jogos!$J:$J,0)),"-")</f>
        <v>0.5</v>
      </c>
      <c r="Q167" s="12">
        <f>IFERROR(INDEX(Jogos!L:L,MATCH(O167,Jogos!$J:$J,0)),"-")</f>
        <v>2</v>
      </c>
      <c r="R167" s="17" t="str">
        <f>IFERROR(INDEX(HTHome!M:M,MATCH(M167,HTHome!$A:$A,0)),"-")</f>
        <v>-</v>
      </c>
      <c r="S167" s="17" t="str">
        <f>IFERROR(INDEX(HTAway!M:M,MATCH(O167,HTAway!$A:$A,0)),"-")</f>
        <v>-</v>
      </c>
      <c r="T167" s="23" t="str">
        <f t="shared" si="9"/>
        <v>Jogo Parelho</v>
      </c>
      <c r="U167" s="23"/>
      <c r="V167" s="23"/>
      <c r="W167" s="23"/>
    </row>
    <row r="168" spans="1:23" ht="16.5" thickTop="1" thickBot="1" x14ac:dyDescent="0.3">
      <c r="A168" s="20">
        <f t="shared" si="6"/>
        <v>0</v>
      </c>
      <c r="B168" s="20">
        <f t="shared" si="7"/>
        <v>0</v>
      </c>
      <c r="C168" s="18" t="s">
        <v>79</v>
      </c>
      <c r="D168" s="5">
        <f>IFERROR(INDEX(HTHome!$B:$B,MATCH(C168,HTHome!$A:$A,0)),"-")+IFERROR(INDEX(HTAway!$B:$B,MATCH(C168,HTAway!$A:$A,0)),"-")</f>
        <v>6</v>
      </c>
      <c r="E168" s="5">
        <f>IFERROR(INDEX(HTHome!I:I,MATCH(C168,HTHome!$A:$A,0)),"-")</f>
        <v>2</v>
      </c>
      <c r="F168" s="5">
        <f>IFERROR(INDEX(HTHome!J:J,MATCH(C168,HTHome!$A:$A,0)),"-")</f>
        <v>0</v>
      </c>
      <c r="G168" s="7">
        <f>IFERROR(INDEX(HTHome!K:K,MATCH(C168,HTHome!$A:$A,0)),"-")</f>
        <v>0.66666666666666663</v>
      </c>
      <c r="H168" s="7">
        <f>IFERROR(INDEX(HTHome!L:L,MATCH(C168,HTHome!$A:$A,0)),"-")</f>
        <v>0.33333333333333331</v>
      </c>
      <c r="I168" s="7">
        <f>IFERROR(INDEX(HTHome!N:N,MATCH(C168,HTHome!$A:$A,0)),"-")</f>
        <v>0.5</v>
      </c>
      <c r="J168" s="12" t="str">
        <f>IFERROR(INDEX(Jogos!A:A,MATCH(M168,Jogos!$H:$H,0)),"-")</f>
        <v>ITA</v>
      </c>
      <c r="K168" s="12">
        <f>IFERROR(INDEX(Jogos!F:F,MATCH(M168,Jogos!$H:$H,0)),"-")</f>
        <v>0</v>
      </c>
      <c r="L168" s="15">
        <f>IFERROR(INDEX(Jogos!E:E,MATCH(M168,Jogos!$H:$H,0)),"-")</f>
        <v>0</v>
      </c>
      <c r="M168" s="12" t="str">
        <f>INDEX(Jogos[[#This Row],[Column1]],1.8)</f>
        <v>Arzignano</v>
      </c>
      <c r="N168" s="13">
        <f>INDEX(Jogos[[#This Row],[2]],1.8)</f>
        <v>0.72916666666666663</v>
      </c>
      <c r="O168" s="12" t="str">
        <f>INDEX(Jogos[[#This Row],[3]],1.8)</f>
        <v>Mantova</v>
      </c>
      <c r="P168" s="15">
        <f>IFERROR(INDEX(Jogos!M:M,MATCH(O168,Jogos!$J:$J,0)),"-")</f>
        <v>0</v>
      </c>
      <c r="Q168" s="12">
        <f>IFERROR(INDEX(Jogos!L:L,MATCH(O168,Jogos!$J:$J,0)),"-")</f>
        <v>0</v>
      </c>
      <c r="R168" s="17" t="str">
        <f>IFERROR(INDEX(HTHome!M:M,MATCH(M168,HTHome!$A:$A,0)),"-")</f>
        <v>-</v>
      </c>
      <c r="S168" s="17" t="str">
        <f>IFERROR(INDEX(HTAway!M:M,MATCH(O168,HTAway!$A:$A,0)),"-")</f>
        <v>-</v>
      </c>
      <c r="T168" s="23" t="str">
        <f t="shared" si="9"/>
        <v>Jogo Parelho</v>
      </c>
      <c r="U168" s="23"/>
      <c r="V168" s="23"/>
      <c r="W168" s="23"/>
    </row>
    <row r="169" spans="1:23" ht="16.5" thickTop="1" thickBot="1" x14ac:dyDescent="0.3">
      <c r="A169" s="20">
        <f t="shared" si="6"/>
        <v>0</v>
      </c>
      <c r="B169" s="20">
        <f t="shared" si="7"/>
        <v>0</v>
      </c>
      <c r="C169" s="19" t="s">
        <v>74</v>
      </c>
      <c r="D169" s="5">
        <f>IFERROR(INDEX(HTHome!$B:$B,MATCH(C169,HTHome!$A:$A,0)),"-")+IFERROR(INDEX(HTAway!$B:$B,MATCH(C169,HTAway!$A:$A,0)),"-")</f>
        <v>6</v>
      </c>
      <c r="E169" s="5">
        <f>IFERROR(INDEX(HTHome!I:I,MATCH(C169,HTHome!$A:$A,0)),"-")</f>
        <v>2</v>
      </c>
      <c r="F169" s="5">
        <f>IFERROR(INDEX(HTHome!J:J,MATCH(C169,HTHome!$A:$A,0)),"-")</f>
        <v>1</v>
      </c>
      <c r="G169" s="7">
        <f>IFERROR(INDEX(HTHome!K:K,MATCH(C169,HTHome!$A:$A,0)),"-")</f>
        <v>0.66666666666666663</v>
      </c>
      <c r="H169" s="7">
        <f>IFERROR(INDEX(HTHome!L:L,MATCH(C169,HTHome!$A:$A,0)),"-")</f>
        <v>0.33333333333333331</v>
      </c>
      <c r="I169" s="7">
        <f>IFERROR(INDEX(HTHome!N:N,MATCH(C169,HTHome!$A:$A,0)),"-")</f>
        <v>0.16666666666666666</v>
      </c>
      <c r="J169" s="12" t="str">
        <f>IFERROR(INDEX(Jogos!A:A,MATCH(M169,Jogos!$H:$H,0)),"-")</f>
        <v>SPA</v>
      </c>
      <c r="K169" s="12">
        <f>IFERROR(INDEX(Jogos!F:F,MATCH(M169,Jogos!$H:$H,0)),"-")</f>
        <v>0</v>
      </c>
      <c r="L169" s="15">
        <f>IFERROR(INDEX(Jogos!E:E,MATCH(M169,Jogos!$H:$H,0)),"-")</f>
        <v>0</v>
      </c>
      <c r="M169" s="12" t="str">
        <f>INDEX(Jogos[[#This Row],[Column1]],1.8)</f>
        <v>Villarreal W</v>
      </c>
      <c r="N169" s="13">
        <f>INDEX(Jogos[[#This Row],[2]],1.8)</f>
        <v>0.75</v>
      </c>
      <c r="O169" s="12" t="str">
        <f>INDEX(Jogos[[#This Row],[3]],1.8)</f>
        <v>Atletico M. W</v>
      </c>
      <c r="P169" s="15">
        <f>IFERROR(INDEX(Jogos!M:M,MATCH(O169,Jogos!$J:$J,0)),"-")</f>
        <v>0</v>
      </c>
      <c r="Q169" s="12">
        <f>IFERROR(INDEX(Jogos!L:L,MATCH(O169,Jogos!$J:$J,0)),"-")</f>
        <v>0</v>
      </c>
      <c r="R169" s="17" t="str">
        <f>IFERROR(INDEX(HTHome!M:M,MATCH(M169,HTHome!$A:$A,0)),"-")</f>
        <v>-</v>
      </c>
      <c r="S169" s="17" t="str">
        <f>IFERROR(INDEX(HTAway!M:M,MATCH(O169,HTAway!$A:$A,0)),"-")</f>
        <v>-</v>
      </c>
      <c r="T169" s="23" t="str">
        <f t="shared" si="9"/>
        <v>Jogo Parelho</v>
      </c>
      <c r="U169" s="23"/>
      <c r="V169" s="23"/>
      <c r="W169" s="23"/>
    </row>
    <row r="170" spans="1:23" ht="16.5" thickTop="1" thickBot="1" x14ac:dyDescent="0.3">
      <c r="A170" s="20">
        <f t="shared" si="6"/>
        <v>0</v>
      </c>
      <c r="B170" s="20">
        <f t="shared" si="7"/>
        <v>0</v>
      </c>
      <c r="C170" s="18" t="s">
        <v>217</v>
      </c>
      <c r="D170" s="5">
        <f>IFERROR(INDEX(HTHome!$B:$B,MATCH(C170,HTHome!$A:$A,0)),"-")+IFERROR(INDEX(HTAway!$B:$B,MATCH(C170,HTAway!$A:$A,0)),"-")</f>
        <v>24</v>
      </c>
      <c r="E170" s="5">
        <f>IFERROR(INDEX(HTHome!I:I,MATCH(C170,HTHome!$A:$A,0)),"-")</f>
        <v>7</v>
      </c>
      <c r="F170" s="5">
        <f>IFERROR(INDEX(HTHome!J:J,MATCH(C170,HTHome!$A:$A,0)),"-")</f>
        <v>1</v>
      </c>
      <c r="G170" s="7">
        <f>IFERROR(INDEX(HTHome!K:K,MATCH(C170,HTHome!$A:$A,0)),"-")</f>
        <v>0.58333333333333337</v>
      </c>
      <c r="H170" s="7">
        <f>IFERROR(INDEX(HTHome!L:L,MATCH(C170,HTHome!$A:$A,0)),"-")</f>
        <v>0.33333333333333331</v>
      </c>
      <c r="I170" s="7">
        <f>IFERROR(INDEX(HTHome!N:N,MATCH(C170,HTHome!$A:$A,0)),"-")</f>
        <v>0.20833333333333331</v>
      </c>
      <c r="J170" s="12" t="str">
        <f>IFERROR(INDEX(Jogos!A:A,MATCH(M170,Jogos!$H:$H,0)),"-")</f>
        <v>COS</v>
      </c>
      <c r="K170" s="12">
        <f>IFERROR(INDEX(Jogos!F:F,MATCH(M170,Jogos!$H:$H,0)),"-")</f>
        <v>3</v>
      </c>
      <c r="L170" s="15">
        <f>IFERROR(INDEX(Jogos!E:E,MATCH(M170,Jogos!$H:$H,0)),"-")</f>
        <v>1</v>
      </c>
      <c r="M170" s="12" t="str">
        <f>INDEX(Jogos[[#This Row],[Column1]],1.8)</f>
        <v>Cartagines</v>
      </c>
      <c r="N170" s="13">
        <f>INDEX(Jogos[[#This Row],[2]],1.8)</f>
        <v>0.75</v>
      </c>
      <c r="O170" s="12" t="str">
        <f>INDEX(Jogos[[#This Row],[3]],1.8)</f>
        <v>Herediano</v>
      </c>
      <c r="P170" s="15">
        <f>IFERROR(INDEX(Jogos!M:M,MATCH(O170,Jogos!$J:$J,0)),"-")</f>
        <v>0.67</v>
      </c>
      <c r="Q170" s="12">
        <f>IFERROR(INDEX(Jogos!L:L,MATCH(O170,Jogos!$J:$J,0)),"-")</f>
        <v>3</v>
      </c>
      <c r="R170" s="17" t="str">
        <f>IFERROR(INDEX(HTHome!M:M,MATCH(M170,HTHome!$A:$A,0)),"-")</f>
        <v>-</v>
      </c>
      <c r="S170" s="17" t="str">
        <f>IFERROR(INDEX(HTAway!M:M,MATCH(O170,HTAway!$A:$A,0)),"-")</f>
        <v>-</v>
      </c>
      <c r="T170" s="23" t="str">
        <f t="shared" si="9"/>
        <v>Casa Vence</v>
      </c>
      <c r="U170" s="23"/>
      <c r="V170" s="23"/>
      <c r="W170" s="23"/>
    </row>
    <row r="171" spans="1:23" ht="16.5" thickTop="1" thickBot="1" x14ac:dyDescent="0.3">
      <c r="A171" s="20">
        <f t="shared" si="6"/>
        <v>0</v>
      </c>
      <c r="B171" s="20">
        <f t="shared" si="7"/>
        <v>0</v>
      </c>
      <c r="C171" s="18" t="s">
        <v>243</v>
      </c>
      <c r="D171" s="5">
        <f>IFERROR(INDEX(HTHome!$B:$B,MATCH(C171,HTHome!$A:$A,0)),"-")+IFERROR(INDEX(HTAway!$B:$B,MATCH(C171,HTAway!$A:$A,0)),"-")</f>
        <v>21</v>
      </c>
      <c r="E171" s="5">
        <f>IFERROR(INDEX(HTHome!I:I,MATCH(C171,HTHome!$A:$A,0)),"-")</f>
        <v>7</v>
      </c>
      <c r="F171" s="5">
        <f>IFERROR(INDEX(HTHome!J:J,MATCH(C171,HTHome!$A:$A,0)),"-")</f>
        <v>3</v>
      </c>
      <c r="G171" s="7">
        <f>IFERROR(INDEX(HTHome!K:K,MATCH(C171,HTHome!$A:$A,0)),"-")</f>
        <v>0.58333333333333337</v>
      </c>
      <c r="H171" s="7">
        <f>IFERROR(INDEX(HTHome!L:L,MATCH(C171,HTHome!$A:$A,0)),"-")</f>
        <v>0.33333333333333331</v>
      </c>
      <c r="I171" s="7">
        <f>IFERROR(INDEX(HTHome!N:N,MATCH(C171,HTHome!$A:$A,0)),"-")</f>
        <v>0.45833333333333337</v>
      </c>
      <c r="J171" s="12" t="str">
        <f>IFERROR(INDEX(Jogos!A:A,MATCH(M171,Jogos!$H:$H,0)),"-")</f>
        <v>SER</v>
      </c>
      <c r="K171" s="12">
        <f>IFERROR(INDEX(Jogos!F:F,MATCH(M171,Jogos!$H:$H,0)),"-")</f>
        <v>2</v>
      </c>
      <c r="L171" s="15">
        <f>IFERROR(INDEX(Jogos!E:E,MATCH(M171,Jogos!$H:$H,0)),"-")</f>
        <v>0.5</v>
      </c>
      <c r="M171" s="12" t="str">
        <f>INDEX(Jogos[[#This Row],[Column1]],1.8)</f>
        <v>Kolubara</v>
      </c>
      <c r="N171" s="13">
        <f>INDEX(Jogos[[#This Row],[2]],1.8)</f>
        <v>0.75</v>
      </c>
      <c r="O171" s="12" t="str">
        <f>INDEX(Jogos[[#This Row],[3]],1.8)</f>
        <v>Radnicki B.</v>
      </c>
      <c r="P171" s="15">
        <f>IFERROR(INDEX(Jogos!M:M,MATCH(O171,Jogos!$J:$J,0)),"-")</f>
        <v>0</v>
      </c>
      <c r="Q171" s="12">
        <f>IFERROR(INDEX(Jogos!L:L,MATCH(O171,Jogos!$J:$J,0)),"-")</f>
        <v>2</v>
      </c>
      <c r="R171" s="17" t="str">
        <f>IFERROR(INDEX(HTHome!M:M,MATCH(M171,HTHome!$A:$A,0)),"-")</f>
        <v>-</v>
      </c>
      <c r="S171" s="17" t="str">
        <f>IFERROR(INDEX(HTAway!M:M,MATCH(O171,HTAway!$A:$A,0)),"-")</f>
        <v>-</v>
      </c>
      <c r="T171" s="23" t="str">
        <f t="shared" si="9"/>
        <v>Casa Vence</v>
      </c>
      <c r="U171" s="23"/>
      <c r="V171" s="23"/>
      <c r="W171" s="23"/>
    </row>
    <row r="172" spans="1:23" ht="16.5" thickTop="1" thickBot="1" x14ac:dyDescent="0.3">
      <c r="A172" s="20">
        <f t="shared" si="6"/>
        <v>0</v>
      </c>
      <c r="B172" s="20">
        <f t="shared" si="7"/>
        <v>0</v>
      </c>
      <c r="C172" s="19" t="s">
        <v>315</v>
      </c>
      <c r="D172" s="5">
        <f>IFERROR(INDEX(HTHome!$B:$B,MATCH(C172,HTHome!$A:$A,0)),"-")+IFERROR(INDEX(HTAway!$B:$B,MATCH(C172,HTAway!$A:$A,0)),"-")</f>
        <v>20</v>
      </c>
      <c r="E172" s="5">
        <f>IFERROR(INDEX(HTHome!I:I,MATCH(C172,HTHome!$A:$A,0)),"-")</f>
        <v>6</v>
      </c>
      <c r="F172" s="5">
        <f>IFERROR(INDEX(HTHome!J:J,MATCH(C172,HTHome!$A:$A,0)),"-")</f>
        <v>2</v>
      </c>
      <c r="G172" s="7">
        <f>IFERROR(INDEX(HTHome!K:K,MATCH(C172,HTHome!$A:$A,0)),"-")</f>
        <v>0.54545454545454541</v>
      </c>
      <c r="H172" s="7">
        <f>IFERROR(INDEX(HTHome!L:L,MATCH(C172,HTHome!$A:$A,0)),"-")</f>
        <v>0.33333333333333331</v>
      </c>
      <c r="I172" s="7">
        <f>IFERROR(INDEX(HTHome!N:N,MATCH(C172,HTHome!$A:$A,0)),"-")</f>
        <v>0.69696969696969691</v>
      </c>
      <c r="J172" s="12" t="str">
        <f>IFERROR(INDEX(Jogos!A:A,MATCH(M172,Jogos!$H:$H,0)),"-")</f>
        <v>GUA</v>
      </c>
      <c r="K172" s="12">
        <f>IFERROR(INDEX(Jogos!F:F,MATCH(M172,Jogos!$H:$H,0)),"-")</f>
        <v>1</v>
      </c>
      <c r="L172" s="15">
        <f>IFERROR(INDEX(Jogos!E:E,MATCH(M172,Jogos!$H:$H,0)),"-")</f>
        <v>0</v>
      </c>
      <c r="M172" s="12" t="str">
        <f>INDEX(Jogos[[#This Row],[Column1]],1.8)</f>
        <v>Coatepecano IB</v>
      </c>
      <c r="N172" s="13">
        <f>INDEX(Jogos[[#This Row],[2]],1.8)</f>
        <v>0.75</v>
      </c>
      <c r="O172" s="12" t="str">
        <f>INDEX(Jogos[[#This Row],[3]],1.8)</f>
        <v>Xinabajul</v>
      </c>
      <c r="P172" s="15">
        <f>IFERROR(INDEX(Jogos!M:M,MATCH(O172,Jogos!$J:$J,0)),"-")</f>
        <v>0</v>
      </c>
      <c r="Q172" s="12">
        <f>IFERROR(INDEX(Jogos!L:L,MATCH(O172,Jogos!$J:$J,0)),"-")</f>
        <v>3</v>
      </c>
      <c r="R172" s="17" t="str">
        <f>IFERROR(INDEX(HTHome!M:M,MATCH(M172,HTHome!$A:$A,0)),"-")</f>
        <v>-</v>
      </c>
      <c r="S172" s="17" t="str">
        <f>IFERROR(INDEX(HTAway!M:M,MATCH(O172,HTAway!$A:$A,0)),"-")</f>
        <v>-</v>
      </c>
      <c r="T172" s="23" t="str">
        <f t="shared" si="9"/>
        <v>Jogo Parelho</v>
      </c>
      <c r="U172" s="23"/>
      <c r="V172" s="23"/>
      <c r="W172" s="23"/>
    </row>
    <row r="173" spans="1:23" ht="16.5" thickTop="1" thickBot="1" x14ac:dyDescent="0.3">
      <c r="A173" s="20">
        <f t="shared" si="6"/>
        <v>0</v>
      </c>
      <c r="B173" s="20">
        <f t="shared" si="7"/>
        <v>0</v>
      </c>
      <c r="C173" s="19" t="s">
        <v>51</v>
      </c>
      <c r="D173" s="5">
        <f>IFERROR(INDEX(HTHome!$B:$B,MATCH(C173,HTHome!$A:$A,0)),"-")+IFERROR(INDEX(HTAway!$B:$B,MATCH(C173,HTAway!$A:$A,0)),"-")</f>
        <v>28</v>
      </c>
      <c r="E173" s="5">
        <f>IFERROR(INDEX(HTHome!I:I,MATCH(C173,HTHome!$A:$A,0)),"-")</f>
        <v>7</v>
      </c>
      <c r="F173" s="5">
        <f>IFERROR(INDEX(HTHome!J:J,MATCH(C173,HTHome!$A:$A,0)),"-")</f>
        <v>2</v>
      </c>
      <c r="G173" s="7">
        <f>IFERROR(INDEX(HTHome!K:K,MATCH(C173,HTHome!$A:$A,0)),"-")</f>
        <v>0.53846153846153844</v>
      </c>
      <c r="H173" s="7">
        <f>IFERROR(INDEX(HTHome!L:L,MATCH(C173,HTHome!$A:$A,0)),"-")</f>
        <v>0.33333333333333331</v>
      </c>
      <c r="I173" s="7">
        <f>IFERROR(INDEX(HTHome!N:N,MATCH(C173,HTHome!$A:$A,0)),"-")</f>
        <v>0.34615384615384615</v>
      </c>
      <c r="J173" s="12" t="str">
        <f>IFERROR(INDEX(Jogos!A:A,MATCH(M173,Jogos!$H:$H,0)),"-")</f>
        <v>ARG</v>
      </c>
      <c r="K173" s="12">
        <f>IFERROR(INDEX(Jogos!F:F,MATCH(M173,Jogos!$H:$H,0)),"-")</f>
        <v>14</v>
      </c>
      <c r="L173" s="15">
        <f>IFERROR(INDEX(Jogos!E:E,MATCH(M173,Jogos!$H:$H,0)),"-")</f>
        <v>0.64</v>
      </c>
      <c r="M173" s="12" t="str">
        <f>INDEX(Jogos[[#This Row],[Column1]],1.8)</f>
        <v>Chacarita J.</v>
      </c>
      <c r="N173" s="13">
        <f>INDEX(Jogos[[#This Row],[2]],1.8)</f>
        <v>0.75694444444444442</v>
      </c>
      <c r="O173" s="12" t="str">
        <f>INDEX(Jogos[[#This Row],[3]],1.8)</f>
        <v>Ferro Carril</v>
      </c>
      <c r="P173" s="15">
        <f>IFERROR(INDEX(Jogos!M:M,MATCH(O173,Jogos!$J:$J,0)),"-")</f>
        <v>0.36</v>
      </c>
      <c r="Q173" s="12">
        <f>IFERROR(INDEX(Jogos!L:L,MATCH(O173,Jogos!$J:$J,0)),"-")</f>
        <v>14</v>
      </c>
      <c r="R173" s="17" t="str">
        <f>IFERROR(INDEX(HTHome!M:M,MATCH(M173,HTHome!$A:$A,0)),"-")</f>
        <v>-</v>
      </c>
      <c r="S173" s="17" t="str">
        <f>IFERROR(INDEX(HTAway!M:M,MATCH(O173,HTAway!$A:$A,0)),"-")</f>
        <v>-</v>
      </c>
      <c r="T173" s="23" t="str">
        <f t="shared" si="9"/>
        <v>Casa Vence</v>
      </c>
      <c r="U173" s="23"/>
      <c r="V173" s="23"/>
      <c r="W173" s="23"/>
    </row>
    <row r="174" spans="1:23" ht="16.5" thickTop="1" thickBot="1" x14ac:dyDescent="0.3">
      <c r="A174" s="20">
        <f t="shared" si="6"/>
        <v>0</v>
      </c>
      <c r="B174" s="20">
        <f t="shared" si="7"/>
        <v>0</v>
      </c>
      <c r="C174" s="18" t="s">
        <v>109</v>
      </c>
      <c r="D174" s="5">
        <f>IFERROR(INDEX(HTHome!$B:$B,MATCH(C174,HTHome!$A:$A,0)),"-")+IFERROR(INDEX(HTAway!$B:$B,MATCH(C174,HTAway!$A:$A,0)),"-")</f>
        <v>5</v>
      </c>
      <c r="E174" s="5">
        <f>IFERROR(INDEX(HTHome!I:I,MATCH(C174,HTHome!$A:$A,0)),"-")</f>
        <v>1</v>
      </c>
      <c r="F174" s="5">
        <f>IFERROR(INDEX(HTHome!J:J,MATCH(C174,HTHome!$A:$A,0)),"-")</f>
        <v>1</v>
      </c>
      <c r="G174" s="7">
        <f>IFERROR(INDEX(HTHome!K:K,MATCH(C174,HTHome!$A:$A,0)),"-")</f>
        <v>0.5</v>
      </c>
      <c r="H174" s="7">
        <f>IFERROR(INDEX(HTHome!L:L,MATCH(C174,HTHome!$A:$A,0)),"-")</f>
        <v>0.33333333333333331</v>
      </c>
      <c r="I174" s="7">
        <f>IFERROR(INDEX(HTHome!N:N,MATCH(C174,HTHome!$A:$A,0)),"-")</f>
        <v>0</v>
      </c>
      <c r="J174" s="12" t="str">
        <f>IFERROR(INDEX(Jogos!A:A,MATCH(M174,Jogos!$H:$H,0)),"-")</f>
        <v>SPA</v>
      </c>
      <c r="K174" s="12">
        <f>IFERROR(INDEX(Jogos!F:F,MATCH(M174,Jogos!$H:$H,0)),"-")</f>
        <v>1</v>
      </c>
      <c r="L174" s="15">
        <f>IFERROR(INDEX(Jogos!E:E,MATCH(M174,Jogos!$H:$H,0)),"-")</f>
        <v>0</v>
      </c>
      <c r="M174" s="12" t="str">
        <f>INDEX(Jogos[[#This Row],[Column1]],1.8)</f>
        <v>Deportivo</v>
      </c>
      <c r="N174" s="13">
        <f>INDEX(Jogos[[#This Row],[2]],1.8)</f>
        <v>0.77083333333333337</v>
      </c>
      <c r="O174" s="12" t="str">
        <f>INDEX(Jogos[[#This Row],[3]],1.8)</f>
        <v>Teruel</v>
      </c>
      <c r="P174" s="15">
        <f>IFERROR(INDEX(Jogos!M:M,MATCH(O174,Jogos!$J:$J,0)),"-")</f>
        <v>0</v>
      </c>
      <c r="Q174" s="12">
        <f>IFERROR(INDEX(Jogos!L:L,MATCH(O174,Jogos!$J:$J,0)),"-")</f>
        <v>1</v>
      </c>
      <c r="R174" s="17" t="str">
        <f>IFERROR(INDEX(HTHome!M:M,MATCH(M174,HTHome!$A:$A,0)),"-")</f>
        <v>-</v>
      </c>
      <c r="S174" s="17" t="str">
        <f>IFERROR(INDEX(HTAway!M:M,MATCH(O174,HTAway!$A:$A,0)),"-")</f>
        <v>-</v>
      </c>
      <c r="T174" s="23" t="str">
        <f t="shared" si="9"/>
        <v>Jogo Parelho</v>
      </c>
      <c r="U174" s="23"/>
      <c r="V174" s="23"/>
      <c r="W174" s="23"/>
    </row>
    <row r="175" spans="1:23" ht="16.5" thickTop="1" thickBot="1" x14ac:dyDescent="0.3">
      <c r="A175" s="20">
        <f t="shared" si="6"/>
        <v>0</v>
      </c>
      <c r="B175" s="20">
        <f t="shared" si="7"/>
        <v>0</v>
      </c>
      <c r="C175" s="19" t="s">
        <v>110</v>
      </c>
      <c r="D175" s="5">
        <f>IFERROR(INDEX(HTHome!$B:$B,MATCH(C175,HTHome!$A:$A,0)),"-")+IFERROR(INDEX(HTAway!$B:$B,MATCH(C175,HTAway!$A:$A,0)),"-")</f>
        <v>5</v>
      </c>
      <c r="E175" s="5">
        <f>IFERROR(INDEX(HTHome!I:I,MATCH(C175,HTHome!$A:$A,0)),"-")</f>
        <v>1</v>
      </c>
      <c r="F175" s="5">
        <f>IFERROR(INDEX(HTHome!J:J,MATCH(C175,HTHome!$A:$A,0)),"-")</f>
        <v>1</v>
      </c>
      <c r="G175" s="7">
        <f>IFERROR(INDEX(HTHome!K:K,MATCH(C175,HTHome!$A:$A,0)),"-")</f>
        <v>0.5</v>
      </c>
      <c r="H175" s="7">
        <f>IFERROR(INDEX(HTHome!L:L,MATCH(C175,HTHome!$A:$A,0)),"-")</f>
        <v>0.33333333333333331</v>
      </c>
      <c r="I175" s="7">
        <f>IFERROR(INDEX(HTHome!N:N,MATCH(C175,HTHome!$A:$A,0)),"-")</f>
        <v>-0.33333333333333331</v>
      </c>
      <c r="J175" s="12" t="str">
        <f>IFERROR(INDEX(Jogos!A:A,MATCH(M175,Jogos!$H:$H,0)),"-")</f>
        <v>SPA</v>
      </c>
      <c r="K175" s="12">
        <f>IFERROR(INDEX(Jogos!F:F,MATCH(M175,Jogos!$H:$H,0)),"-")</f>
        <v>1</v>
      </c>
      <c r="L175" s="15">
        <f>IFERROR(INDEX(Jogos!E:E,MATCH(M175,Jogos!$H:$H,0)),"-")</f>
        <v>1</v>
      </c>
      <c r="M175" s="12" t="str">
        <f>INDEX(Jogos[[#This Row],[Column1]],1.8)</f>
        <v>Castellon</v>
      </c>
      <c r="N175" s="13">
        <f>INDEX(Jogos[[#This Row],[2]],1.8)</f>
        <v>0.77083333333333337</v>
      </c>
      <c r="O175" s="12" t="str">
        <f>INDEX(Jogos[[#This Row],[3]],1.8)</f>
        <v>Intercity</v>
      </c>
      <c r="P175" s="15">
        <f>IFERROR(INDEX(Jogos!M:M,MATCH(O175,Jogos!$J:$J,0)),"-")</f>
        <v>0</v>
      </c>
      <c r="Q175" s="12">
        <f>IFERROR(INDEX(Jogos!L:L,MATCH(O175,Jogos!$J:$J,0)),"-")</f>
        <v>1</v>
      </c>
      <c r="R175" s="17" t="str">
        <f>IFERROR(INDEX(HTHome!M:M,MATCH(M175,HTHome!$A:$A,0)),"-")</f>
        <v>-</v>
      </c>
      <c r="S175" s="17" t="str">
        <f>IFERROR(INDEX(HTAway!M:M,MATCH(O175,HTAway!$A:$A,0)),"-")</f>
        <v>-</v>
      </c>
      <c r="T175" s="23" t="str">
        <f t="shared" si="9"/>
        <v>Casa Vence</v>
      </c>
      <c r="U175" s="23"/>
      <c r="V175" s="23"/>
      <c r="W175" s="23"/>
    </row>
    <row r="176" spans="1:23" ht="16.5" thickTop="1" thickBot="1" x14ac:dyDescent="0.3">
      <c r="A176" s="20">
        <f t="shared" si="6"/>
        <v>0</v>
      </c>
      <c r="B176" s="20">
        <f t="shared" si="7"/>
        <v>0</v>
      </c>
      <c r="C176" s="18" t="s">
        <v>113</v>
      </c>
      <c r="D176" s="5">
        <f>IFERROR(INDEX(HTHome!$B:$B,MATCH(C176,HTHome!$A:$A,0)),"-")+IFERROR(INDEX(HTAway!$B:$B,MATCH(C176,HTAway!$A:$A,0)),"-")</f>
        <v>5</v>
      </c>
      <c r="E176" s="5">
        <f>IFERROR(INDEX(HTHome!I:I,MATCH(C176,HTHome!$A:$A,0)),"-")</f>
        <v>1</v>
      </c>
      <c r="F176" s="5">
        <f>IFERROR(INDEX(HTHome!J:J,MATCH(C176,HTHome!$A:$A,0)),"-")</f>
        <v>0</v>
      </c>
      <c r="G176" s="7">
        <f>IFERROR(INDEX(HTHome!K:K,MATCH(C176,HTHome!$A:$A,0)),"-")</f>
        <v>0.5</v>
      </c>
      <c r="H176" s="7">
        <f>IFERROR(INDEX(HTHome!L:L,MATCH(C176,HTHome!$A:$A,0)),"-")</f>
        <v>0.33333333333333331</v>
      </c>
      <c r="I176" s="7">
        <f>IFERROR(INDEX(HTHome!N:N,MATCH(C176,HTHome!$A:$A,0)),"-")</f>
        <v>0.66666666666666663</v>
      </c>
      <c r="J176" s="12" t="str">
        <f>IFERROR(INDEX(Jogos!A:A,MATCH(M176,Jogos!$H:$H,0)),"-")</f>
        <v>SPA</v>
      </c>
      <c r="K176" s="12">
        <f>IFERROR(INDEX(Jogos!F:F,MATCH(M176,Jogos!$H:$H,0)),"-")</f>
        <v>1</v>
      </c>
      <c r="L176" s="15">
        <f>IFERROR(INDEX(Jogos!E:E,MATCH(M176,Jogos!$H:$H,0)),"-")</f>
        <v>1</v>
      </c>
      <c r="M176" s="12" t="str">
        <f>INDEX(Jogos[[#This Row],[Column1]],1.8)</f>
        <v>Gimnastic T.</v>
      </c>
      <c r="N176" s="13">
        <f>INDEX(Jogos[[#This Row],[2]],1.8)</f>
        <v>0.77083333333333337</v>
      </c>
      <c r="O176" s="12" t="str">
        <f>INDEX(Jogos[[#This Row],[3]],1.8)</f>
        <v>FC Barcelona B</v>
      </c>
      <c r="P176" s="15">
        <f>IFERROR(INDEX(Jogos!M:M,MATCH(O176,Jogos!$J:$J,0)),"-")</f>
        <v>0</v>
      </c>
      <c r="Q176" s="12">
        <f>IFERROR(INDEX(Jogos!L:L,MATCH(O176,Jogos!$J:$J,0)),"-")</f>
        <v>1</v>
      </c>
      <c r="R176" s="17" t="str">
        <f>IFERROR(INDEX(HTHome!M:M,MATCH(M176,HTHome!$A:$A,0)),"-")</f>
        <v>-</v>
      </c>
      <c r="S176" s="17" t="str">
        <f>IFERROR(INDEX(HTAway!M:M,MATCH(O176,HTAway!$A:$A,0)),"-")</f>
        <v>-</v>
      </c>
      <c r="T176" s="23" t="str">
        <f t="shared" si="9"/>
        <v>Casa Vence</v>
      </c>
      <c r="U176" s="23"/>
      <c r="V176" s="23"/>
      <c r="W176" s="23"/>
    </row>
    <row r="177" spans="1:23" ht="16.5" thickTop="1" thickBot="1" x14ac:dyDescent="0.3">
      <c r="A177" s="20">
        <f t="shared" si="6"/>
        <v>0</v>
      </c>
      <c r="B177" s="20">
        <f t="shared" si="7"/>
        <v>0</v>
      </c>
      <c r="C177" s="19" t="s">
        <v>115</v>
      </c>
      <c r="D177" s="5">
        <f>IFERROR(INDEX(HTHome!$B:$B,MATCH(C177,HTHome!$A:$A,0)),"-")+IFERROR(INDEX(HTAway!$B:$B,MATCH(C177,HTAway!$A:$A,0)),"-")</f>
        <v>5</v>
      </c>
      <c r="E177" s="5">
        <f>IFERROR(INDEX(HTHome!I:I,MATCH(C177,HTHome!$A:$A,0)),"-")</f>
        <v>1</v>
      </c>
      <c r="F177" s="5">
        <f>IFERROR(INDEX(HTHome!J:J,MATCH(C177,HTHome!$A:$A,0)),"-")</f>
        <v>0</v>
      </c>
      <c r="G177" s="7">
        <f>IFERROR(INDEX(HTHome!K:K,MATCH(C177,HTHome!$A:$A,0)),"-")</f>
        <v>0.5</v>
      </c>
      <c r="H177" s="7">
        <f>IFERROR(INDEX(HTHome!L:L,MATCH(C177,HTHome!$A:$A,0)),"-")</f>
        <v>0.33333333333333331</v>
      </c>
      <c r="I177" s="7">
        <f>IFERROR(INDEX(HTHome!N:N,MATCH(C177,HTHome!$A:$A,0)),"-")</f>
        <v>0.5</v>
      </c>
      <c r="J177" s="12" t="str">
        <f>IFERROR(INDEX(Jogos!A:A,MATCH(M177,Jogos!$H:$H,0)),"-")</f>
        <v>SPA</v>
      </c>
      <c r="K177" s="12">
        <f>IFERROR(INDEX(Jogos!F:F,MATCH(M177,Jogos!$H:$H,0)),"-")</f>
        <v>1</v>
      </c>
      <c r="L177" s="15">
        <f>IFERROR(INDEX(Jogos!E:E,MATCH(M177,Jogos!$H:$H,0)),"-")</f>
        <v>0</v>
      </c>
      <c r="M177" s="12" t="str">
        <f>INDEX(Jogos[[#This Row],[Column1]],1.8)</f>
        <v>San Fernando</v>
      </c>
      <c r="N177" s="13">
        <f>INDEX(Jogos[[#This Row],[2]],1.8)</f>
        <v>0.77083333333333337</v>
      </c>
      <c r="O177" s="12" t="str">
        <f>INDEX(Jogos[[#This Row],[3]],1.8)</f>
        <v>Cordoba</v>
      </c>
      <c r="P177" s="15">
        <f>IFERROR(INDEX(Jogos!M:M,MATCH(O177,Jogos!$J:$J,0)),"-")</f>
        <v>1</v>
      </c>
      <c r="Q177" s="12">
        <f>IFERROR(INDEX(Jogos!L:L,MATCH(O177,Jogos!$J:$J,0)),"-")</f>
        <v>1</v>
      </c>
      <c r="R177" s="17" t="str">
        <f>IFERROR(INDEX(HTHome!M:M,MATCH(M177,HTHome!$A:$A,0)),"-")</f>
        <v>-</v>
      </c>
      <c r="S177" s="17" t="str">
        <f>IFERROR(INDEX(HTAway!M:M,MATCH(O177,HTAway!$A:$A,0)),"-")</f>
        <v>-</v>
      </c>
      <c r="T177" s="23" t="str">
        <f t="shared" si="9"/>
        <v>Fora Vence</v>
      </c>
      <c r="U177" s="23"/>
      <c r="V177" s="23"/>
      <c r="W177" s="23"/>
    </row>
    <row r="178" spans="1:23" ht="16.5" thickTop="1" thickBot="1" x14ac:dyDescent="0.3">
      <c r="A178" s="20">
        <f t="shared" si="6"/>
        <v>0</v>
      </c>
      <c r="B178" s="20">
        <f t="shared" si="7"/>
        <v>0</v>
      </c>
      <c r="C178" s="19" t="s">
        <v>400</v>
      </c>
      <c r="D178" s="5">
        <f>IFERROR(INDEX(HTHome!$B:$B,MATCH(C178,HTHome!$A:$A,0)),"-")+IFERROR(INDEX(HTAway!$B:$B,MATCH(C178,HTAway!$A:$A,0)),"-")</f>
        <v>19</v>
      </c>
      <c r="E178" s="5">
        <f>IFERROR(INDEX(HTHome!I:I,MATCH(C178,HTHome!$A:$A,0)),"-")</f>
        <v>5</v>
      </c>
      <c r="F178" s="5">
        <f>IFERROR(INDEX(HTHome!J:J,MATCH(C178,HTHome!$A:$A,0)),"-")</f>
        <v>1</v>
      </c>
      <c r="G178" s="7">
        <f>IFERROR(INDEX(HTHome!K:K,MATCH(C178,HTHome!$A:$A,0)),"-")</f>
        <v>0.5</v>
      </c>
      <c r="H178" s="7">
        <f>IFERROR(INDEX(HTHome!L:L,MATCH(C178,HTHome!$A:$A,0)),"-")</f>
        <v>0.33333333333333331</v>
      </c>
      <c r="I178" s="7">
        <f>IFERROR(INDEX(HTHome!N:N,MATCH(C178,HTHome!$A:$A,0)),"-")</f>
        <v>0.51111111111111107</v>
      </c>
      <c r="J178" s="12" t="str">
        <f>IFERROR(INDEX(Jogos!A:A,MATCH(M178,Jogos!$H:$H,0)),"-")</f>
        <v>SPA</v>
      </c>
      <c r="K178" s="12">
        <f>IFERROR(INDEX(Jogos!F:F,MATCH(M178,Jogos!$H:$H,0)),"-")</f>
        <v>1</v>
      </c>
      <c r="L178" s="15">
        <f>IFERROR(INDEX(Jogos!E:E,MATCH(M178,Jogos!$H:$H,0)),"-")</f>
        <v>1</v>
      </c>
      <c r="M178" s="12" t="str">
        <f>INDEX(Jogos[[#This Row],[Column1]],1.8)</f>
        <v>Real Union</v>
      </c>
      <c r="N178" s="13">
        <f>INDEX(Jogos[[#This Row],[2]],1.8)</f>
        <v>0.77083333333333337</v>
      </c>
      <c r="O178" s="12" t="str">
        <f>INDEX(Jogos[[#This Row],[3]],1.8)</f>
        <v>R. Majadahonda</v>
      </c>
      <c r="P178" s="15">
        <f>IFERROR(INDEX(Jogos!M:M,MATCH(O178,Jogos!$J:$J,0)),"-")</f>
        <v>0</v>
      </c>
      <c r="Q178" s="12">
        <f>IFERROR(INDEX(Jogos!L:L,MATCH(O178,Jogos!$J:$J,0)),"-")</f>
        <v>1</v>
      </c>
      <c r="R178" s="17" t="str">
        <f>IFERROR(INDEX(HTHome!M:M,MATCH(M178,HTHome!$A:$A,0)),"-")</f>
        <v>-</v>
      </c>
      <c r="S178" s="17" t="str">
        <f>IFERROR(INDEX(HTAway!M:M,MATCH(O178,HTAway!$A:$A,0)),"-")</f>
        <v>-</v>
      </c>
      <c r="T178" s="23" t="str">
        <f t="shared" si="9"/>
        <v>Casa Vence</v>
      </c>
      <c r="U178" s="23"/>
      <c r="V178" s="23"/>
      <c r="W178" s="23"/>
    </row>
    <row r="179" spans="1:23" ht="16.5" thickTop="1" thickBot="1" x14ac:dyDescent="0.3">
      <c r="A179" s="20">
        <f t="shared" si="6"/>
        <v>0</v>
      </c>
      <c r="B179" s="20">
        <f t="shared" si="7"/>
        <v>0</v>
      </c>
      <c r="C179" s="18" t="s">
        <v>450</v>
      </c>
      <c r="D179" s="5">
        <f>IFERROR(INDEX(HTHome!$B:$B,MATCH(C179,HTHome!$A:$A,0)),"-")+IFERROR(INDEX(HTAway!$B:$B,MATCH(C179,HTAway!$A:$A,0)),"-")</f>
        <v>5</v>
      </c>
      <c r="E179" s="5">
        <f>IFERROR(INDEX(HTHome!I:I,MATCH(C179,HTHome!$A:$A,0)),"-")</f>
        <v>1</v>
      </c>
      <c r="F179" s="5">
        <f>IFERROR(INDEX(HTHome!J:J,MATCH(C179,HTHome!$A:$A,0)),"-")</f>
        <v>0</v>
      </c>
      <c r="G179" s="7">
        <f>IFERROR(INDEX(HTHome!K:K,MATCH(C179,HTHome!$A:$A,0)),"-")</f>
        <v>0.5</v>
      </c>
      <c r="H179" s="7">
        <f>IFERROR(INDEX(HTHome!L:L,MATCH(C179,HTHome!$A:$A,0)),"-")</f>
        <v>0.33333333333333331</v>
      </c>
      <c r="I179" s="7">
        <f>IFERROR(INDEX(HTHome!N:N,MATCH(C179,HTHome!$A:$A,0)),"-")</f>
        <v>0.5</v>
      </c>
      <c r="J179" s="12" t="str">
        <f>IFERROR(INDEX(Jogos!A:A,MATCH(M179,Jogos!$H:$H,0)),"-")</f>
        <v>ARG</v>
      </c>
      <c r="K179" s="12">
        <f>IFERROR(INDEX(Jogos!F:F,MATCH(M179,Jogos!$H:$H,0)),"-")</f>
        <v>14</v>
      </c>
      <c r="L179" s="15">
        <f>IFERROR(INDEX(Jogos!E:E,MATCH(M179,Jogos!$H:$H,0)),"-")</f>
        <v>0.28999999999999998</v>
      </c>
      <c r="M179" s="12" t="str">
        <f>INDEX(Jogos[[#This Row],[Column1]],1.8)</f>
        <v>Tristan Suarez</v>
      </c>
      <c r="N179" s="13">
        <f>INDEX(Jogos[[#This Row],[2]],1.8)</f>
        <v>0.79166666666666663</v>
      </c>
      <c r="O179" s="12" t="str">
        <f>INDEX(Jogos[[#This Row],[3]],1.8)</f>
        <v>D. Riestra</v>
      </c>
      <c r="P179" s="15">
        <f>IFERROR(INDEX(Jogos!M:M,MATCH(O179,Jogos!$J:$J,0)),"-")</f>
        <v>0.21</v>
      </c>
      <c r="Q179" s="12">
        <f>IFERROR(INDEX(Jogos!L:L,MATCH(O179,Jogos!$J:$J,0)),"-")</f>
        <v>14</v>
      </c>
      <c r="R179" s="17" t="str">
        <f>IFERROR(INDEX(HTHome!M:M,MATCH(M179,HTHome!$A:$A,0)),"-")</f>
        <v>-</v>
      </c>
      <c r="S179" s="17" t="str">
        <f>IFERROR(INDEX(HTAway!M:M,MATCH(O179,HTAway!$A:$A,0)),"-")</f>
        <v>-</v>
      </c>
      <c r="T179" s="23" t="str">
        <f t="shared" si="9"/>
        <v>Casa Vence</v>
      </c>
      <c r="U179" s="23"/>
      <c r="V179" s="23"/>
      <c r="W179" s="23"/>
    </row>
    <row r="180" spans="1:23" ht="16.5" thickTop="1" thickBot="1" x14ac:dyDescent="0.3">
      <c r="A180" s="20">
        <f t="shared" si="6"/>
        <v>0</v>
      </c>
      <c r="B180" s="20">
        <f t="shared" si="7"/>
        <v>0</v>
      </c>
      <c r="C180" s="19" t="s">
        <v>467</v>
      </c>
      <c r="D180" s="5">
        <f>IFERROR(INDEX(HTHome!$B:$B,MATCH(C180,HTHome!$A:$A,0)),"-")+IFERROR(INDEX(HTAway!$B:$B,MATCH(C180,HTAway!$A:$A,0)),"-")</f>
        <v>5</v>
      </c>
      <c r="E180" s="5">
        <f>IFERROR(INDEX(HTHome!I:I,MATCH(C180,HTHome!$A:$A,0)),"-")</f>
        <v>1</v>
      </c>
      <c r="F180" s="5">
        <f>IFERROR(INDEX(HTHome!J:J,MATCH(C180,HTHome!$A:$A,0)),"-")</f>
        <v>0</v>
      </c>
      <c r="G180" s="7">
        <f>IFERROR(INDEX(HTHome!K:K,MATCH(C180,HTHome!$A:$A,0)),"-")</f>
        <v>0.5</v>
      </c>
      <c r="H180" s="7">
        <f>IFERROR(INDEX(HTHome!L:L,MATCH(C180,HTHome!$A:$A,0)),"-")</f>
        <v>0.33333333333333331</v>
      </c>
      <c r="I180" s="7">
        <f>IFERROR(INDEX(HTHome!N:N,MATCH(C180,HTHome!$A:$A,0)),"-")</f>
        <v>0.33333333333333337</v>
      </c>
      <c r="J180" s="12" t="str">
        <f>IFERROR(INDEX(Jogos!A:A,MATCH(M180,Jogos!$H:$H,0)),"-")</f>
        <v>CHI</v>
      </c>
      <c r="K180" s="12">
        <f>IFERROR(INDEX(Jogos!F:F,MATCH(M180,Jogos!$H:$H,0)),"-")</f>
        <v>12</v>
      </c>
      <c r="L180" s="15">
        <f>IFERROR(INDEX(Jogos!E:E,MATCH(M180,Jogos!$H:$H,0)),"-")</f>
        <v>0.42</v>
      </c>
      <c r="M180" s="12" t="str">
        <f>INDEX(Jogos[[#This Row],[Column1]],1.8)</f>
        <v>U. San Felipe</v>
      </c>
      <c r="N180" s="13">
        <f>INDEX(Jogos[[#This Row],[2]],1.8)</f>
        <v>0.79166666666666663</v>
      </c>
      <c r="O180" s="12" t="str">
        <f>INDEX(Jogos[[#This Row],[3]],1.8)</f>
        <v>CD Santa Cruz</v>
      </c>
      <c r="P180" s="15">
        <f>IFERROR(INDEX(Jogos!M:M,MATCH(O180,Jogos!$J:$J,0)),"-")</f>
        <v>0.36</v>
      </c>
      <c r="Q180" s="12">
        <f>IFERROR(INDEX(Jogos!L:L,MATCH(O180,Jogos!$J:$J,0)),"-")</f>
        <v>11</v>
      </c>
      <c r="R180" s="17" t="str">
        <f>IFERROR(INDEX(HTHome!M:M,MATCH(M180,HTHome!$A:$A,0)),"-")</f>
        <v>-</v>
      </c>
      <c r="S180" s="17" t="str">
        <f>IFERROR(INDEX(HTAway!M:M,MATCH(O180,HTAway!$A:$A,0)),"-")</f>
        <v>-</v>
      </c>
      <c r="T180" s="23" t="str">
        <f t="shared" si="9"/>
        <v>Casa Vence</v>
      </c>
      <c r="U180" s="23"/>
      <c r="V180" s="23"/>
      <c r="W180" s="23"/>
    </row>
    <row r="181" spans="1:23" ht="16.5" thickTop="1" thickBot="1" x14ac:dyDescent="0.3">
      <c r="A181" s="20">
        <f t="shared" si="6"/>
        <v>0</v>
      </c>
      <c r="B181" s="20">
        <f t="shared" si="7"/>
        <v>0</v>
      </c>
      <c r="C181" s="18" t="s">
        <v>440</v>
      </c>
      <c r="D181" s="5">
        <f>IFERROR(INDEX(HTHome!$B:$B,MATCH(C181,HTHome!$A:$A,0)),"-")+IFERROR(INDEX(HTAway!$B:$B,MATCH(C181,HTAway!$A:$A,0)),"-")</f>
        <v>5</v>
      </c>
      <c r="E181" s="5">
        <f>IFERROR(INDEX(HTHome!I:I,MATCH(C181,HTHome!$A:$A,0)),"-")</f>
        <v>1</v>
      </c>
      <c r="F181" s="5">
        <f>IFERROR(INDEX(HTHome!J:J,MATCH(C181,HTHome!$A:$A,0)),"-")</f>
        <v>0</v>
      </c>
      <c r="G181" s="7">
        <f>IFERROR(INDEX(HTHome!K:K,MATCH(C181,HTHome!$A:$A,0)),"-")</f>
        <v>0.5</v>
      </c>
      <c r="H181" s="7">
        <f>IFERROR(INDEX(HTHome!L:L,MATCH(C181,HTHome!$A:$A,0)),"-")</f>
        <v>0.33333333333333331</v>
      </c>
      <c r="I181" s="7">
        <f>IFERROR(INDEX(HTHome!N:N,MATCH(C181,HTHome!$A:$A,0)),"-")</f>
        <v>0.16666666666666669</v>
      </c>
      <c r="J181" s="12" t="str">
        <f>IFERROR(INDEX(Jogos!A:A,MATCH(M181,Jogos!$H:$H,0)),"-")</f>
        <v>ARG</v>
      </c>
      <c r="K181" s="12">
        <f>IFERROR(INDEX(Jogos!F:F,MATCH(M181,Jogos!$H:$H,0)),"-")</f>
        <v>15</v>
      </c>
      <c r="L181" s="15">
        <f>IFERROR(INDEX(Jogos!E:E,MATCH(M181,Jogos!$H:$H,0)),"-")</f>
        <v>0.33</v>
      </c>
      <c r="M181" s="12" t="str">
        <f>INDEX(Jogos[[#This Row],[Column1]],1.8)</f>
        <v>San Telmo</v>
      </c>
      <c r="N181" s="13">
        <f>INDEX(Jogos[[#This Row],[2]],1.8)</f>
        <v>0.79166666666666663</v>
      </c>
      <c r="O181" s="12" t="str">
        <f>INDEX(Jogos[[#This Row],[3]],1.8)</f>
        <v>Flandria</v>
      </c>
      <c r="P181" s="15">
        <f>IFERROR(INDEX(Jogos!M:M,MATCH(O181,Jogos!$J:$J,0)),"-")</f>
        <v>7.0000000000000007E-2</v>
      </c>
      <c r="Q181" s="12">
        <f>IFERROR(INDEX(Jogos!L:L,MATCH(O181,Jogos!$J:$J,0)),"-")</f>
        <v>15</v>
      </c>
      <c r="R181" s="17" t="str">
        <f>IFERROR(INDEX(HTHome!M:M,MATCH(M181,HTHome!$A:$A,0)),"-")</f>
        <v>-</v>
      </c>
      <c r="S181" s="17" t="str">
        <f>IFERROR(INDEX(HTAway!M:M,MATCH(O181,HTAway!$A:$A,0)),"-")</f>
        <v>-</v>
      </c>
      <c r="T181" s="23" t="str">
        <f t="shared" si="9"/>
        <v>Casa Vence</v>
      </c>
      <c r="U181" s="23"/>
      <c r="V181" s="23"/>
      <c r="W181" s="23"/>
    </row>
    <row r="182" spans="1:23" ht="16.5" thickTop="1" thickBot="1" x14ac:dyDescent="0.3">
      <c r="A182" s="20">
        <f t="shared" si="6"/>
        <v>0</v>
      </c>
      <c r="B182" s="20">
        <f t="shared" si="7"/>
        <v>0</v>
      </c>
      <c r="C182" s="18" t="s">
        <v>452</v>
      </c>
      <c r="D182" s="5">
        <f>IFERROR(INDEX(HTHome!$B:$B,MATCH(C182,HTHome!$A:$A,0)),"-")+IFERROR(INDEX(HTAway!$B:$B,MATCH(C182,HTAway!$A:$A,0)),"-")</f>
        <v>5</v>
      </c>
      <c r="E182" s="5">
        <f>IFERROR(INDEX(HTHome!I:I,MATCH(C182,HTHome!$A:$A,0)),"-")</f>
        <v>1</v>
      </c>
      <c r="F182" s="5">
        <f>IFERROR(INDEX(HTHome!J:J,MATCH(C182,HTHome!$A:$A,0)),"-")</f>
        <v>0</v>
      </c>
      <c r="G182" s="7">
        <f>IFERROR(INDEX(HTHome!K:K,MATCH(C182,HTHome!$A:$A,0)),"-")</f>
        <v>0.5</v>
      </c>
      <c r="H182" s="7">
        <f>IFERROR(INDEX(HTHome!L:L,MATCH(C182,HTHome!$A:$A,0)),"-")</f>
        <v>0.33333333333333331</v>
      </c>
      <c r="I182" s="7">
        <f>IFERROR(INDEX(HTHome!N:N,MATCH(C182,HTHome!$A:$A,0)),"-")</f>
        <v>8.3333333333333343E-2</v>
      </c>
      <c r="J182" s="12" t="str">
        <f>IFERROR(INDEX(Jogos!A:A,MATCH(M182,Jogos!$H:$H,0)),"-")</f>
        <v>ARG</v>
      </c>
      <c r="K182" s="12">
        <f>IFERROR(INDEX(Jogos!F:F,MATCH(M182,Jogos!$H:$H,0)),"-")</f>
        <v>15</v>
      </c>
      <c r="L182" s="15">
        <f>IFERROR(INDEX(Jogos!E:E,MATCH(M182,Jogos!$H:$H,0)),"-")</f>
        <v>0.67</v>
      </c>
      <c r="M182" s="12" t="str">
        <f>INDEX(Jogos[[#This Row],[Column1]],1.8)</f>
        <v>Agropecuario</v>
      </c>
      <c r="N182" s="13">
        <f>INDEX(Jogos[[#This Row],[2]],1.8)</f>
        <v>0.79166666666666663</v>
      </c>
      <c r="O182" s="12" t="str">
        <f>INDEX(Jogos[[#This Row],[3]],1.8)</f>
        <v>Defensores U.</v>
      </c>
      <c r="P182" s="15">
        <f>IFERROR(INDEX(Jogos!M:M,MATCH(O182,Jogos!$J:$J,0)),"-")</f>
        <v>0.13</v>
      </c>
      <c r="Q182" s="12">
        <f>IFERROR(INDEX(Jogos!L:L,MATCH(O182,Jogos!$J:$J,0)),"-")</f>
        <v>15</v>
      </c>
      <c r="R182" s="17" t="str">
        <f>IFERROR(INDEX(HTHome!M:M,MATCH(M182,HTHome!$A:$A,0)),"-")</f>
        <v>-</v>
      </c>
      <c r="S182" s="17" t="str">
        <f>IFERROR(INDEX(HTAway!M:M,MATCH(O182,HTAway!$A:$A,0)),"-")</f>
        <v>-</v>
      </c>
      <c r="T182" s="23" t="str">
        <f t="shared" si="9"/>
        <v>Casa Vence</v>
      </c>
      <c r="U182" s="23"/>
      <c r="V182" s="23"/>
      <c r="W182" s="23"/>
    </row>
    <row r="183" spans="1:23" ht="16.5" thickTop="1" thickBot="1" x14ac:dyDescent="0.3">
      <c r="A183" s="20">
        <f t="shared" si="6"/>
        <v>0</v>
      </c>
      <c r="B183" s="20">
        <f t="shared" si="7"/>
        <v>0</v>
      </c>
      <c r="C183" s="19" t="s">
        <v>463</v>
      </c>
      <c r="D183" s="5">
        <f>IFERROR(INDEX(HTHome!$B:$B,MATCH(C183,HTHome!$A:$A,0)),"-")+IFERROR(INDEX(HTAway!$B:$B,MATCH(C183,HTAway!$A:$A,0)),"-")</f>
        <v>5</v>
      </c>
      <c r="E183" s="5">
        <f>IFERROR(INDEX(HTHome!I:I,MATCH(C183,HTHome!$A:$A,0)),"-")</f>
        <v>1</v>
      </c>
      <c r="F183" s="5">
        <f>IFERROR(INDEX(HTHome!J:J,MATCH(C183,HTHome!$A:$A,0)),"-")</f>
        <v>1</v>
      </c>
      <c r="G183" s="7">
        <f>IFERROR(INDEX(HTHome!K:K,MATCH(C183,HTHome!$A:$A,0)),"-")</f>
        <v>0.5</v>
      </c>
      <c r="H183" s="7">
        <f>IFERROR(INDEX(HTHome!L:L,MATCH(C183,HTHome!$A:$A,0)),"-")</f>
        <v>0.33333333333333331</v>
      </c>
      <c r="I183" s="7">
        <f>IFERROR(INDEX(HTHome!N:N,MATCH(C183,HTHome!$A:$A,0)),"-")</f>
        <v>0</v>
      </c>
      <c r="J183" s="12" t="str">
        <f>IFERROR(INDEX(Jogos!A:A,MATCH(M183,Jogos!$H:$H,0)),"-")</f>
        <v>MEX</v>
      </c>
      <c r="K183" s="12">
        <f>IFERROR(INDEX(Jogos!F:F,MATCH(M183,Jogos!$H:$H,0)),"-")</f>
        <v>4</v>
      </c>
      <c r="L183" s="15">
        <f>IFERROR(INDEX(Jogos!E:E,MATCH(M183,Jogos!$H:$H,0)),"-")</f>
        <v>0.5</v>
      </c>
      <c r="M183" s="12" t="str">
        <f>INDEX(Jogos[[#This Row],[Column1]],1.8)</f>
        <v>Toluca W</v>
      </c>
      <c r="N183" s="13">
        <f>INDEX(Jogos[[#This Row],[2]],1.8)</f>
        <v>0.79166666666666663</v>
      </c>
      <c r="O183" s="12" t="str">
        <f>INDEX(Jogos[[#This Row],[3]],1.8)</f>
        <v>Puebla W</v>
      </c>
      <c r="P183" s="15">
        <f>IFERROR(INDEX(Jogos!M:M,MATCH(O183,Jogos!$J:$J,0)),"-")</f>
        <v>0</v>
      </c>
      <c r="Q183" s="12">
        <f>IFERROR(INDEX(Jogos!L:L,MATCH(O183,Jogos!$J:$J,0)),"-")</f>
        <v>5</v>
      </c>
      <c r="R183" s="17" t="str">
        <f>IFERROR(INDEX(HTHome!M:M,MATCH(M183,HTHome!$A:$A,0)),"-")</f>
        <v>-</v>
      </c>
      <c r="S183" s="17" t="str">
        <f>IFERROR(INDEX(HTAway!M:M,MATCH(O183,HTAway!$A:$A,0)),"-")</f>
        <v>-</v>
      </c>
      <c r="T183" s="23" t="str">
        <f t="shared" si="9"/>
        <v>Casa Vence</v>
      </c>
      <c r="U183" s="23"/>
      <c r="V183" s="23"/>
      <c r="W183" s="23"/>
    </row>
    <row r="184" spans="1:23" ht="16.5" thickTop="1" thickBot="1" x14ac:dyDescent="0.3">
      <c r="A184" s="20">
        <f t="shared" si="6"/>
        <v>0</v>
      </c>
      <c r="B184" s="20">
        <f t="shared" si="7"/>
        <v>0</v>
      </c>
      <c r="C184" s="19" t="s">
        <v>278</v>
      </c>
      <c r="D184" s="5">
        <f>IFERROR(INDEX(HTHome!$B:$B,MATCH(C184,HTHome!$A:$A,0)),"-")+IFERROR(INDEX(HTAway!$B:$B,MATCH(C184,HTAway!$A:$A,0)),"-")</f>
        <v>30</v>
      </c>
      <c r="E184" s="5">
        <f>IFERROR(INDEX(HTHome!I:I,MATCH(C184,HTHome!$A:$A,0)),"-")</f>
        <v>7</v>
      </c>
      <c r="F184" s="5">
        <f>IFERROR(INDEX(HTHome!J:J,MATCH(C184,HTHome!$A:$A,0)),"-")</f>
        <v>2</v>
      </c>
      <c r="G184" s="7">
        <f>IFERROR(INDEX(HTHome!K:K,MATCH(C184,HTHome!$A:$A,0)),"-")</f>
        <v>0.46666666666666662</v>
      </c>
      <c r="H184" s="7">
        <f>IFERROR(INDEX(HTHome!L:L,MATCH(C184,HTHome!$A:$A,0)),"-")</f>
        <v>0.33333333333333331</v>
      </c>
      <c r="I184" s="7">
        <f>IFERROR(INDEX(HTHome!N:N,MATCH(C184,HTHome!$A:$A,0)),"-")</f>
        <v>0.20000000000000004</v>
      </c>
      <c r="J184" s="12" t="str">
        <f>IFERROR(INDEX(Jogos!A:A,MATCH(M184,Jogos!$H:$H,0)),"-")</f>
        <v>CHI</v>
      </c>
      <c r="K184" s="12">
        <f>IFERROR(INDEX(Jogos!F:F,MATCH(M184,Jogos!$H:$H,0)),"-")</f>
        <v>10</v>
      </c>
      <c r="L184" s="15">
        <f>IFERROR(INDEX(Jogos!E:E,MATCH(M184,Jogos!$H:$H,0)),"-")</f>
        <v>0.3</v>
      </c>
      <c r="M184" s="12" t="str">
        <f>INDEX(Jogos[[#This Row],[Column1]],1.8)</f>
        <v>G. Velasquez</v>
      </c>
      <c r="N184" s="13">
        <f>INDEX(Jogos[[#This Row],[2]],1.8)</f>
        <v>0.79166666666666663</v>
      </c>
      <c r="O184" s="12" t="str">
        <f>INDEX(Jogos[[#This Row],[3]],1.8)</f>
        <v>Provincial Osor</v>
      </c>
      <c r="P184" s="15">
        <f>IFERROR(INDEX(Jogos!M:M,MATCH(O184,Jogos!$J:$J,0)),"-")</f>
        <v>0.3</v>
      </c>
      <c r="Q184" s="12">
        <f>IFERROR(INDEX(Jogos!L:L,MATCH(O184,Jogos!$J:$J,0)),"-")</f>
        <v>10</v>
      </c>
      <c r="R184" s="17" t="str">
        <f>IFERROR(INDEX(HTHome!M:M,MATCH(M184,HTHome!$A:$A,0)),"-")</f>
        <v>-</v>
      </c>
      <c r="S184" s="17" t="str">
        <f>IFERROR(INDEX(HTAway!M:M,MATCH(O184,HTAway!$A:$A,0)),"-")</f>
        <v>-</v>
      </c>
      <c r="T184" s="23" t="str">
        <f t="shared" si="9"/>
        <v>Jogo Parelho</v>
      </c>
      <c r="U184" s="23"/>
      <c r="V184" s="23"/>
      <c r="W184" s="23"/>
    </row>
    <row r="185" spans="1:23" ht="16.5" thickTop="1" thickBot="1" x14ac:dyDescent="0.3">
      <c r="A185" s="20">
        <f t="shared" si="6"/>
        <v>0</v>
      </c>
      <c r="B185" s="20">
        <f t="shared" si="7"/>
        <v>0</v>
      </c>
      <c r="C185" s="18" t="s">
        <v>199</v>
      </c>
      <c r="D185" s="5">
        <f>IFERROR(INDEX(HTHome!$B:$B,MATCH(C185,HTHome!$A:$A,0)),"-")+IFERROR(INDEX(HTAway!$B:$B,MATCH(C185,HTAway!$A:$A,0)),"-")</f>
        <v>18</v>
      </c>
      <c r="E185" s="5">
        <f>IFERROR(INDEX(HTHome!I:I,MATCH(C185,HTHome!$A:$A,0)),"-")</f>
        <v>4</v>
      </c>
      <c r="F185" s="5">
        <f>IFERROR(INDEX(HTHome!J:J,MATCH(C185,HTHome!$A:$A,0)),"-")</f>
        <v>3</v>
      </c>
      <c r="G185" s="7">
        <f>IFERROR(INDEX(HTHome!K:K,MATCH(C185,HTHome!$A:$A,0)),"-")</f>
        <v>0.44444444444444442</v>
      </c>
      <c r="H185" s="7">
        <f>IFERROR(INDEX(HTHome!L:L,MATCH(C185,HTHome!$A:$A,0)),"-")</f>
        <v>0.33333333333333331</v>
      </c>
      <c r="I185" s="7">
        <f>IFERROR(INDEX(HTHome!N:N,MATCH(C185,HTHome!$A:$A,0)),"-")</f>
        <v>-0.11111111111111116</v>
      </c>
      <c r="J185" s="12" t="str">
        <f>IFERROR(INDEX(Jogos!A:A,MATCH(M185,Jogos!$H:$H,0)),"-")</f>
        <v>ARG</v>
      </c>
      <c r="K185" s="12">
        <f>IFERROR(INDEX(Jogos!F:F,MATCH(M185,Jogos!$H:$H,0)),"-")</f>
        <v>15</v>
      </c>
      <c r="L185" s="15">
        <f>IFERROR(INDEX(Jogos!E:E,MATCH(M185,Jogos!$H:$H,0)),"-")</f>
        <v>0.47</v>
      </c>
      <c r="M185" s="12" t="str">
        <f>INDEX(Jogos[[#This Row],[Column1]],1.8)</f>
        <v>All Boys</v>
      </c>
      <c r="N185" s="13">
        <f>INDEX(Jogos[[#This Row],[2]],1.8)</f>
        <v>0.79513888888888884</v>
      </c>
      <c r="O185" s="12" t="str">
        <f>INDEX(Jogos[[#This Row],[3]],1.8)</f>
        <v>CA Guemes</v>
      </c>
      <c r="P185" s="15">
        <f>IFERROR(INDEX(Jogos!M:M,MATCH(O185,Jogos!$J:$J,0)),"-")</f>
        <v>0.27</v>
      </c>
      <c r="Q185" s="12">
        <f>IFERROR(INDEX(Jogos!L:L,MATCH(O185,Jogos!$J:$J,0)),"-")</f>
        <v>15</v>
      </c>
      <c r="R185" s="17" t="str">
        <f>IFERROR(INDEX(HTHome!M:M,MATCH(M185,HTHome!$A:$A,0)),"-")</f>
        <v>-</v>
      </c>
      <c r="S185" s="17" t="str">
        <f>IFERROR(INDEX(HTAway!M:M,MATCH(O185,HTAway!$A:$A,0)),"-")</f>
        <v>-</v>
      </c>
      <c r="T185" s="23" t="str">
        <f t="shared" si="9"/>
        <v>Casa Vence</v>
      </c>
      <c r="U185" s="23"/>
      <c r="V185" s="23"/>
      <c r="W185" s="23"/>
    </row>
    <row r="186" spans="1:23" ht="16.5" thickTop="1" thickBot="1" x14ac:dyDescent="0.3">
      <c r="A186" s="20">
        <f t="shared" si="6"/>
        <v>0</v>
      </c>
      <c r="B186" s="20">
        <f t="shared" si="7"/>
        <v>0</v>
      </c>
      <c r="C186" s="19" t="s">
        <v>220</v>
      </c>
      <c r="D186" s="5">
        <f>IFERROR(INDEX(HTHome!$B:$B,MATCH(C186,HTHome!$A:$A,0)),"-")+IFERROR(INDEX(HTAway!$B:$B,MATCH(C186,HTAway!$A:$A,0)),"-")</f>
        <v>24</v>
      </c>
      <c r="E186" s="5">
        <f>IFERROR(INDEX(HTHome!I:I,MATCH(C186,HTHome!$A:$A,0)),"-")</f>
        <v>5</v>
      </c>
      <c r="F186" s="5">
        <f>IFERROR(INDEX(HTHome!J:J,MATCH(C186,HTHome!$A:$A,0)),"-")</f>
        <v>3</v>
      </c>
      <c r="G186" s="7">
        <f>IFERROR(INDEX(HTHome!K:K,MATCH(C186,HTHome!$A:$A,0)),"-")</f>
        <v>0.41666666666666674</v>
      </c>
      <c r="H186" s="7">
        <f>IFERROR(INDEX(HTHome!L:L,MATCH(C186,HTHome!$A:$A,0)),"-")</f>
        <v>0.33333333333333331</v>
      </c>
      <c r="I186" s="7">
        <f>IFERROR(INDEX(HTHome!N:N,MATCH(C186,HTHome!$A:$A,0)),"-")</f>
        <v>8.3333333333333315E-2</v>
      </c>
      <c r="J186" s="12" t="str">
        <f>IFERROR(INDEX(Jogos!A:A,MATCH(M186,Jogos!$H:$H,0)),"-")</f>
        <v>ARG</v>
      </c>
      <c r="K186" s="12">
        <f>IFERROR(INDEX(Jogos!F:F,MATCH(M186,Jogos!$H:$H,0)),"-")</f>
        <v>5</v>
      </c>
      <c r="L186" s="15">
        <f>IFERROR(INDEX(Jogos!E:E,MATCH(M186,Jogos!$H:$H,0)),"-")</f>
        <v>0.8</v>
      </c>
      <c r="M186" s="12" t="str">
        <f>INDEX(Jogos[[#This Row],[Column1]],1.8)</f>
        <v>Centro Espanol</v>
      </c>
      <c r="N186" s="13">
        <f>INDEX(Jogos[[#This Row],[2]],1.8)</f>
        <v>0.8125</v>
      </c>
      <c r="O186" s="12" t="str">
        <f>INDEX(Jogos[[#This Row],[3]],1.8)</f>
        <v>Lugano</v>
      </c>
      <c r="P186" s="15">
        <f>IFERROR(INDEX(Jogos!M:M,MATCH(O186,Jogos!$J:$J,0)),"-")</f>
        <v>0.2</v>
      </c>
      <c r="Q186" s="12">
        <f>IFERROR(INDEX(Jogos!L:L,MATCH(O186,Jogos!$J:$J,0)),"-")</f>
        <v>5</v>
      </c>
      <c r="R186" s="17" t="str">
        <f>IFERROR(INDEX(HTHome!M:M,MATCH(M186,HTHome!$A:$A,0)),"-")</f>
        <v>-</v>
      </c>
      <c r="S186" s="17">
        <f>IFERROR(INDEX(HTAway!M:M,MATCH(O186,HTAway!$A:$A,0)),"-")</f>
        <v>1</v>
      </c>
      <c r="T186" s="23" t="str">
        <f t="shared" si="9"/>
        <v>Casa Vence</v>
      </c>
      <c r="U186" s="23"/>
      <c r="V186" s="23"/>
      <c r="W186" s="23"/>
    </row>
    <row r="187" spans="1:23" ht="16.5" thickTop="1" thickBot="1" x14ac:dyDescent="0.3">
      <c r="A187" s="20">
        <f t="shared" si="6"/>
        <v>0</v>
      </c>
      <c r="B187" s="20">
        <f t="shared" si="7"/>
        <v>0</v>
      </c>
      <c r="C187" s="18" t="s">
        <v>227</v>
      </c>
      <c r="D187" s="5">
        <f>IFERROR(INDEX(HTHome!$B:$B,MATCH(C187,HTHome!$A:$A,0)),"-")+IFERROR(INDEX(HTAway!$B:$B,MATCH(C187,HTAway!$A:$A,0)),"-")</f>
        <v>24</v>
      </c>
      <c r="E187" s="5">
        <f>IFERROR(INDEX(HTHome!I:I,MATCH(C187,HTHome!$A:$A,0)),"-")</f>
        <v>5</v>
      </c>
      <c r="F187" s="5">
        <f>IFERROR(INDEX(HTHome!J:J,MATCH(C187,HTHome!$A:$A,0)),"-")</f>
        <v>3</v>
      </c>
      <c r="G187" s="7">
        <f>IFERROR(INDEX(HTHome!K:K,MATCH(C187,HTHome!$A:$A,0)),"-")</f>
        <v>0.41666666666666674</v>
      </c>
      <c r="H187" s="7">
        <f>IFERROR(INDEX(HTHome!L:L,MATCH(C187,HTHome!$A:$A,0)),"-")</f>
        <v>0.33333333333333331</v>
      </c>
      <c r="I187" s="7">
        <f>IFERROR(INDEX(HTHome!N:N,MATCH(C187,HTHome!$A:$A,0)),"-")</f>
        <v>0</v>
      </c>
      <c r="J187" s="12" t="str">
        <f>IFERROR(INDEX(Jogos!A:A,MATCH(M187,Jogos!$H:$H,0)),"-")</f>
        <v>ARG</v>
      </c>
      <c r="K187" s="12">
        <f>IFERROR(INDEX(Jogos!F:F,MATCH(M187,Jogos!$H:$H,0)),"-")</f>
        <v>5</v>
      </c>
      <c r="L187" s="15">
        <f>IFERROR(INDEX(Jogos!E:E,MATCH(M187,Jogos!$H:$H,0)),"-")</f>
        <v>0</v>
      </c>
      <c r="M187" s="12" t="str">
        <f>INDEX(Jogos[[#This Row],[Column1]],1.8)</f>
        <v>D. Paraguayo</v>
      </c>
      <c r="N187" s="13">
        <f>INDEX(Jogos[[#This Row],[2]],1.8)</f>
        <v>0.8125</v>
      </c>
      <c r="O187" s="12" t="str">
        <f>INDEX(Jogos[[#This Row],[3]],1.8)</f>
        <v>S. Barracas</v>
      </c>
      <c r="P187" s="15">
        <f>IFERROR(INDEX(Jogos!M:M,MATCH(O187,Jogos!$J:$J,0)),"-")</f>
        <v>0.2</v>
      </c>
      <c r="Q187" s="12">
        <f>IFERROR(INDEX(Jogos!L:L,MATCH(O187,Jogos!$J:$J,0)),"-")</f>
        <v>5</v>
      </c>
      <c r="R187" s="17" t="str">
        <f>IFERROR(INDEX(HTHome!M:M,MATCH(M187,HTHome!$A:$A,0)),"-")</f>
        <v>-</v>
      </c>
      <c r="S187" s="17" t="str">
        <f>IFERROR(INDEX(HTAway!M:M,MATCH(O187,HTAway!$A:$A,0)),"-")</f>
        <v>-</v>
      </c>
      <c r="T187" s="23" t="str">
        <f t="shared" si="9"/>
        <v>Fora Vence</v>
      </c>
      <c r="U187" s="23"/>
      <c r="V187" s="23"/>
      <c r="W187" s="23"/>
    </row>
    <row r="188" spans="1:23" ht="16.5" thickTop="1" thickBot="1" x14ac:dyDescent="0.3">
      <c r="A188" s="20">
        <f t="shared" si="6"/>
        <v>0</v>
      </c>
      <c r="B188" s="20">
        <f t="shared" si="7"/>
        <v>0</v>
      </c>
      <c r="C188" s="18" t="s">
        <v>185</v>
      </c>
      <c r="D188" s="5">
        <f>IFERROR(INDEX(HTHome!$B:$B,MATCH(C188,HTHome!$A:$A,0)),"-")+IFERROR(INDEX(HTAway!$B:$B,MATCH(C188,HTAway!$A:$A,0)),"-")</f>
        <v>20</v>
      </c>
      <c r="E188" s="5">
        <f>IFERROR(INDEX(HTHome!I:I,MATCH(C188,HTHome!$A:$A,0)),"-")</f>
        <v>4</v>
      </c>
      <c r="F188" s="5">
        <f>IFERROR(INDEX(HTHome!J:J,MATCH(C188,HTHome!$A:$A,0)),"-")</f>
        <v>1</v>
      </c>
      <c r="G188" s="7">
        <f>IFERROR(INDEX(HTHome!K:K,MATCH(C188,HTHome!$A:$A,0)),"-")</f>
        <v>0.3636363636363637</v>
      </c>
      <c r="H188" s="7">
        <f>IFERROR(INDEX(HTHome!L:L,MATCH(C188,HTHome!$A:$A,0)),"-")</f>
        <v>0.33333333333333331</v>
      </c>
      <c r="I188" s="7">
        <f>IFERROR(INDEX(HTHome!N:N,MATCH(C188,HTHome!$A:$A,0)),"-")</f>
        <v>0.10606060606060604</v>
      </c>
      <c r="J188" s="12" t="str">
        <f>IFERROR(INDEX(Jogos!A:A,MATCH(M188,Jogos!$H:$H,0)),"-")</f>
        <v>ARG</v>
      </c>
      <c r="K188" s="12">
        <f>IFERROR(INDEX(Jogos!F:F,MATCH(M188,Jogos!$H:$H,0)),"-")</f>
        <v>14</v>
      </c>
      <c r="L188" s="15">
        <f>IFERROR(INDEX(Jogos!E:E,MATCH(M188,Jogos!$H:$H,0)),"-")</f>
        <v>0.79</v>
      </c>
      <c r="M188" s="12" t="str">
        <f>INDEX(Jogos[[#This Row],[Column1]],1.8)</f>
        <v>Deportivo Maipu</v>
      </c>
      <c r="N188" s="13">
        <f>INDEX(Jogos[[#This Row],[2]],1.8)</f>
        <v>0.8125</v>
      </c>
      <c r="O188" s="12" t="str">
        <f>INDEX(Jogos[[#This Row],[3]],1.8)</f>
        <v>E. Caseros</v>
      </c>
      <c r="P188" s="15">
        <f>IFERROR(INDEX(Jogos!M:M,MATCH(O188,Jogos!$J:$J,0)),"-")</f>
        <v>0.21</v>
      </c>
      <c r="Q188" s="12">
        <f>IFERROR(INDEX(Jogos!L:L,MATCH(O188,Jogos!$J:$J,0)),"-")</f>
        <v>14</v>
      </c>
      <c r="R188" s="17" t="str">
        <f>IFERROR(INDEX(HTHome!M:M,MATCH(M188,HTHome!$A:$A,0)),"-")</f>
        <v>-</v>
      </c>
      <c r="S188" s="17" t="str">
        <f>IFERROR(INDEX(HTAway!M:M,MATCH(O188,HTAway!$A:$A,0)),"-")</f>
        <v>-</v>
      </c>
      <c r="T188" s="23" t="str">
        <f t="shared" si="9"/>
        <v>Casa Vence</v>
      </c>
      <c r="U188" s="23"/>
      <c r="V188" s="23"/>
      <c r="W188" s="23"/>
    </row>
    <row r="189" spans="1:23" ht="16.5" thickTop="1" thickBot="1" x14ac:dyDescent="0.3">
      <c r="A189" s="20">
        <f t="shared" si="6"/>
        <v>0</v>
      </c>
      <c r="B189" s="20">
        <f t="shared" si="7"/>
        <v>0</v>
      </c>
      <c r="C189" s="19" t="s">
        <v>92</v>
      </c>
      <c r="D189" s="5">
        <f>IFERROR(INDEX(HTHome!$B:$B,MATCH(C189,HTHome!$A:$A,0)),"-")+IFERROR(INDEX(HTAway!$B:$B,MATCH(C189,HTAway!$A:$A,0)),"-")</f>
        <v>6</v>
      </c>
      <c r="E189" s="5">
        <f>IFERROR(INDEX(HTHome!I:I,MATCH(C189,HTHome!$A:$A,0)),"-")</f>
        <v>1</v>
      </c>
      <c r="F189" s="5">
        <f>IFERROR(INDEX(HTHome!J:J,MATCH(C189,HTHome!$A:$A,0)),"-")</f>
        <v>2</v>
      </c>
      <c r="G189" s="7">
        <f>IFERROR(INDEX(HTHome!K:K,MATCH(C189,HTHome!$A:$A,0)),"-")</f>
        <v>0.33333333333333331</v>
      </c>
      <c r="H189" s="7">
        <f>IFERROR(INDEX(HTHome!L:L,MATCH(C189,HTHome!$A:$A,0)),"-")</f>
        <v>0.33333333333333331</v>
      </c>
      <c r="I189" s="7">
        <f>IFERROR(INDEX(HTHome!N:N,MATCH(C189,HTHome!$A:$A,0)),"-")</f>
        <v>-1</v>
      </c>
      <c r="J189" s="12" t="str">
        <f>IFERROR(INDEX(Jogos!A:A,MATCH(M189,Jogos!$H:$H,0)),"-")</f>
        <v>ARG</v>
      </c>
      <c r="K189" s="12">
        <f>IFERROR(INDEX(Jogos!F:F,MATCH(M189,Jogos!$H:$H,0)),"-")</f>
        <v>14</v>
      </c>
      <c r="L189" s="15">
        <f>IFERROR(INDEX(Jogos!E:E,MATCH(M189,Jogos!$H:$H,0)),"-")</f>
        <v>0.28999999999999998</v>
      </c>
      <c r="M189" s="12" t="str">
        <f>INDEX(Jogos[[#This Row],[Column1]],1.8)</f>
        <v>Atlanta</v>
      </c>
      <c r="N189" s="13">
        <f>INDEX(Jogos[[#This Row],[2]],1.8)</f>
        <v>0.8125</v>
      </c>
      <c r="O189" s="12" t="str">
        <f>INDEX(Jogos[[#This Row],[3]],1.8)</f>
        <v>Racing Cordoba</v>
      </c>
      <c r="P189" s="15">
        <f>IFERROR(INDEX(Jogos!M:M,MATCH(O189,Jogos!$J:$J,0)),"-")</f>
        <v>7.0000000000000007E-2</v>
      </c>
      <c r="Q189" s="12">
        <f>IFERROR(INDEX(Jogos!L:L,MATCH(O189,Jogos!$J:$J,0)),"-")</f>
        <v>14</v>
      </c>
      <c r="R189" s="17" t="str">
        <f>IFERROR(INDEX(HTHome!M:M,MATCH(M189,HTHome!$A:$A,0)),"-")</f>
        <v>-</v>
      </c>
      <c r="S189" s="17" t="str">
        <f>IFERROR(INDEX(HTAway!M:M,MATCH(O189,HTAway!$A:$A,0)),"-")</f>
        <v>-</v>
      </c>
      <c r="T189" s="23" t="str">
        <f t="shared" si="9"/>
        <v>Casa Vence</v>
      </c>
      <c r="U189" s="23"/>
      <c r="V189" s="23"/>
      <c r="W189" s="23"/>
    </row>
    <row r="190" spans="1:23" ht="16.5" thickTop="1" thickBot="1" x14ac:dyDescent="0.3">
      <c r="A190" s="20">
        <f t="shared" si="6"/>
        <v>0</v>
      </c>
      <c r="B190" s="20">
        <f t="shared" si="7"/>
        <v>0</v>
      </c>
      <c r="C190" s="19" t="s">
        <v>334</v>
      </c>
      <c r="D190" s="5">
        <f>IFERROR(INDEX(HTHome!$B:$B,MATCH(C190,HTHome!$A:$A,0)),"-")+IFERROR(INDEX(HTAway!$B:$B,MATCH(C190,HTAway!$A:$A,0)),"-")</f>
        <v>6</v>
      </c>
      <c r="E190" s="5">
        <f>IFERROR(INDEX(HTHome!I:I,MATCH(C190,HTHome!$A:$A,0)),"-")</f>
        <v>1</v>
      </c>
      <c r="F190" s="5">
        <f>IFERROR(INDEX(HTHome!J:J,MATCH(C190,HTHome!$A:$A,0)),"-")</f>
        <v>1</v>
      </c>
      <c r="G190" s="7">
        <f>IFERROR(INDEX(HTHome!K:K,MATCH(C190,HTHome!$A:$A,0)),"-")</f>
        <v>0.33333333333333331</v>
      </c>
      <c r="H190" s="7">
        <f>IFERROR(INDEX(HTHome!L:L,MATCH(C190,HTHome!$A:$A,0)),"-")</f>
        <v>0.33333333333333331</v>
      </c>
      <c r="I190" s="7">
        <f>IFERROR(INDEX(HTHome!N:N,MATCH(C190,HTHome!$A:$A,0)),"-")</f>
        <v>0</v>
      </c>
      <c r="J190" s="12" t="str">
        <f>IFERROR(INDEX(Jogos!A:A,MATCH(M190,Jogos!$H:$H,0)),"-")</f>
        <v>ARG</v>
      </c>
      <c r="K190" s="12">
        <f>IFERROR(INDEX(Jogos!F:F,MATCH(M190,Jogos!$H:$H,0)),"-")</f>
        <v>5</v>
      </c>
      <c r="L190" s="15">
        <f>IFERROR(INDEX(Jogos!E:E,MATCH(M190,Jogos!$H:$H,0)),"-")</f>
        <v>0.6</v>
      </c>
      <c r="M190" s="12" t="str">
        <f>INDEX(Jogos[[#This Row],[Column1]],1.8)</f>
        <v>T. Remedios</v>
      </c>
      <c r="N190" s="13">
        <f>INDEX(Jogos[[#This Row],[2]],1.8)</f>
        <v>0.8125</v>
      </c>
      <c r="O190" s="12" t="str">
        <f>INDEX(Jogos[[#This Row],[3]],1.8)</f>
        <v>Canuelas</v>
      </c>
      <c r="P190" s="15">
        <f>IFERROR(INDEX(Jogos!M:M,MATCH(O190,Jogos!$J:$J,0)),"-")</f>
        <v>0.33</v>
      </c>
      <c r="Q190" s="12">
        <f>IFERROR(INDEX(Jogos!L:L,MATCH(O190,Jogos!$J:$J,0)),"-")</f>
        <v>6</v>
      </c>
      <c r="R190" s="17" t="str">
        <f>IFERROR(INDEX(HTHome!M:M,MATCH(M190,HTHome!$A:$A,0)),"-")</f>
        <v>-</v>
      </c>
      <c r="S190" s="17" t="str">
        <f>IFERROR(INDEX(HTAway!M:M,MATCH(O190,HTAway!$A:$A,0)),"-")</f>
        <v>-</v>
      </c>
      <c r="T190" s="23" t="str">
        <f t="shared" si="9"/>
        <v>Casa Vence</v>
      </c>
      <c r="U190" s="23"/>
      <c r="V190" s="23"/>
      <c r="W190" s="23"/>
    </row>
    <row r="191" spans="1:23" ht="16.5" thickTop="1" thickBot="1" x14ac:dyDescent="0.3">
      <c r="A191" s="20">
        <f t="shared" si="6"/>
        <v>0</v>
      </c>
      <c r="B191" s="20">
        <f t="shared" si="7"/>
        <v>0</v>
      </c>
      <c r="C191" s="18" t="s">
        <v>335</v>
      </c>
      <c r="D191" s="5">
        <f>IFERROR(INDEX(HTHome!$B:$B,MATCH(C191,HTHome!$A:$A,0)),"-")+IFERROR(INDEX(HTAway!$B:$B,MATCH(C191,HTAway!$A:$A,0)),"-")</f>
        <v>6</v>
      </c>
      <c r="E191" s="5">
        <f>IFERROR(INDEX(HTHome!I:I,MATCH(C191,HTHome!$A:$A,0)),"-")</f>
        <v>1</v>
      </c>
      <c r="F191" s="5">
        <f>IFERROR(INDEX(HTHome!J:J,MATCH(C191,HTHome!$A:$A,0)),"-")</f>
        <v>1</v>
      </c>
      <c r="G191" s="7">
        <f>IFERROR(INDEX(HTHome!K:K,MATCH(C191,HTHome!$A:$A,0)),"-")</f>
        <v>0.33333333333333331</v>
      </c>
      <c r="H191" s="7">
        <f>IFERROR(INDEX(HTHome!L:L,MATCH(C191,HTHome!$A:$A,0)),"-")</f>
        <v>0.33333333333333331</v>
      </c>
      <c r="I191" s="7">
        <f>IFERROR(INDEX(HTHome!N:N,MATCH(C191,HTHome!$A:$A,0)),"-")</f>
        <v>0</v>
      </c>
      <c r="J191" s="12" t="str">
        <f>IFERROR(INDEX(Jogos!A:A,MATCH(M191,Jogos!$H:$H,0)),"-")</f>
        <v>ARG</v>
      </c>
      <c r="K191" s="12">
        <f>IFERROR(INDEX(Jogos!F:F,MATCH(M191,Jogos!$H:$H,0)),"-")</f>
        <v>15</v>
      </c>
      <c r="L191" s="15">
        <f>IFERROR(INDEX(Jogos!E:E,MATCH(M191,Jogos!$H:$H,0)),"-")</f>
        <v>0.67</v>
      </c>
      <c r="M191" s="12" t="str">
        <f>INDEX(Jogos[[#This Row],[Column1]],1.8)</f>
        <v>Liniers</v>
      </c>
      <c r="N191" s="13">
        <f>INDEX(Jogos[[#This Row],[2]],1.8)</f>
        <v>0.8125</v>
      </c>
      <c r="O191" s="12" t="str">
        <f>INDEX(Jogos[[#This Row],[3]],1.8)</f>
        <v>Yupanqui</v>
      </c>
      <c r="P191" s="15">
        <f>IFERROR(INDEX(Jogos!M:M,MATCH(O191,Jogos!$J:$J,0)),"-")</f>
        <v>0.13</v>
      </c>
      <c r="Q191" s="12">
        <f>IFERROR(INDEX(Jogos!L:L,MATCH(O191,Jogos!$J:$J,0)),"-")</f>
        <v>15</v>
      </c>
      <c r="R191" s="17" t="str">
        <f>IFERROR(INDEX(HTHome!M:M,MATCH(M191,HTHome!$A:$A,0)),"-")</f>
        <v>-</v>
      </c>
      <c r="S191" s="17" t="str">
        <f>IFERROR(INDEX(HTAway!M:M,MATCH(O191,HTAway!$A:$A,0)),"-")</f>
        <v>-</v>
      </c>
      <c r="T191" s="23" t="str">
        <f t="shared" si="9"/>
        <v>Casa Vence</v>
      </c>
      <c r="U191" s="23"/>
      <c r="V191" s="23"/>
      <c r="W191" s="23"/>
    </row>
    <row r="192" spans="1:23" ht="16.5" thickTop="1" thickBot="1" x14ac:dyDescent="0.3">
      <c r="A192" s="20">
        <f t="shared" si="6"/>
        <v>0</v>
      </c>
      <c r="B192" s="20">
        <f t="shared" si="7"/>
        <v>0</v>
      </c>
      <c r="C192" s="19" t="s">
        <v>336</v>
      </c>
      <c r="D192" s="5">
        <f>IFERROR(INDEX(HTHome!$B:$B,MATCH(C192,HTHome!$A:$A,0)),"-")+IFERROR(INDEX(HTAway!$B:$B,MATCH(C192,HTAway!$A:$A,0)),"-")</f>
        <v>6</v>
      </c>
      <c r="E192" s="5">
        <f>IFERROR(INDEX(HTHome!I:I,MATCH(C192,HTHome!$A:$A,0)),"-")</f>
        <v>1</v>
      </c>
      <c r="F192" s="5">
        <f>IFERROR(INDEX(HTHome!J:J,MATCH(C192,HTHome!$A:$A,0)),"-")</f>
        <v>1</v>
      </c>
      <c r="G192" s="7">
        <f>IFERROR(INDEX(HTHome!K:K,MATCH(C192,HTHome!$A:$A,0)),"-")</f>
        <v>0.33333333333333331</v>
      </c>
      <c r="H192" s="7">
        <f>IFERROR(INDEX(HTHome!L:L,MATCH(C192,HTHome!$A:$A,0)),"-")</f>
        <v>0.33333333333333331</v>
      </c>
      <c r="I192" s="7">
        <f>IFERROR(INDEX(HTHome!N:N,MATCH(C192,HTHome!$A:$A,0)),"-")</f>
        <v>0</v>
      </c>
      <c r="J192" s="12" t="str">
        <f>IFERROR(INDEX(Jogos!A:A,MATCH(M192,Jogos!$H:$H,0)),"-")</f>
        <v>ARG</v>
      </c>
      <c r="K192" s="12">
        <f>IFERROR(INDEX(Jogos!F:F,MATCH(M192,Jogos!$H:$H,0)),"-")</f>
        <v>15</v>
      </c>
      <c r="L192" s="15">
        <f>IFERROR(INDEX(Jogos!E:E,MATCH(M192,Jogos!$H:$H,0)),"-")</f>
        <v>0.27</v>
      </c>
      <c r="M192" s="12" t="str">
        <f>INDEX(Jogos[[#This Row],[Column1]],1.8)</f>
        <v>Lujan</v>
      </c>
      <c r="N192" s="13">
        <f>INDEX(Jogos[[#This Row],[2]],1.8)</f>
        <v>0.8125</v>
      </c>
      <c r="O192" s="12" t="str">
        <f>INDEX(Jogos[[#This Row],[3]],1.8)</f>
        <v>Midland</v>
      </c>
      <c r="P192" s="15">
        <f>IFERROR(INDEX(Jogos!M:M,MATCH(O192,Jogos!$J:$J,0)),"-")</f>
        <v>0.47</v>
      </c>
      <c r="Q192" s="12">
        <f>IFERROR(INDEX(Jogos!L:L,MATCH(O192,Jogos!$J:$J,0)),"-")</f>
        <v>15</v>
      </c>
      <c r="R192" s="17" t="str">
        <f>IFERROR(INDEX(HTHome!M:M,MATCH(M192,HTHome!$A:$A,0)),"-")</f>
        <v>-</v>
      </c>
      <c r="S192" s="17" t="str">
        <f>IFERROR(INDEX(HTAway!M:M,MATCH(O192,HTAway!$A:$A,0)),"-")</f>
        <v>-</v>
      </c>
      <c r="T192" s="23" t="str">
        <f t="shared" si="9"/>
        <v>Fora Vence</v>
      </c>
      <c r="U192" s="23"/>
      <c r="V192" s="23"/>
      <c r="W192" s="23"/>
    </row>
    <row r="193" spans="1:23" ht="16.5" thickTop="1" thickBot="1" x14ac:dyDescent="0.3">
      <c r="A193" s="20">
        <f t="shared" si="6"/>
        <v>0</v>
      </c>
      <c r="B193" s="20">
        <f t="shared" si="7"/>
        <v>0</v>
      </c>
      <c r="C193" s="18" t="s">
        <v>337</v>
      </c>
      <c r="D193" s="5">
        <f>IFERROR(INDEX(HTHome!$B:$B,MATCH(C193,HTHome!$A:$A,0)),"-")+IFERROR(INDEX(HTAway!$B:$B,MATCH(C193,HTAway!$A:$A,0)),"-")</f>
        <v>6</v>
      </c>
      <c r="E193" s="5">
        <f>IFERROR(INDEX(HTHome!I:I,MATCH(C193,HTHome!$A:$A,0)),"-")</f>
        <v>1</v>
      </c>
      <c r="F193" s="5">
        <f>IFERROR(INDEX(HTHome!J:J,MATCH(C193,HTHome!$A:$A,0)),"-")</f>
        <v>0</v>
      </c>
      <c r="G193" s="7">
        <f>IFERROR(INDEX(HTHome!K:K,MATCH(C193,HTHome!$A:$A,0)),"-")</f>
        <v>0.33333333333333331</v>
      </c>
      <c r="H193" s="7">
        <f>IFERROR(INDEX(HTHome!L:L,MATCH(C193,HTHome!$A:$A,0)),"-")</f>
        <v>0.33333333333333331</v>
      </c>
      <c r="I193" s="7">
        <f>IFERROR(INDEX(HTHome!N:N,MATCH(C193,HTHome!$A:$A,0)),"-")</f>
        <v>0.66666666666666663</v>
      </c>
      <c r="J193" s="12" t="str">
        <f>IFERROR(INDEX(Jogos!A:A,MATCH(M193,Jogos!$H:$H,0)),"-")</f>
        <v>EUROQU</v>
      </c>
      <c r="K193" s="12">
        <f>IFERROR(INDEX(Jogos!F:F,MATCH(M193,Jogos!$H:$H,0)),"-")</f>
        <v>0</v>
      </c>
      <c r="L193" s="15">
        <f>IFERROR(INDEX(Jogos!E:E,MATCH(M193,Jogos!$H:$H,0)),"-")</f>
        <v>0</v>
      </c>
      <c r="M193" s="12" t="str">
        <f>INDEX(Jogos[[#This Row],[Column1]],1.8)</f>
        <v>Ireland</v>
      </c>
      <c r="N193" s="13">
        <f>INDEX(Jogos[[#This Row],[2]],1.8)</f>
        <v>0.82291666666666663</v>
      </c>
      <c r="O193" s="12" t="str">
        <f>INDEX(Jogos[[#This Row],[3]],1.8)</f>
        <v>Netherlands</v>
      </c>
      <c r="P193" s="15">
        <f>IFERROR(INDEX(Jogos!M:M,MATCH(O193,Jogos!$J:$J,0)),"-")</f>
        <v>0</v>
      </c>
      <c r="Q193" s="12">
        <f>IFERROR(INDEX(Jogos!L:L,MATCH(O193,Jogos!$J:$J,0)),"-")</f>
        <v>0</v>
      </c>
      <c r="R193" s="17" t="str">
        <f>IFERROR(INDEX(HTHome!M:M,MATCH(M193,HTHome!$A:$A,0)),"-")</f>
        <v>-</v>
      </c>
      <c r="S193" s="17" t="str">
        <f>IFERROR(INDEX(HTAway!M:M,MATCH(O193,HTAway!$A:$A,0)),"-")</f>
        <v>-</v>
      </c>
      <c r="T193" s="23" t="str">
        <f t="shared" si="9"/>
        <v>Jogo Parelho</v>
      </c>
      <c r="U193" s="23"/>
      <c r="V193" s="23"/>
      <c r="W193" s="23"/>
    </row>
    <row r="194" spans="1:23" ht="16.5" thickTop="1" thickBot="1" x14ac:dyDescent="0.3">
      <c r="A194" s="20">
        <f t="shared" ref="A194:A257" si="10">IF(COUNTIF(M:M,C194) &gt; 0, 1,0)</f>
        <v>0</v>
      </c>
      <c r="B194" s="20">
        <f t="shared" ref="B194:B257" si="11">IF(COUNTIF(O:O,C194) &gt; 0, 1,0)</f>
        <v>0</v>
      </c>
      <c r="C194" s="18" t="s">
        <v>341</v>
      </c>
      <c r="D194" s="5">
        <f>IFERROR(INDEX(HTHome!$B:$B,MATCH(C194,HTHome!$A:$A,0)),"-")+IFERROR(INDEX(HTAway!$B:$B,MATCH(C194,HTAway!$A:$A,0)),"-")</f>
        <v>6</v>
      </c>
      <c r="E194" s="5">
        <f>IFERROR(INDEX(HTHome!I:I,MATCH(C194,HTHome!$A:$A,0)),"-")</f>
        <v>1</v>
      </c>
      <c r="F194" s="5">
        <f>IFERROR(INDEX(HTHome!J:J,MATCH(C194,HTHome!$A:$A,0)),"-")</f>
        <v>1</v>
      </c>
      <c r="G194" s="7">
        <f>IFERROR(INDEX(HTHome!K:K,MATCH(C194,HTHome!$A:$A,0)),"-")</f>
        <v>0.33333333333333331</v>
      </c>
      <c r="H194" s="7">
        <f>IFERROR(INDEX(HTHome!L:L,MATCH(C194,HTHome!$A:$A,0)),"-")</f>
        <v>0.33333333333333331</v>
      </c>
      <c r="I194" s="7">
        <f>IFERROR(INDEX(HTHome!N:N,MATCH(C194,HTHome!$A:$A,0)),"-")</f>
        <v>0</v>
      </c>
      <c r="J194" s="12" t="str">
        <f>IFERROR(INDEX(Jogos!A:A,MATCH(M194,Jogos!$H:$H,0)),"-")</f>
        <v>ITA</v>
      </c>
      <c r="K194" s="12">
        <f>IFERROR(INDEX(Jogos!F:F,MATCH(M194,Jogos!$H:$H,0)),"-")</f>
        <v>0</v>
      </c>
      <c r="L194" s="15">
        <f>IFERROR(INDEX(Jogos!E:E,MATCH(M194,Jogos!$H:$H,0)),"-")</f>
        <v>0</v>
      </c>
      <c r="M194" s="12" t="str">
        <f>INDEX(Jogos[[#This Row],[Column1]],1.8)</f>
        <v>Monopoli</v>
      </c>
      <c r="N194" s="13">
        <f>INDEX(Jogos[[#This Row],[2]],1.8)</f>
        <v>0.82291666666666663</v>
      </c>
      <c r="O194" s="12" t="str">
        <f>INDEX(Jogos[[#This Row],[3]],1.8)</f>
        <v>Monterosi</v>
      </c>
      <c r="P194" s="15">
        <f>IFERROR(INDEX(Jogos!M:M,MATCH(O194,Jogos!$J:$J,0)),"-")</f>
        <v>0</v>
      </c>
      <c r="Q194" s="12">
        <f>IFERROR(INDEX(Jogos!L:L,MATCH(O194,Jogos!$J:$J,0)),"-")</f>
        <v>0</v>
      </c>
      <c r="R194" s="17" t="str">
        <f>IFERROR(INDEX(HTHome!M:M,MATCH(M194,HTHome!$A:$A,0)),"-")</f>
        <v>-</v>
      </c>
      <c r="S194" s="17" t="str">
        <f>IFERROR(INDEX(HTAway!M:M,MATCH(O194,HTAway!$A:$A,0)),"-")</f>
        <v>-</v>
      </c>
      <c r="T194" s="23" t="str">
        <f t="shared" si="9"/>
        <v>Jogo Parelho</v>
      </c>
      <c r="U194" s="23"/>
      <c r="V194" s="23"/>
      <c r="W194" s="23"/>
    </row>
    <row r="195" spans="1:23" ht="16.5" thickTop="1" thickBot="1" x14ac:dyDescent="0.3">
      <c r="A195" s="20">
        <f t="shared" si="10"/>
        <v>0</v>
      </c>
      <c r="B195" s="20">
        <f t="shared" si="11"/>
        <v>0</v>
      </c>
      <c r="C195" s="18" t="s">
        <v>343</v>
      </c>
      <c r="D195" s="5">
        <f>IFERROR(INDEX(HTHome!$B:$B,MATCH(C195,HTHome!$A:$A,0)),"-")+IFERROR(INDEX(HTAway!$B:$B,MATCH(C195,HTAway!$A:$A,0)),"-")</f>
        <v>6</v>
      </c>
      <c r="E195" s="5">
        <f>IFERROR(INDEX(HTHome!I:I,MATCH(C195,HTHome!$A:$A,0)),"-")</f>
        <v>1</v>
      </c>
      <c r="F195" s="5">
        <f>IFERROR(INDEX(HTHome!J:J,MATCH(C195,HTHome!$A:$A,0)),"-")</f>
        <v>1</v>
      </c>
      <c r="G195" s="7">
        <f>IFERROR(INDEX(HTHome!K:K,MATCH(C195,HTHome!$A:$A,0)),"-")</f>
        <v>0.33333333333333331</v>
      </c>
      <c r="H195" s="7">
        <f>IFERROR(INDEX(HTHome!L:L,MATCH(C195,HTHome!$A:$A,0)),"-")</f>
        <v>0.33333333333333331</v>
      </c>
      <c r="I195" s="7">
        <f>IFERROR(INDEX(HTHome!N:N,MATCH(C195,HTHome!$A:$A,0)),"-")</f>
        <v>0</v>
      </c>
      <c r="J195" s="12" t="str">
        <f>IFERROR(INDEX(Jogos!A:A,MATCH(M195,Jogos!$H:$H,0)),"-")</f>
        <v>ITA</v>
      </c>
      <c r="K195" s="12">
        <f>IFERROR(INDEX(Jogos!F:F,MATCH(M195,Jogos!$H:$H,0)),"-")</f>
        <v>0</v>
      </c>
      <c r="L195" s="15">
        <f>IFERROR(INDEX(Jogos!E:E,MATCH(M195,Jogos!$H:$H,0)),"-")</f>
        <v>0</v>
      </c>
      <c r="M195" s="12" t="str">
        <f>INDEX(Jogos[[#This Row],[Column1]],1.8)</f>
        <v>Crotone</v>
      </c>
      <c r="N195" s="13">
        <f>INDEX(Jogos[[#This Row],[2]],1.8)</f>
        <v>0.82291666666666663</v>
      </c>
      <c r="O195" s="12" t="str">
        <f>INDEX(Jogos[[#This Row],[3]],1.8)</f>
        <v>Turris</v>
      </c>
      <c r="P195" s="15">
        <f>IFERROR(INDEX(Jogos!M:M,MATCH(O195,Jogos!$J:$J,0)),"-")</f>
        <v>0</v>
      </c>
      <c r="Q195" s="12">
        <f>IFERROR(INDEX(Jogos!L:L,MATCH(O195,Jogos!$J:$J,0)),"-")</f>
        <v>0</v>
      </c>
      <c r="R195" s="17" t="str">
        <f>IFERROR(INDEX(HTHome!M:M,MATCH(M195,HTHome!$A:$A,0)),"-")</f>
        <v>-</v>
      </c>
      <c r="S195" s="17" t="str">
        <f>IFERROR(INDEX(HTAway!M:M,MATCH(O195,HTAway!$A:$A,0)),"-")</f>
        <v>-</v>
      </c>
      <c r="T195" s="23" t="str">
        <f t="shared" si="9"/>
        <v>Jogo Parelho</v>
      </c>
      <c r="U195" s="23"/>
      <c r="V195" s="23"/>
      <c r="W195" s="23"/>
    </row>
    <row r="196" spans="1:23" ht="16.5" thickTop="1" thickBot="1" x14ac:dyDescent="0.3">
      <c r="A196" s="20">
        <f t="shared" si="10"/>
        <v>0</v>
      </c>
      <c r="B196" s="20">
        <f t="shared" si="11"/>
        <v>0</v>
      </c>
      <c r="C196" s="18" t="s">
        <v>503</v>
      </c>
      <c r="D196" s="5">
        <f>IFERROR(INDEX(HTHome!$B:$B,MATCH(C196,HTHome!$A:$A,0)),"-")+IFERROR(INDEX(HTAway!$B:$B,MATCH(C196,HTAway!$A:$A,0)),"-")</f>
        <v>6</v>
      </c>
      <c r="E196" s="5">
        <f>IFERROR(INDEX(HTHome!I:I,MATCH(C196,HTHome!$A:$A,0)),"-")</f>
        <v>1</v>
      </c>
      <c r="F196" s="5">
        <f>IFERROR(INDEX(HTHome!J:J,MATCH(C196,HTHome!$A:$A,0)),"-")</f>
        <v>0</v>
      </c>
      <c r="G196" s="7">
        <f>IFERROR(INDEX(HTHome!K:K,MATCH(C196,HTHome!$A:$A,0)),"-")</f>
        <v>0.33333333333333331</v>
      </c>
      <c r="H196" s="7">
        <f>IFERROR(INDEX(HTHome!L:L,MATCH(C196,HTHome!$A:$A,0)),"-")</f>
        <v>0.33333333333333331</v>
      </c>
      <c r="I196" s="7">
        <f>IFERROR(INDEX(HTHome!N:N,MATCH(C196,HTHome!$A:$A,0)),"-")</f>
        <v>0.66666666666666663</v>
      </c>
      <c r="J196" s="12" t="str">
        <f>IFERROR(INDEX(Jogos!A:A,MATCH(M196,Jogos!$H:$H,0)),"-")</f>
        <v>EUROQU</v>
      </c>
      <c r="K196" s="12">
        <f>IFERROR(INDEX(Jogos!F:F,MATCH(M196,Jogos!$H:$H,0)),"-")</f>
        <v>0</v>
      </c>
      <c r="L196" s="15">
        <f>IFERROR(INDEX(Jogos!E:E,MATCH(M196,Jogos!$H:$H,0)),"-")</f>
        <v>0</v>
      </c>
      <c r="M196" s="12" t="str">
        <f>INDEX(Jogos[[#This Row],[Column1]],1.8)</f>
        <v>San Marino</v>
      </c>
      <c r="N196" s="13">
        <f>INDEX(Jogos[[#This Row],[2]],1.8)</f>
        <v>0.82291666666666663</v>
      </c>
      <c r="O196" s="12" t="str">
        <f>INDEX(Jogos[[#This Row],[3]],1.8)</f>
        <v>Slovenia</v>
      </c>
      <c r="P196" s="15">
        <f>IFERROR(INDEX(Jogos!M:M,MATCH(O196,Jogos!$J:$J,0)),"-")</f>
        <v>0</v>
      </c>
      <c r="Q196" s="12">
        <f>IFERROR(INDEX(Jogos!L:L,MATCH(O196,Jogos!$J:$J,0)),"-")</f>
        <v>0</v>
      </c>
      <c r="R196" s="17" t="str">
        <f>IFERROR(INDEX(HTHome!M:M,MATCH(M196,HTHome!$A:$A,0)),"-")</f>
        <v>-</v>
      </c>
      <c r="S196" s="17" t="str">
        <f>IFERROR(INDEX(HTAway!M:M,MATCH(O196,HTAway!$A:$A,0)),"-")</f>
        <v>-</v>
      </c>
      <c r="T196" s="23" t="str">
        <f t="shared" si="9"/>
        <v>Jogo Parelho</v>
      </c>
      <c r="U196" s="23"/>
      <c r="V196" s="23"/>
      <c r="W196" s="23"/>
    </row>
    <row r="197" spans="1:23" ht="16.5" thickTop="1" thickBot="1" x14ac:dyDescent="0.3">
      <c r="A197" s="20">
        <f t="shared" si="10"/>
        <v>0</v>
      </c>
      <c r="B197" s="20">
        <f t="shared" si="11"/>
        <v>0</v>
      </c>
      <c r="C197" s="19" t="s">
        <v>410</v>
      </c>
      <c r="D197" s="5">
        <f>IFERROR(INDEX(HTHome!$B:$B,MATCH(C197,HTHome!$A:$A,0)),"-")+IFERROR(INDEX(HTAway!$B:$B,MATCH(C197,HTAway!$A:$A,0)),"-")</f>
        <v>19</v>
      </c>
      <c r="E197" s="5">
        <f>IFERROR(INDEX(HTHome!I:I,MATCH(C197,HTHome!$A:$A,0)),"-")</f>
        <v>3</v>
      </c>
      <c r="F197" s="5">
        <f>IFERROR(INDEX(HTHome!J:J,MATCH(C197,HTHome!$A:$A,0)),"-")</f>
        <v>3</v>
      </c>
      <c r="G197" s="7">
        <f>IFERROR(INDEX(HTHome!K:K,MATCH(C197,HTHome!$A:$A,0)),"-")</f>
        <v>0.3</v>
      </c>
      <c r="H197" s="7">
        <f>IFERROR(INDEX(HTHome!L:L,MATCH(C197,HTHome!$A:$A,0)),"-")</f>
        <v>0.33333333333333331</v>
      </c>
      <c r="I197" s="7">
        <f>IFERROR(INDEX(HTHome!N:N,MATCH(C197,HTHome!$A:$A,0)),"-")</f>
        <v>-0.22222222222222229</v>
      </c>
      <c r="J197" s="12" t="str">
        <f>IFERROR(INDEX(Jogos!A:A,MATCH(M197,Jogos!$H:$H,0)),"-")</f>
        <v>EUROQU</v>
      </c>
      <c r="K197" s="12">
        <f>IFERROR(INDEX(Jogos!F:F,MATCH(M197,Jogos!$H:$H,0)),"-")</f>
        <v>0</v>
      </c>
      <c r="L197" s="15">
        <f>IFERROR(INDEX(Jogos!E:E,MATCH(M197,Jogos!$H:$H,0)),"-")</f>
        <v>0</v>
      </c>
      <c r="M197" s="12" t="str">
        <f>INDEX(Jogos[[#This Row],[Column1]],1.8)</f>
        <v>Lithuania</v>
      </c>
      <c r="N197" s="13">
        <f>INDEX(Jogos[[#This Row],[2]],1.8)</f>
        <v>0.82291666666666663</v>
      </c>
      <c r="O197" s="12" t="str">
        <f>INDEX(Jogos[[#This Row],[3]],1.8)</f>
        <v>Serbia</v>
      </c>
      <c r="P197" s="15">
        <f>IFERROR(INDEX(Jogos!M:M,MATCH(O197,Jogos!$J:$J,0)),"-")</f>
        <v>0</v>
      </c>
      <c r="Q197" s="12">
        <f>IFERROR(INDEX(Jogos!L:L,MATCH(O197,Jogos!$J:$J,0)),"-")</f>
        <v>0</v>
      </c>
      <c r="R197" s="17" t="str">
        <f>IFERROR(INDEX(HTHome!M:M,MATCH(M197,HTHome!$A:$A,0)),"-")</f>
        <v>-</v>
      </c>
      <c r="S197" s="17" t="str">
        <f>IFERROR(INDEX(HTAway!M:M,MATCH(O197,HTAway!$A:$A,0)),"-")</f>
        <v>-</v>
      </c>
      <c r="T197" s="23" t="str">
        <f t="shared" si="9"/>
        <v>Jogo Parelho</v>
      </c>
      <c r="U197" s="23"/>
      <c r="V197" s="23"/>
      <c r="W197" s="23"/>
    </row>
    <row r="198" spans="1:23" ht="16.5" thickTop="1" thickBot="1" x14ac:dyDescent="0.3">
      <c r="A198" s="20">
        <f t="shared" si="10"/>
        <v>0</v>
      </c>
      <c r="B198" s="20">
        <f t="shared" si="11"/>
        <v>0</v>
      </c>
      <c r="C198" s="18" t="s">
        <v>177</v>
      </c>
      <c r="D198" s="5">
        <f>IFERROR(INDEX(HTHome!$B:$B,MATCH(C198,HTHome!$A:$A,0)),"-")+IFERROR(INDEX(HTAway!$B:$B,MATCH(C198,HTAway!$A:$A,0)),"-")</f>
        <v>19</v>
      </c>
      <c r="E198" s="5">
        <f>IFERROR(INDEX(HTHome!I:I,MATCH(C198,HTHome!$A:$A,0)),"-")</f>
        <v>2</v>
      </c>
      <c r="F198" s="5">
        <f>IFERROR(INDEX(HTHome!J:J,MATCH(C198,HTHome!$A:$A,0)),"-")</f>
        <v>3</v>
      </c>
      <c r="G198" s="7">
        <f>IFERROR(INDEX(HTHome!K:K,MATCH(C198,HTHome!$A:$A,0)),"-")</f>
        <v>0.2</v>
      </c>
      <c r="H198" s="7">
        <f>IFERROR(INDEX(HTHome!L:L,MATCH(C198,HTHome!$A:$A,0)),"-")</f>
        <v>0.33333333333333331</v>
      </c>
      <c r="I198" s="7">
        <f>IFERROR(INDEX(HTHome!N:N,MATCH(C198,HTHome!$A:$A,0)),"-")</f>
        <v>0</v>
      </c>
      <c r="J198" s="12" t="str">
        <f>IFERROR(INDEX(Jogos!A:A,MATCH(M198,Jogos!$H:$H,0)),"-")</f>
        <v>ITA</v>
      </c>
      <c r="K198" s="12">
        <f>IFERROR(INDEX(Jogos!F:F,MATCH(M198,Jogos!$H:$H,0)),"-")</f>
        <v>0</v>
      </c>
      <c r="L198" s="15">
        <f>IFERROR(INDEX(Jogos!E:E,MATCH(M198,Jogos!$H:$H,0)),"-")</f>
        <v>0</v>
      </c>
      <c r="M198" s="12" t="str">
        <f>INDEX(Jogos[[#This Row],[Column1]],1.8)</f>
        <v>Latina</v>
      </c>
      <c r="N198" s="13">
        <f>INDEX(Jogos[[#This Row],[2]],1.8)</f>
        <v>0.82291666666666663</v>
      </c>
      <c r="O198" s="12" t="str">
        <f>INDEX(Jogos[[#This Row],[3]],1.8)</f>
        <v>Potenza</v>
      </c>
      <c r="P198" s="15">
        <f>IFERROR(INDEX(Jogos!M:M,MATCH(O198,Jogos!$J:$J,0)),"-")</f>
        <v>0</v>
      </c>
      <c r="Q198" s="12">
        <f>IFERROR(INDEX(Jogos!L:L,MATCH(O198,Jogos!$J:$J,0)),"-")</f>
        <v>0</v>
      </c>
      <c r="R198" s="17" t="str">
        <f>IFERROR(INDEX(HTHome!M:M,MATCH(M198,HTHome!$A:$A,0)),"-")</f>
        <v>-</v>
      </c>
      <c r="S198" s="17" t="str">
        <f>IFERROR(INDEX(HTAway!M:M,MATCH(O198,HTAway!$A:$A,0)),"-")</f>
        <v>-</v>
      </c>
      <c r="T198" s="23" t="str">
        <f t="shared" si="9"/>
        <v>Jogo Parelho</v>
      </c>
      <c r="U198" s="23"/>
      <c r="V198" s="23"/>
      <c r="W198" s="23"/>
    </row>
    <row r="199" spans="1:23" ht="16.5" thickTop="1" thickBot="1" x14ac:dyDescent="0.3">
      <c r="A199" s="20">
        <f t="shared" si="10"/>
        <v>0</v>
      </c>
      <c r="B199" s="20">
        <f t="shared" si="11"/>
        <v>0</v>
      </c>
      <c r="C199" s="18" t="s">
        <v>176</v>
      </c>
      <c r="D199" s="5">
        <f>IFERROR(INDEX(HTHome!$B:$B,MATCH(C199,HTHome!$A:$A,0)),"-")+IFERROR(INDEX(HTAway!$B:$B,MATCH(C199,HTAway!$A:$A,0)),"-")</f>
        <v>19</v>
      </c>
      <c r="E199" s="5">
        <f>IFERROR(INDEX(HTHome!I:I,MATCH(C199,HTHome!$A:$A,0)),"-")</f>
        <v>2</v>
      </c>
      <c r="F199" s="5">
        <f>IFERROR(INDEX(HTHome!J:J,MATCH(C199,HTHome!$A:$A,0)),"-")</f>
        <v>6</v>
      </c>
      <c r="G199" s="7">
        <f>IFERROR(INDEX(HTHome!K:K,MATCH(C199,HTHome!$A:$A,0)),"-")</f>
        <v>0.2</v>
      </c>
      <c r="H199" s="7">
        <f>IFERROR(INDEX(HTHome!L:L,MATCH(C199,HTHome!$A:$A,0)),"-")</f>
        <v>0.33333333333333331</v>
      </c>
      <c r="I199" s="7">
        <f>IFERROR(INDEX(HTHome!N:N,MATCH(C199,HTHome!$A:$A,0)),"-")</f>
        <v>-0.35555555555555551</v>
      </c>
      <c r="J199" s="12" t="str">
        <f>IFERROR(INDEX(Jogos!A:A,MATCH(M199,Jogos!$H:$H,0)),"-")</f>
        <v>BRA</v>
      </c>
      <c r="K199" s="12">
        <f>IFERROR(INDEX(Jogos!F:F,MATCH(M199,Jogos!$H:$H,0)),"-")</f>
        <v>13</v>
      </c>
      <c r="L199" s="15">
        <f>IFERROR(INDEX(Jogos!E:E,MATCH(M199,Jogos!$H:$H,0)),"-")</f>
        <v>0.46</v>
      </c>
      <c r="M199" s="12" t="str">
        <f>INDEX(Jogos[[#This Row],[Column1]],1.8)</f>
        <v>Atletico GO</v>
      </c>
      <c r="N199" s="13">
        <f>INDEX(Jogos[[#This Row],[2]],1.8)</f>
        <v>0.82291666666666663</v>
      </c>
      <c r="O199" s="12" t="str">
        <f>INDEX(Jogos[[#This Row],[3]],1.8)</f>
        <v>Juventude</v>
      </c>
      <c r="P199" s="15">
        <f>IFERROR(INDEX(Jogos!M:M,MATCH(O199,Jogos!$J:$J,0)),"-")</f>
        <v>0.54</v>
      </c>
      <c r="Q199" s="12">
        <f>IFERROR(INDEX(Jogos!L:L,MATCH(O199,Jogos!$J:$J,0)),"-")</f>
        <v>13</v>
      </c>
      <c r="R199" s="17">
        <f>IFERROR(INDEX(HTHome!M:M,MATCH(M199,HTHome!$A:$A,0)),"-")</f>
        <v>0.15384615384615383</v>
      </c>
      <c r="S199" s="17">
        <f>IFERROR(INDEX(HTAway!M:M,MATCH(O199,HTAway!$A:$A,0)),"-")</f>
        <v>0</v>
      </c>
      <c r="T199" s="23" t="str">
        <f t="shared" si="9"/>
        <v>Fora Vence</v>
      </c>
      <c r="U199" s="23"/>
      <c r="V199" s="23"/>
      <c r="W199" s="23"/>
    </row>
    <row r="200" spans="1:23" ht="16.5" thickTop="1" thickBot="1" x14ac:dyDescent="0.3">
      <c r="A200" s="20">
        <f t="shared" si="10"/>
        <v>0</v>
      </c>
      <c r="B200" s="20">
        <f t="shared" si="11"/>
        <v>0</v>
      </c>
      <c r="C200" s="18" t="s">
        <v>412</v>
      </c>
      <c r="D200" s="5">
        <f>IFERROR(INDEX(HTHome!$B:$B,MATCH(C200,HTHome!$A:$A,0)),"-")+IFERROR(INDEX(HTAway!$B:$B,MATCH(C200,HTAway!$A:$A,0)),"-")</f>
        <v>19</v>
      </c>
      <c r="E200" s="5">
        <f>IFERROR(INDEX(HTHome!I:I,MATCH(C200,HTHome!$A:$A,0)),"-")</f>
        <v>2</v>
      </c>
      <c r="F200" s="5">
        <f>IFERROR(INDEX(HTHome!J:J,MATCH(C200,HTHome!$A:$A,0)),"-")</f>
        <v>4</v>
      </c>
      <c r="G200" s="7">
        <f>IFERROR(INDEX(HTHome!K:K,MATCH(C200,HTHome!$A:$A,0)),"-")</f>
        <v>0.2</v>
      </c>
      <c r="H200" s="7">
        <f>IFERROR(INDEX(HTHome!L:L,MATCH(C200,HTHome!$A:$A,0)),"-")</f>
        <v>0.33333333333333331</v>
      </c>
      <c r="I200" s="7">
        <f>IFERROR(INDEX(HTHome!N:N,MATCH(C200,HTHome!$A:$A,0)),"-")</f>
        <v>-0.19444444444444445</v>
      </c>
      <c r="J200" s="12" t="str">
        <f>IFERROR(INDEX(Jogos!A:A,MATCH(M200,Jogos!$H:$H,0)),"-")</f>
        <v>ITA</v>
      </c>
      <c r="K200" s="12">
        <f>IFERROR(INDEX(Jogos!F:F,MATCH(M200,Jogos!$H:$H,0)),"-")</f>
        <v>0</v>
      </c>
      <c r="L200" s="15">
        <f>IFERROR(INDEX(Jogos!E:E,MATCH(M200,Jogos!$H:$H,0)),"-")</f>
        <v>0</v>
      </c>
      <c r="M200" s="12" t="str">
        <f>INDEX(Jogos[[#This Row],[Column1]],1.8)</f>
        <v>Padova</v>
      </c>
      <c r="N200" s="13">
        <f>INDEX(Jogos[[#This Row],[2]],1.8)</f>
        <v>0.82291666666666663</v>
      </c>
      <c r="O200" s="12" t="str">
        <f>INDEX(Jogos[[#This Row],[3]],1.8)</f>
        <v>Legnago Salus</v>
      </c>
      <c r="P200" s="15">
        <f>IFERROR(INDEX(Jogos!M:M,MATCH(O200,Jogos!$J:$J,0)),"-")</f>
        <v>0</v>
      </c>
      <c r="Q200" s="12">
        <f>IFERROR(INDEX(Jogos!L:L,MATCH(O200,Jogos!$J:$J,0)),"-")</f>
        <v>0</v>
      </c>
      <c r="R200" s="17" t="str">
        <f>IFERROR(INDEX(HTHome!M:M,MATCH(M200,HTHome!$A:$A,0)),"-")</f>
        <v>-</v>
      </c>
      <c r="S200" s="17" t="str">
        <f>IFERROR(INDEX(HTAway!M:M,MATCH(O200,HTAway!$A:$A,0)),"-")</f>
        <v>-</v>
      </c>
      <c r="T200" s="23" t="str">
        <f t="shared" si="9"/>
        <v>Jogo Parelho</v>
      </c>
      <c r="U200" s="23"/>
      <c r="V200" s="23"/>
      <c r="W200" s="23"/>
    </row>
    <row r="201" spans="1:23" ht="16.5" thickTop="1" thickBot="1" x14ac:dyDescent="0.3">
      <c r="A201" s="20">
        <f t="shared" si="10"/>
        <v>0</v>
      </c>
      <c r="B201" s="20">
        <f t="shared" si="11"/>
        <v>0</v>
      </c>
      <c r="C201" s="19" t="s">
        <v>69</v>
      </c>
      <c r="D201" s="5">
        <f>IFERROR(INDEX(HTHome!$B:$B,MATCH(C201,HTHome!$A:$A,0)),"-")+IFERROR(INDEX(HTAway!$B:$B,MATCH(C201,HTAway!$A:$A,0)),"-")</f>
        <v>25</v>
      </c>
      <c r="E201" s="5">
        <f>IFERROR(INDEX(HTHome!I:I,MATCH(C201,HTHome!$A:$A,0)),"-")</f>
        <v>2</v>
      </c>
      <c r="F201" s="5">
        <f>IFERROR(INDEX(HTHome!J:J,MATCH(C201,HTHome!$A:$A,0)),"-")</f>
        <v>6</v>
      </c>
      <c r="G201" s="7">
        <f>IFERROR(INDEX(HTHome!K:K,MATCH(C201,HTHome!$A:$A,0)),"-")</f>
        <v>0.15384615384615383</v>
      </c>
      <c r="H201" s="7">
        <f>IFERROR(INDEX(HTHome!L:L,MATCH(C201,HTHome!$A:$A,0)),"-")</f>
        <v>0.33333333333333331</v>
      </c>
      <c r="I201" s="7">
        <f>IFERROR(INDEX(HTHome!N:N,MATCH(C201,HTHome!$A:$A,0)),"-")</f>
        <v>-0.35256410256410259</v>
      </c>
      <c r="J201" s="12" t="str">
        <f>IFERROR(INDEX(Jogos!A:A,MATCH(M201,Jogos!$H:$H,0)),"-")</f>
        <v>ITA</v>
      </c>
      <c r="K201" s="12">
        <f>IFERROR(INDEX(Jogos!F:F,MATCH(M201,Jogos!$H:$H,0)),"-")</f>
        <v>0</v>
      </c>
      <c r="L201" s="15">
        <f>IFERROR(INDEX(Jogos!E:E,MATCH(M201,Jogos!$H:$H,0)),"-")</f>
        <v>0</v>
      </c>
      <c r="M201" s="12" t="str">
        <f>INDEX(Jogos[[#This Row],[Column1]],1.8)</f>
        <v>Perugia</v>
      </c>
      <c r="N201" s="13">
        <f>INDEX(Jogos[[#This Row],[2]],1.8)</f>
        <v>0.82291666666666663</v>
      </c>
      <c r="O201" s="12" t="str">
        <f>INDEX(Jogos[[#This Row],[3]],1.8)</f>
        <v>Pescara</v>
      </c>
      <c r="P201" s="15">
        <f>IFERROR(INDEX(Jogos!M:M,MATCH(O201,Jogos!$J:$J,0)),"-")</f>
        <v>0</v>
      </c>
      <c r="Q201" s="12">
        <f>IFERROR(INDEX(Jogos!L:L,MATCH(O201,Jogos!$J:$J,0)),"-")</f>
        <v>0</v>
      </c>
      <c r="R201" s="17" t="str">
        <f>IFERROR(INDEX(HTHome!M:M,MATCH(M201,HTHome!$A:$A,0)),"-")</f>
        <v>-</v>
      </c>
      <c r="S201" s="17" t="str">
        <f>IFERROR(INDEX(HTAway!M:M,MATCH(O201,HTAway!$A:$A,0)),"-")</f>
        <v>-</v>
      </c>
      <c r="T201" s="23" t="str">
        <f t="shared" si="9"/>
        <v>Jogo Parelho</v>
      </c>
      <c r="U201" s="23"/>
      <c r="V201" s="23"/>
      <c r="W201" s="23"/>
    </row>
    <row r="202" spans="1:23" ht="16.5" thickTop="1" thickBot="1" x14ac:dyDescent="0.3">
      <c r="A202" s="20">
        <f t="shared" si="10"/>
        <v>0</v>
      </c>
      <c r="B202" s="20">
        <f t="shared" si="11"/>
        <v>0</v>
      </c>
      <c r="C202" s="18" t="s">
        <v>97</v>
      </c>
      <c r="D202" s="5">
        <f>IFERROR(INDEX(HTHome!$B:$B,MATCH(C202,HTHome!$A:$A,0)),"-")+IFERROR(INDEX(HTAway!$B:$B,MATCH(C202,HTAway!$A:$A,0)),"-")</f>
        <v>6</v>
      </c>
      <c r="E202" s="5">
        <f>IFERROR(INDEX(HTHome!I:I,MATCH(C202,HTHome!$A:$A,0)),"-")</f>
        <v>0</v>
      </c>
      <c r="F202" s="5">
        <f>IFERROR(INDEX(HTHome!J:J,MATCH(C202,HTHome!$A:$A,0)),"-")</f>
        <v>3</v>
      </c>
      <c r="G202" s="7">
        <f>IFERROR(INDEX(HTHome!K:K,MATCH(C202,HTHome!$A:$A,0)),"-")</f>
        <v>0</v>
      </c>
      <c r="H202" s="7">
        <f>IFERROR(INDEX(HTHome!L:L,MATCH(C202,HTHome!$A:$A,0)),"-")</f>
        <v>0.33333333333333331</v>
      </c>
      <c r="I202" s="7">
        <f>IFERROR(INDEX(HTHome!N:N,MATCH(C202,HTHome!$A:$A,0)),"-")</f>
        <v>-0.5</v>
      </c>
      <c r="J202" s="12" t="str">
        <f>IFERROR(INDEX(Jogos!A:A,MATCH(M202,Jogos!$H:$H,0)),"-")</f>
        <v>EUROQU</v>
      </c>
      <c r="K202" s="12">
        <f>IFERROR(INDEX(Jogos!F:F,MATCH(M202,Jogos!$H:$H,0)),"-")</f>
        <v>0</v>
      </c>
      <c r="L202" s="15">
        <f>IFERROR(INDEX(Jogos!E:E,MATCH(M202,Jogos!$H:$H,0)),"-")</f>
        <v>0</v>
      </c>
      <c r="M202" s="12" t="str">
        <f>INDEX(Jogos[[#This Row],[Column1]],1.8)</f>
        <v>Greece</v>
      </c>
      <c r="N202" s="13">
        <f>INDEX(Jogos[[#This Row],[2]],1.8)</f>
        <v>0.82291666666666663</v>
      </c>
      <c r="O202" s="12" t="str">
        <f>INDEX(Jogos[[#This Row],[3]],1.8)</f>
        <v>Gibraltar</v>
      </c>
      <c r="P202" s="15">
        <f>IFERROR(INDEX(Jogos!M:M,MATCH(O202,Jogos!$J:$J,0)),"-")</f>
        <v>0</v>
      </c>
      <c r="Q202" s="12">
        <f>IFERROR(INDEX(Jogos!L:L,MATCH(O202,Jogos!$J:$J,0)),"-")</f>
        <v>0</v>
      </c>
      <c r="R202" s="17" t="str">
        <f>IFERROR(INDEX(HTHome!M:M,MATCH(M202,HTHome!$A:$A,0)),"-")</f>
        <v>-</v>
      </c>
      <c r="S202" s="17" t="str">
        <f>IFERROR(INDEX(HTAway!M:M,MATCH(O202,HTAway!$A:$A,0)),"-")</f>
        <v>-</v>
      </c>
      <c r="T202" s="23" t="str">
        <f t="shared" si="9"/>
        <v>Jogo Parelho</v>
      </c>
      <c r="U202" s="23"/>
      <c r="V202" s="23"/>
      <c r="W202" s="23"/>
    </row>
    <row r="203" spans="1:23" ht="16.5" thickTop="1" thickBot="1" x14ac:dyDescent="0.3">
      <c r="A203" s="20">
        <f t="shared" si="10"/>
        <v>0</v>
      </c>
      <c r="B203" s="20">
        <f t="shared" si="11"/>
        <v>0</v>
      </c>
      <c r="C203" s="18" t="s">
        <v>90</v>
      </c>
      <c r="D203" s="5">
        <f>IFERROR(INDEX(HTHome!$B:$B,MATCH(C203,HTHome!$A:$A,0)),"-")+IFERROR(INDEX(HTAway!$B:$B,MATCH(C203,HTAway!$A:$A,0)),"-")</f>
        <v>5</v>
      </c>
      <c r="E203" s="5">
        <f>IFERROR(INDEX(HTHome!I:I,MATCH(C203,HTHome!$A:$A,0)),"-")</f>
        <v>0</v>
      </c>
      <c r="F203" s="5">
        <f>IFERROR(INDEX(HTHome!J:J,MATCH(C203,HTHome!$A:$A,0)),"-")</f>
        <v>2</v>
      </c>
      <c r="G203" s="7">
        <f>IFERROR(INDEX(HTHome!K:K,MATCH(C203,HTHome!$A:$A,0)),"-")</f>
        <v>0</v>
      </c>
      <c r="H203" s="7">
        <f>IFERROR(INDEX(HTHome!L:L,MATCH(C203,HTHome!$A:$A,0)),"-")</f>
        <v>0.33333333333333331</v>
      </c>
      <c r="I203" s="7">
        <f>IFERROR(INDEX(HTHome!N:N,MATCH(C203,HTHome!$A:$A,0)),"-")</f>
        <v>-1</v>
      </c>
      <c r="J203" s="12" t="str">
        <f>IFERROR(INDEX(Jogos!A:A,MATCH(M203,Jogos!$H:$H,0)),"-")</f>
        <v>EUROQU</v>
      </c>
      <c r="K203" s="12">
        <f>IFERROR(INDEX(Jogos!F:F,MATCH(M203,Jogos!$H:$H,0)),"-")</f>
        <v>0</v>
      </c>
      <c r="L203" s="15">
        <f>IFERROR(INDEX(Jogos!E:E,MATCH(M203,Jogos!$H:$H,0)),"-")</f>
        <v>0</v>
      </c>
      <c r="M203" s="12" t="str">
        <f>INDEX(Jogos[[#This Row],[Column1]],1.8)</f>
        <v>Albania</v>
      </c>
      <c r="N203" s="13">
        <f>INDEX(Jogos[[#This Row],[2]],1.8)</f>
        <v>0.82291666666666663</v>
      </c>
      <c r="O203" s="12" t="str">
        <f>INDEX(Jogos[[#This Row],[3]],1.8)</f>
        <v>Poland</v>
      </c>
      <c r="P203" s="15">
        <f>IFERROR(INDEX(Jogos!M:M,MATCH(O203,Jogos!$J:$J,0)),"-")</f>
        <v>0</v>
      </c>
      <c r="Q203" s="12">
        <f>IFERROR(INDEX(Jogos!L:L,MATCH(O203,Jogos!$J:$J,0)),"-")</f>
        <v>0</v>
      </c>
      <c r="R203" s="17" t="str">
        <f>IFERROR(INDEX(HTHome!M:M,MATCH(M203,HTHome!$A:$A,0)),"-")</f>
        <v>-</v>
      </c>
      <c r="S203" s="17" t="str">
        <f>IFERROR(INDEX(HTAway!M:M,MATCH(O203,HTAway!$A:$A,0)),"-")</f>
        <v>-</v>
      </c>
      <c r="T203" s="23" t="str">
        <f t="shared" si="9"/>
        <v>Jogo Parelho</v>
      </c>
      <c r="U203" s="23"/>
      <c r="V203" s="23"/>
      <c r="W203" s="23"/>
    </row>
    <row r="204" spans="1:23" ht="16.5" thickTop="1" thickBot="1" x14ac:dyDescent="0.3">
      <c r="A204" s="20">
        <f t="shared" si="10"/>
        <v>0</v>
      </c>
      <c r="B204" s="20">
        <f t="shared" si="11"/>
        <v>0</v>
      </c>
      <c r="C204" s="19" t="s">
        <v>94</v>
      </c>
      <c r="D204" s="5">
        <f>IFERROR(INDEX(HTHome!$B:$B,MATCH(C204,HTHome!$A:$A,0)),"-")+IFERROR(INDEX(HTAway!$B:$B,MATCH(C204,HTAway!$A:$A,0)),"-")</f>
        <v>6</v>
      </c>
      <c r="E204" s="5">
        <f>IFERROR(INDEX(HTHome!I:I,MATCH(C204,HTHome!$A:$A,0)),"-")</f>
        <v>0</v>
      </c>
      <c r="F204" s="5">
        <f>IFERROR(INDEX(HTHome!J:J,MATCH(C204,HTHome!$A:$A,0)),"-")</f>
        <v>2</v>
      </c>
      <c r="G204" s="7">
        <f>IFERROR(INDEX(HTHome!K:K,MATCH(C204,HTHome!$A:$A,0)),"-")</f>
        <v>0</v>
      </c>
      <c r="H204" s="7">
        <f>IFERROR(INDEX(HTHome!L:L,MATCH(C204,HTHome!$A:$A,0)),"-")</f>
        <v>0.33333333333333331</v>
      </c>
      <c r="I204" s="7">
        <f>IFERROR(INDEX(HTHome!N:N,MATCH(C204,HTHome!$A:$A,0)),"-")</f>
        <v>-1</v>
      </c>
      <c r="J204" s="12" t="str">
        <f>IFERROR(INDEX(Jogos!A:A,MATCH(M204,Jogos!$H:$H,0)),"-")</f>
        <v>SPA</v>
      </c>
      <c r="K204" s="12">
        <f>IFERROR(INDEX(Jogos!F:F,MATCH(M204,Jogos!$H:$H,0)),"-")</f>
        <v>2</v>
      </c>
      <c r="L204" s="15">
        <f>IFERROR(INDEX(Jogos!E:E,MATCH(M204,Jogos!$H:$H,0)),"-")</f>
        <v>0.5</v>
      </c>
      <c r="M204" s="12" t="str">
        <f>INDEX(Jogos[[#This Row],[Column1]],1.8)</f>
        <v>Valladolid</v>
      </c>
      <c r="N204" s="13">
        <f>INDEX(Jogos[[#This Row],[2]],1.8)</f>
        <v>0.83333333333333337</v>
      </c>
      <c r="O204" s="12" t="str">
        <f>INDEX(Jogos[[#This Row],[3]],1.8)</f>
        <v>Elche</v>
      </c>
      <c r="P204" s="15">
        <f>IFERROR(INDEX(Jogos!M:M,MATCH(O204,Jogos!$J:$J,0)),"-")</f>
        <v>0</v>
      </c>
      <c r="Q204" s="12">
        <f>IFERROR(INDEX(Jogos!L:L,MATCH(O204,Jogos!$J:$J,0)),"-")</f>
        <v>1</v>
      </c>
      <c r="R204" s="17" t="str">
        <f>IFERROR(INDEX(HTHome!M:M,MATCH(M204,HTHome!$A:$A,0)),"-")</f>
        <v>-</v>
      </c>
      <c r="S204" s="17" t="str">
        <f>IFERROR(INDEX(HTAway!M:M,MATCH(O204,HTAway!$A:$A,0)),"-")</f>
        <v>-</v>
      </c>
      <c r="T204" s="23" t="str">
        <f t="shared" si="9"/>
        <v>Casa Vence</v>
      </c>
      <c r="U204" s="23"/>
      <c r="V204" s="23"/>
      <c r="W204" s="23"/>
    </row>
    <row r="205" spans="1:23" ht="16.5" thickTop="1" thickBot="1" x14ac:dyDescent="0.3">
      <c r="A205" s="20">
        <f t="shared" si="10"/>
        <v>0</v>
      </c>
      <c r="B205" s="20">
        <f t="shared" si="11"/>
        <v>0</v>
      </c>
      <c r="C205" s="18" t="s">
        <v>121</v>
      </c>
      <c r="D205" s="5">
        <f>IFERROR(INDEX(HTHome!$B:$B,MATCH(C205,HTHome!$A:$A,0)),"-")+IFERROR(INDEX(HTAway!$B:$B,MATCH(C205,HTAway!$A:$A,0)),"-")</f>
        <v>5</v>
      </c>
      <c r="E205" s="5">
        <f>IFERROR(INDEX(HTHome!I:I,MATCH(C205,HTHome!$A:$A,0)),"-")</f>
        <v>0</v>
      </c>
      <c r="F205" s="5">
        <f>IFERROR(INDEX(HTHome!J:J,MATCH(C205,HTHome!$A:$A,0)),"-")</f>
        <v>1</v>
      </c>
      <c r="G205" s="7">
        <f>IFERROR(INDEX(HTHome!K:K,MATCH(C205,HTHome!$A:$A,0)),"-")</f>
        <v>0</v>
      </c>
      <c r="H205" s="7">
        <f>IFERROR(INDEX(HTHome!L:L,MATCH(C205,HTHome!$A:$A,0)),"-")</f>
        <v>0.33333333333333331</v>
      </c>
      <c r="I205" s="7">
        <f>IFERROR(INDEX(HTHome!N:N,MATCH(C205,HTHome!$A:$A,0)),"-")</f>
        <v>-0.16666666666666669</v>
      </c>
      <c r="J205" s="12" t="str">
        <f>IFERROR(INDEX(Jogos!A:A,MATCH(M205,Jogos!$H:$H,0)),"-")</f>
        <v>MOR</v>
      </c>
      <c r="K205" s="12">
        <f>IFERROR(INDEX(Jogos!F:F,MATCH(M205,Jogos!$H:$H,0)),"-")</f>
        <v>0</v>
      </c>
      <c r="L205" s="15">
        <f>IFERROR(INDEX(Jogos!E:E,MATCH(M205,Jogos!$H:$H,0)),"-")</f>
        <v>0</v>
      </c>
      <c r="M205" s="12" t="str">
        <f>INDEX(Jogos[[#This Row],[Column1]],1.8)</f>
        <v>Khouribga</v>
      </c>
      <c r="N205" s="13">
        <f>INDEX(Jogos[[#This Row],[2]],1.8)</f>
        <v>0.83333333333333337</v>
      </c>
      <c r="O205" s="12" t="str">
        <f>INDEX(Jogos[[#This Row],[3]],1.8)</f>
        <v>Dcheira</v>
      </c>
      <c r="P205" s="15">
        <f>IFERROR(INDEX(Jogos!M:M,MATCH(O205,Jogos!$J:$J,0)),"-")</f>
        <v>0</v>
      </c>
      <c r="Q205" s="12">
        <f>IFERROR(INDEX(Jogos!L:L,MATCH(O205,Jogos!$J:$J,0)),"-")</f>
        <v>0</v>
      </c>
      <c r="R205" s="17" t="str">
        <f>IFERROR(INDEX(HTHome!M:M,MATCH(M205,HTHome!$A:$A,0)),"-")</f>
        <v>-</v>
      </c>
      <c r="S205" s="17" t="str">
        <f>IFERROR(INDEX(HTAway!M:M,MATCH(O205,HTAway!$A:$A,0)),"-")</f>
        <v>-</v>
      </c>
      <c r="T205" s="23" t="str">
        <f t="shared" si="9"/>
        <v>Jogo Parelho</v>
      </c>
      <c r="U205" s="23"/>
      <c r="V205" s="23"/>
      <c r="W205" s="23"/>
    </row>
    <row r="206" spans="1:23" ht="16.5" thickTop="1" thickBot="1" x14ac:dyDescent="0.3">
      <c r="A206" s="20">
        <f t="shared" si="10"/>
        <v>0</v>
      </c>
      <c r="B206" s="20">
        <f t="shared" si="11"/>
        <v>0</v>
      </c>
      <c r="C206" s="19" t="s">
        <v>124</v>
      </c>
      <c r="D206" s="5">
        <f>IFERROR(INDEX(HTHome!$B:$B,MATCH(C206,HTHome!$A:$A,0)),"-")+IFERROR(INDEX(HTAway!$B:$B,MATCH(C206,HTAway!$A:$A,0)),"-")</f>
        <v>5</v>
      </c>
      <c r="E206" s="5">
        <f>IFERROR(INDEX(HTHome!I:I,MATCH(C206,HTHome!$A:$A,0)),"-")</f>
        <v>0</v>
      </c>
      <c r="F206" s="5">
        <f>IFERROR(INDEX(HTHome!J:J,MATCH(C206,HTHome!$A:$A,0)),"-")</f>
        <v>2</v>
      </c>
      <c r="G206" s="7">
        <f>IFERROR(INDEX(HTHome!K:K,MATCH(C206,HTHome!$A:$A,0)),"-")</f>
        <v>0</v>
      </c>
      <c r="H206" s="7">
        <f>IFERROR(INDEX(HTHome!L:L,MATCH(C206,HTHome!$A:$A,0)),"-")</f>
        <v>0.33333333333333331</v>
      </c>
      <c r="I206" s="7">
        <f>IFERROR(INDEX(HTHome!N:N,MATCH(C206,HTHome!$A:$A,0)),"-")</f>
        <v>-1.1666666666666667</v>
      </c>
      <c r="J206" s="12" t="str">
        <f>IFERROR(INDEX(Jogos!A:A,MATCH(M206,Jogos!$H:$H,0)),"-")</f>
        <v>COS</v>
      </c>
      <c r="K206" s="12">
        <f>IFERROR(INDEX(Jogos!F:F,MATCH(M206,Jogos!$H:$H,0)),"-")</f>
        <v>5</v>
      </c>
      <c r="L206" s="15">
        <f>IFERROR(INDEX(Jogos!E:E,MATCH(M206,Jogos!$H:$H,0)),"-")</f>
        <v>0.4</v>
      </c>
      <c r="M206" s="12" t="str">
        <f>INDEX(Jogos[[#This Row],[Column1]],1.8)</f>
        <v>Quepos Cambute</v>
      </c>
      <c r="N206" s="13">
        <f>INDEX(Jogos[[#This Row],[2]],1.8)</f>
        <v>0.83333333333333337</v>
      </c>
      <c r="O206" s="12" t="str">
        <f>INDEX(Jogos[[#This Row],[3]],1.8)</f>
        <v>AD Sarchi</v>
      </c>
      <c r="P206" s="15">
        <f>IFERROR(INDEX(Jogos!M:M,MATCH(O206,Jogos!$J:$J,0)),"-")</f>
        <v>0.33</v>
      </c>
      <c r="Q206" s="12">
        <f>IFERROR(INDEX(Jogos!L:L,MATCH(O206,Jogos!$J:$J,0)),"-")</f>
        <v>3</v>
      </c>
      <c r="R206" s="17" t="str">
        <f>IFERROR(INDEX(HTHome!M:M,MATCH(M206,HTHome!$A:$A,0)),"-")</f>
        <v>-</v>
      </c>
      <c r="S206" s="17" t="str">
        <f>IFERROR(INDEX(HTAway!M:M,MATCH(O206,HTAway!$A:$A,0)),"-")</f>
        <v>-</v>
      </c>
      <c r="T206" s="23" t="str">
        <f t="shared" si="9"/>
        <v>Casa Vence</v>
      </c>
      <c r="U206" s="23"/>
      <c r="V206" s="23"/>
      <c r="W206" s="23"/>
    </row>
    <row r="207" spans="1:23" ht="16.5" thickTop="1" thickBot="1" x14ac:dyDescent="0.3">
      <c r="A207" s="20">
        <f t="shared" si="10"/>
        <v>0</v>
      </c>
      <c r="B207" s="20">
        <f t="shared" si="11"/>
        <v>0</v>
      </c>
      <c r="C207" s="19" t="s">
        <v>370</v>
      </c>
      <c r="D207" s="5">
        <f>IFERROR(INDEX(HTHome!$B:$B,MATCH(C207,HTHome!$A:$A,0)),"-")+IFERROR(INDEX(HTAway!$B:$B,MATCH(C207,HTAway!$A:$A,0)),"-")</f>
        <v>4</v>
      </c>
      <c r="E207" s="5">
        <f>IFERROR(INDEX(HTHome!I:I,MATCH(C207,HTHome!$A:$A,0)),"-")</f>
        <v>0</v>
      </c>
      <c r="F207" s="5">
        <f>IFERROR(INDEX(HTHome!J:J,MATCH(C207,HTHome!$A:$A,0)),"-")</f>
        <v>1</v>
      </c>
      <c r="G207" s="7">
        <f>IFERROR(INDEX(HTHome!K:K,MATCH(C207,HTHome!$A:$A,0)),"-")</f>
        <v>0</v>
      </c>
      <c r="H207" s="7">
        <f>IFERROR(INDEX(HTHome!L:L,MATCH(C207,HTHome!$A:$A,0)),"-")</f>
        <v>0.33333333333333331</v>
      </c>
      <c r="I207" s="7">
        <f>IFERROR(INDEX(HTHome!N:N,MATCH(C207,HTHome!$A:$A,0)),"-")</f>
        <v>-1.5</v>
      </c>
      <c r="J207" s="12" t="str">
        <f>IFERROR(INDEX(Jogos!A:A,MATCH(M207,Jogos!$H:$H,0)),"-")</f>
        <v>COS</v>
      </c>
      <c r="K207" s="12">
        <f>IFERROR(INDEX(Jogos!F:F,MATCH(M207,Jogos!$H:$H,0)),"-")</f>
        <v>5</v>
      </c>
      <c r="L207" s="15">
        <f>IFERROR(INDEX(Jogos!E:E,MATCH(M207,Jogos!$H:$H,0)),"-")</f>
        <v>0.6</v>
      </c>
      <c r="M207" s="12" t="str">
        <f>INDEX(Jogos[[#This Row],[Column1]],1.8)</f>
        <v>Aserri</v>
      </c>
      <c r="N207" s="13">
        <f>INDEX(Jogos[[#This Row],[2]],1.8)</f>
        <v>0.83333333333333337</v>
      </c>
      <c r="O207" s="12" t="str">
        <f>INDEX(Jogos[[#This Row],[3]],1.8)</f>
        <v>Consultants D.</v>
      </c>
      <c r="P207" s="15">
        <f>IFERROR(INDEX(Jogos!M:M,MATCH(O207,Jogos!$J:$J,0)),"-")</f>
        <v>0.33</v>
      </c>
      <c r="Q207" s="12">
        <f>IFERROR(INDEX(Jogos!L:L,MATCH(O207,Jogos!$J:$J,0)),"-")</f>
        <v>3</v>
      </c>
      <c r="R207" s="17" t="str">
        <f>IFERROR(INDEX(HTHome!M:M,MATCH(M207,HTHome!$A:$A,0)),"-")</f>
        <v>-</v>
      </c>
      <c r="S207" s="17" t="str">
        <f>IFERROR(INDEX(HTAway!M:M,MATCH(O207,HTAway!$A:$A,0)),"-")</f>
        <v>-</v>
      </c>
      <c r="T207" s="23" t="str">
        <f t="shared" si="9"/>
        <v>Casa Vence</v>
      </c>
      <c r="U207" s="23"/>
      <c r="V207" s="23"/>
      <c r="W207" s="23"/>
    </row>
    <row r="208" spans="1:23" ht="16.5" thickTop="1" thickBot="1" x14ac:dyDescent="0.3">
      <c r="A208" s="20">
        <f t="shared" si="10"/>
        <v>0</v>
      </c>
      <c r="B208" s="20">
        <f t="shared" si="11"/>
        <v>0</v>
      </c>
      <c r="C208" s="19" t="s">
        <v>381</v>
      </c>
      <c r="D208" s="5">
        <f>IFERROR(INDEX(HTHome!$B:$B,MATCH(C208,HTHome!$A:$A,0)),"-")+IFERROR(INDEX(HTAway!$B:$B,MATCH(C208,HTAway!$A:$A,0)),"-")</f>
        <v>4</v>
      </c>
      <c r="E208" s="5">
        <f>IFERROR(INDEX(HTHome!I:I,MATCH(C208,HTHome!$A:$A,0)),"-")</f>
        <v>0</v>
      </c>
      <c r="F208" s="5">
        <f>IFERROR(INDEX(HTHome!J:J,MATCH(C208,HTHome!$A:$A,0)),"-")</f>
        <v>0</v>
      </c>
      <c r="G208" s="7">
        <f>IFERROR(INDEX(HTHome!K:K,MATCH(C208,HTHome!$A:$A,0)),"-")</f>
        <v>0</v>
      </c>
      <c r="H208" s="7">
        <f>IFERROR(INDEX(HTHome!L:L,MATCH(C208,HTHome!$A:$A,0)),"-")</f>
        <v>0.33333333333333331</v>
      </c>
      <c r="I208" s="7">
        <f>IFERROR(INDEX(HTHome!N:N,MATCH(C208,HTHome!$A:$A,0)),"-")</f>
        <v>0</v>
      </c>
      <c r="J208" s="12" t="str">
        <f>IFERROR(INDEX(Jogos!A:A,MATCH(M208,Jogos!$H:$H,0)),"-")</f>
        <v>SPA</v>
      </c>
      <c r="K208" s="12">
        <f>IFERROR(INDEX(Jogos!F:F,MATCH(M208,Jogos!$H:$H,0)),"-")</f>
        <v>0</v>
      </c>
      <c r="L208" s="15">
        <f>IFERROR(INDEX(Jogos!E:E,MATCH(M208,Jogos!$H:$H,0)),"-")</f>
        <v>0</v>
      </c>
      <c r="M208" s="12" t="str">
        <f>INDEX(Jogos[[#This Row],[Column1]],1.8)</f>
        <v>FC Barcelona W</v>
      </c>
      <c r="N208" s="13">
        <f>INDEX(Jogos[[#This Row],[2]],1.8)</f>
        <v>0.83333333333333337</v>
      </c>
      <c r="O208" s="12" t="str">
        <f>INDEX(Jogos[[#This Row],[3]],1.8)</f>
        <v>Valencia W</v>
      </c>
      <c r="P208" s="15">
        <f>IFERROR(INDEX(Jogos!M:M,MATCH(O208,Jogos!$J:$J,0)),"-")</f>
        <v>0</v>
      </c>
      <c r="Q208" s="12">
        <f>IFERROR(INDEX(Jogos!L:L,MATCH(O208,Jogos!$J:$J,0)),"-")</f>
        <v>0</v>
      </c>
      <c r="R208" s="17" t="str">
        <f>IFERROR(INDEX(HTHome!M:M,MATCH(M208,HTHome!$A:$A,0)),"-")</f>
        <v>-</v>
      </c>
      <c r="S208" s="17" t="str">
        <f>IFERROR(INDEX(HTAway!M:M,MATCH(O208,HTAway!$A:$A,0)),"-")</f>
        <v>-</v>
      </c>
      <c r="T208" s="23" t="str">
        <f t="shared" si="9"/>
        <v>Jogo Parelho</v>
      </c>
      <c r="U208" s="23"/>
      <c r="V208" s="23"/>
      <c r="W208" s="23"/>
    </row>
    <row r="209" spans="1:23" ht="16.5" thickTop="1" thickBot="1" x14ac:dyDescent="0.3">
      <c r="A209" s="20">
        <f t="shared" si="10"/>
        <v>0</v>
      </c>
      <c r="B209" s="20">
        <f t="shared" si="11"/>
        <v>0</v>
      </c>
      <c r="C209" s="18" t="s">
        <v>395</v>
      </c>
      <c r="D209" s="5">
        <f>IFERROR(INDEX(HTHome!$B:$B,MATCH(C209,HTHome!$A:$A,0)),"-")+IFERROR(INDEX(HTAway!$B:$B,MATCH(C209,HTAway!$A:$A,0)),"-")</f>
        <v>5</v>
      </c>
      <c r="E209" s="5">
        <f>IFERROR(INDEX(HTHome!I:I,MATCH(C209,HTHome!$A:$A,0)),"-")</f>
        <v>0</v>
      </c>
      <c r="F209" s="5">
        <f>IFERROR(INDEX(HTHome!J:J,MATCH(C209,HTHome!$A:$A,0)),"-")</f>
        <v>2</v>
      </c>
      <c r="G209" s="7">
        <f>IFERROR(INDEX(HTHome!K:K,MATCH(C209,HTHome!$A:$A,0)),"-")</f>
        <v>0</v>
      </c>
      <c r="H209" s="7">
        <f>IFERROR(INDEX(HTHome!L:L,MATCH(C209,HTHome!$A:$A,0)),"-")</f>
        <v>0.33333333333333331</v>
      </c>
      <c r="I209" s="7">
        <f>IFERROR(INDEX(HTHome!N:N,MATCH(C209,HTHome!$A:$A,0)),"-")</f>
        <v>-1.0833333333333333</v>
      </c>
      <c r="J209" s="12" t="str">
        <f>IFERROR(INDEX(Jogos!A:A,MATCH(M209,Jogos!$H:$H,0)),"-")</f>
        <v>MOR</v>
      </c>
      <c r="K209" s="12">
        <f>IFERROR(INDEX(Jogos!F:F,MATCH(M209,Jogos!$H:$H,0)),"-")</f>
        <v>0</v>
      </c>
      <c r="L209" s="15">
        <f>IFERROR(INDEX(Jogos!E:E,MATCH(M209,Jogos!$H:$H,0)),"-")</f>
        <v>0</v>
      </c>
      <c r="M209" s="12" t="str">
        <f>INDEX(Jogos[[#This Row],[Column1]],1.8)</f>
        <v>Difaa El Jadida</v>
      </c>
      <c r="N209" s="13">
        <f>INDEX(Jogos[[#This Row],[2]],1.8)</f>
        <v>0.83333333333333337</v>
      </c>
      <c r="O209" s="12" t="str">
        <f>INDEX(Jogos[[#This Row],[3]],1.8)</f>
        <v>Stade Marocain</v>
      </c>
      <c r="P209" s="15">
        <f>IFERROR(INDEX(Jogos!M:M,MATCH(O209,Jogos!$J:$J,0)),"-")</f>
        <v>0</v>
      </c>
      <c r="Q209" s="12">
        <f>IFERROR(INDEX(Jogos!L:L,MATCH(O209,Jogos!$J:$J,0)),"-")</f>
        <v>0</v>
      </c>
      <c r="R209" s="17" t="str">
        <f>IFERROR(INDEX(HTHome!M:M,MATCH(M209,HTHome!$A:$A,0)),"-")</f>
        <v>-</v>
      </c>
      <c r="S209" s="17" t="str">
        <f>IFERROR(INDEX(HTAway!M:M,MATCH(O209,HTAway!$A:$A,0)),"-")</f>
        <v>-</v>
      </c>
      <c r="T209" s="23" t="str">
        <f t="shared" ref="T209:T241" si="12">IF(L209 = "-", "-",IF(L209&gt; P209, "Casa Vence", IF(L209 &lt; P209, "Fora Vence", "Jogo Parelho")))</f>
        <v>Jogo Parelho</v>
      </c>
      <c r="U209" s="23"/>
      <c r="V209" s="23"/>
      <c r="W209" s="23"/>
    </row>
    <row r="210" spans="1:23" ht="16.5" thickTop="1" thickBot="1" x14ac:dyDescent="0.3">
      <c r="A210" s="20">
        <f t="shared" si="10"/>
        <v>0</v>
      </c>
      <c r="B210" s="20">
        <f t="shared" si="11"/>
        <v>0</v>
      </c>
      <c r="C210" s="18" t="s">
        <v>469</v>
      </c>
      <c r="D210" s="5">
        <f>IFERROR(INDEX(HTHome!$B:$B,MATCH(C210,HTHome!$A:$A,0)),"-")+IFERROR(INDEX(HTAway!$B:$B,MATCH(C210,HTAway!$A:$A,0)),"-")</f>
        <v>5</v>
      </c>
      <c r="E210" s="5">
        <f>IFERROR(INDEX(HTHome!I:I,MATCH(C210,HTHome!$A:$A,0)),"-")</f>
        <v>0</v>
      </c>
      <c r="F210" s="5">
        <f>IFERROR(INDEX(HTHome!J:J,MATCH(C210,HTHome!$A:$A,0)),"-")</f>
        <v>1</v>
      </c>
      <c r="G210" s="7">
        <f>IFERROR(INDEX(HTHome!K:K,MATCH(C210,HTHome!$A:$A,0)),"-")</f>
        <v>0</v>
      </c>
      <c r="H210" s="7">
        <f>IFERROR(INDEX(HTHome!L:L,MATCH(C210,HTHome!$A:$A,0)),"-")</f>
        <v>0.33333333333333331</v>
      </c>
      <c r="I210" s="7">
        <f>IFERROR(INDEX(HTHome!N:N,MATCH(C210,HTHome!$A:$A,0)),"-")</f>
        <v>-0.83333333333333326</v>
      </c>
      <c r="J210" s="12" t="str">
        <f>IFERROR(INDEX(Jogos!A:A,MATCH(M210,Jogos!$H:$H,0)),"-")</f>
        <v>MOR</v>
      </c>
      <c r="K210" s="12">
        <f>IFERROR(INDEX(Jogos!F:F,MATCH(M210,Jogos!$H:$H,0)),"-")</f>
        <v>0</v>
      </c>
      <c r="L210" s="15">
        <f>IFERROR(INDEX(Jogos!E:E,MATCH(M210,Jogos!$H:$H,0)),"-")</f>
        <v>0</v>
      </c>
      <c r="M210" s="12" t="str">
        <f>INDEX(Jogos[[#This Row],[Column1]],1.8)</f>
        <v>Chabab Atlas K.</v>
      </c>
      <c r="N210" s="13">
        <f>INDEX(Jogos[[#This Row],[2]],1.8)</f>
        <v>0.83333333333333337</v>
      </c>
      <c r="O210" s="12" t="str">
        <f>INDEX(Jogos[[#This Row],[3]],1.8)</f>
        <v>Rapide Oued Z.</v>
      </c>
      <c r="P210" s="15">
        <f>IFERROR(INDEX(Jogos!M:M,MATCH(O210,Jogos!$J:$J,0)),"-")</f>
        <v>0</v>
      </c>
      <c r="Q210" s="12">
        <f>IFERROR(INDEX(Jogos!L:L,MATCH(O210,Jogos!$J:$J,0)),"-")</f>
        <v>0</v>
      </c>
      <c r="R210" s="17" t="str">
        <f>IFERROR(INDEX(HTHome!M:M,MATCH(M210,HTHome!$A:$A,0)),"-")</f>
        <v>-</v>
      </c>
      <c r="S210" s="17" t="str">
        <f>IFERROR(INDEX(HTAway!M:M,MATCH(O210,HTAway!$A:$A,0)),"-")</f>
        <v>-</v>
      </c>
      <c r="T210" s="23" t="str">
        <f t="shared" si="12"/>
        <v>Jogo Parelho</v>
      </c>
      <c r="U210" s="23"/>
      <c r="V210" s="23"/>
      <c r="W210" s="23"/>
    </row>
    <row r="211" spans="1:23" ht="16.5" thickTop="1" thickBot="1" x14ac:dyDescent="0.3">
      <c r="A211" s="20">
        <f t="shared" si="10"/>
        <v>0</v>
      </c>
      <c r="B211" s="20">
        <f t="shared" si="11"/>
        <v>0</v>
      </c>
      <c r="C211" s="19" t="s">
        <v>468</v>
      </c>
      <c r="D211" s="5">
        <f>IFERROR(INDEX(HTHome!$B:$B,MATCH(C211,HTHome!$A:$A,0)),"-")+IFERROR(INDEX(HTAway!$B:$B,MATCH(C211,HTAway!$A:$A,0)),"-")</f>
        <v>5</v>
      </c>
      <c r="E211" s="5">
        <f>IFERROR(INDEX(HTHome!I:I,MATCH(C211,HTHome!$A:$A,0)),"-")</f>
        <v>0</v>
      </c>
      <c r="F211" s="5">
        <f>IFERROR(INDEX(HTHome!J:J,MATCH(C211,HTHome!$A:$A,0)),"-")</f>
        <v>2</v>
      </c>
      <c r="G211" s="7">
        <f>IFERROR(INDEX(HTHome!K:K,MATCH(C211,HTHome!$A:$A,0)),"-")</f>
        <v>0</v>
      </c>
      <c r="H211" s="7">
        <f>IFERROR(INDEX(HTHome!L:L,MATCH(C211,HTHome!$A:$A,0)),"-")</f>
        <v>0.33333333333333331</v>
      </c>
      <c r="I211" s="7">
        <f>IFERROR(INDEX(HTHome!N:N,MATCH(C211,HTHome!$A:$A,0)),"-")</f>
        <v>-1.3333333333333333</v>
      </c>
      <c r="J211" s="12" t="str">
        <f>IFERROR(INDEX(Jogos!A:A,MATCH(M211,Jogos!$H:$H,0)),"-")</f>
        <v>MOR</v>
      </c>
      <c r="K211" s="12">
        <f>IFERROR(INDEX(Jogos!F:F,MATCH(M211,Jogos!$H:$H,0)),"-")</f>
        <v>1</v>
      </c>
      <c r="L211" s="15">
        <f>IFERROR(INDEX(Jogos!E:E,MATCH(M211,Jogos!$H:$H,0)),"-")</f>
        <v>1</v>
      </c>
      <c r="M211" s="12" t="str">
        <f>INDEX(Jogos[[#This Row],[Column1]],1.8)</f>
        <v>Wydad Fès</v>
      </c>
      <c r="N211" s="13">
        <f>INDEX(Jogos[[#This Row],[2]],1.8)</f>
        <v>0.83333333333333337</v>
      </c>
      <c r="O211" s="12" t="str">
        <f>INDEX(Jogos[[#This Row],[3]],1.8)</f>
        <v>R. Beni Mellal</v>
      </c>
      <c r="P211" s="15">
        <f>IFERROR(INDEX(Jogos!M:M,MATCH(O211,Jogos!$J:$J,0)),"-")</f>
        <v>0</v>
      </c>
      <c r="Q211" s="12">
        <f>IFERROR(INDEX(Jogos!L:L,MATCH(O211,Jogos!$J:$J,0)),"-")</f>
        <v>0</v>
      </c>
      <c r="R211" s="17" t="str">
        <f>IFERROR(INDEX(HTHome!M:M,MATCH(M211,HTHome!$A:$A,0)),"-")</f>
        <v>-</v>
      </c>
      <c r="S211" s="17" t="str">
        <f>IFERROR(INDEX(HTAway!M:M,MATCH(O211,HTAway!$A:$A,0)),"-")</f>
        <v>-</v>
      </c>
      <c r="T211" s="23" t="str">
        <f t="shared" si="12"/>
        <v>Casa Vence</v>
      </c>
      <c r="U211" s="23"/>
      <c r="V211" s="23"/>
      <c r="W211" s="23"/>
    </row>
    <row r="212" spans="1:23" ht="16.5" thickTop="1" thickBot="1" x14ac:dyDescent="0.3">
      <c r="A212" s="20">
        <f t="shared" si="10"/>
        <v>0</v>
      </c>
      <c r="B212" s="20">
        <f t="shared" si="11"/>
        <v>0</v>
      </c>
      <c r="C212" s="18" t="s">
        <v>519</v>
      </c>
      <c r="D212" s="5">
        <f>IFERROR(INDEX(HTHome!$B:$B,MATCH(C212,HTHome!$A:$A,0)),"-")+IFERROR(INDEX(HTAway!$B:$B,MATCH(C212,HTAway!$A:$A,0)),"-")</f>
        <v>4</v>
      </c>
      <c r="E212" s="5">
        <f>IFERROR(INDEX(HTHome!I:I,MATCH(C212,HTHome!$A:$A,0)),"-")</f>
        <v>0</v>
      </c>
      <c r="F212" s="5">
        <f>IFERROR(INDEX(HTHome!J:J,MATCH(C212,HTHome!$A:$A,0)),"-")</f>
        <v>0</v>
      </c>
      <c r="G212" s="7">
        <f>IFERROR(INDEX(HTHome!K:K,MATCH(C212,HTHome!$A:$A,0)),"-")</f>
        <v>0</v>
      </c>
      <c r="H212" s="7">
        <f>IFERROR(INDEX(HTHome!L:L,MATCH(C212,HTHome!$A:$A,0)),"-")</f>
        <v>0.33333333333333331</v>
      </c>
      <c r="I212" s="7">
        <f>IFERROR(INDEX(HTHome!N:N,MATCH(C212,HTHome!$A:$A,0)),"-")</f>
        <v>0.33333333333333331</v>
      </c>
      <c r="J212" s="12" t="str">
        <f>IFERROR(INDEX(Jogos!A:A,MATCH(M212,Jogos!$H:$H,0)),"-")</f>
        <v>ARG</v>
      </c>
      <c r="K212" s="12">
        <f>IFERROR(INDEX(Jogos!F:F,MATCH(M212,Jogos!$H:$H,0)),"-")</f>
        <v>14</v>
      </c>
      <c r="L212" s="15">
        <f>IFERROR(INDEX(Jogos!E:E,MATCH(M212,Jogos!$H:$H,0)),"-")</f>
        <v>0.36</v>
      </c>
      <c r="M212" s="12" t="str">
        <f>INDEX(Jogos[[#This Row],[Column1]],1.8)</f>
        <v>Aldosivi</v>
      </c>
      <c r="N212" s="13">
        <f>INDEX(Jogos[[#This Row],[2]],1.8)</f>
        <v>0.83333333333333337</v>
      </c>
      <c r="O212" s="12" t="str">
        <f>INDEX(Jogos[[#This Row],[3]],1.8)</f>
        <v>D. Madryn</v>
      </c>
      <c r="P212" s="15">
        <f>IFERROR(INDEX(Jogos!M:M,MATCH(O212,Jogos!$J:$J,0)),"-")</f>
        <v>0.21</v>
      </c>
      <c r="Q212" s="12">
        <f>IFERROR(INDEX(Jogos!L:L,MATCH(O212,Jogos!$J:$J,0)),"-")</f>
        <v>14</v>
      </c>
      <c r="R212" s="17" t="str">
        <f>IFERROR(INDEX(HTHome!M:M,MATCH(M212,HTHome!$A:$A,0)),"-")</f>
        <v>-</v>
      </c>
      <c r="S212" s="17" t="str">
        <f>IFERROR(INDEX(HTAway!M:M,MATCH(O212,HTAway!$A:$A,0)),"-")</f>
        <v>-</v>
      </c>
      <c r="T212" s="23" t="str">
        <f t="shared" si="12"/>
        <v>Casa Vence</v>
      </c>
      <c r="U212" s="23"/>
      <c r="V212" s="23"/>
      <c r="W212" s="23"/>
    </row>
    <row r="213" spans="1:23" ht="16.5" thickTop="1" thickBot="1" x14ac:dyDescent="0.3">
      <c r="A213" s="20">
        <f t="shared" si="10"/>
        <v>0</v>
      </c>
      <c r="B213" s="20">
        <f t="shared" si="11"/>
        <v>0</v>
      </c>
      <c r="C213" s="18" t="s">
        <v>288</v>
      </c>
      <c r="D213" s="5">
        <f>IFERROR(INDEX(HTHome!$B:$B,MATCH(C213,HTHome!$A:$A,0)),"-")+IFERROR(INDEX(HTAway!$B:$B,MATCH(C213,HTAway!$A:$A,0)),"-")</f>
        <v>32</v>
      </c>
      <c r="E213" s="5">
        <f>IFERROR(INDEX(HTHome!I:I,MATCH(C213,HTHome!$A:$A,0)),"-")</f>
        <v>6</v>
      </c>
      <c r="F213" s="5">
        <f>IFERROR(INDEX(HTHome!J:J,MATCH(C213,HTHome!$A:$A,0)),"-")</f>
        <v>3</v>
      </c>
      <c r="G213" s="7">
        <f>IFERROR(INDEX(HTHome!K:K,MATCH(C213,HTHome!$A:$A,0)),"-")</f>
        <v>0.375</v>
      </c>
      <c r="H213" s="7">
        <f>IFERROR(INDEX(HTHome!L:L,MATCH(C213,HTHome!$A:$A,0)),"-")</f>
        <v>0.3125</v>
      </c>
      <c r="I213" s="7">
        <f>IFERROR(INDEX(HTHome!N:N,MATCH(C213,HTHome!$A:$A,0)),"-")</f>
        <v>0.21875</v>
      </c>
      <c r="J213" s="12" t="str">
        <f>IFERROR(INDEX(Jogos!A:A,MATCH(M213,Jogos!$H:$H,0)),"-")</f>
        <v>BRA</v>
      </c>
      <c r="K213" s="12">
        <f>IFERROR(INDEX(Jogos!F:F,MATCH(M213,Jogos!$H:$H,0)),"-")</f>
        <v>10</v>
      </c>
      <c r="L213" s="15">
        <f>IFERROR(INDEX(Jogos!E:E,MATCH(M213,Jogos!$H:$H,0)),"-")</f>
        <v>0.7</v>
      </c>
      <c r="M213" s="12" t="str">
        <f>INDEX(Jogos[[#This Row],[Column1]],1.8)</f>
        <v>Operario PR</v>
      </c>
      <c r="N213" s="13">
        <f>INDEX(Jogos[[#This Row],[2]],1.8)</f>
        <v>0.83333333333333337</v>
      </c>
      <c r="O213" s="12" t="str">
        <f>INDEX(Jogos[[#This Row],[3]],1.8)</f>
        <v>EC Sao Jose</v>
      </c>
      <c r="P213" s="15">
        <f>IFERROR(INDEX(Jogos!M:M,MATCH(O213,Jogos!$J:$J,0)),"-")</f>
        <v>0.3</v>
      </c>
      <c r="Q213" s="12">
        <f>IFERROR(INDEX(Jogos!L:L,MATCH(O213,Jogos!$J:$J,0)),"-")</f>
        <v>10</v>
      </c>
      <c r="R213" s="17" t="str">
        <f>IFERROR(INDEX(HTHome!M:M,MATCH(M213,HTHome!$A:$A,0)),"-")</f>
        <v>-</v>
      </c>
      <c r="S213" s="17" t="str">
        <f>IFERROR(INDEX(HTAway!M:M,MATCH(O213,HTAway!$A:$A,0)),"-")</f>
        <v>-</v>
      </c>
      <c r="T213" s="23" t="str">
        <f t="shared" si="12"/>
        <v>Casa Vence</v>
      </c>
      <c r="U213" s="23"/>
      <c r="V213" s="23"/>
      <c r="W213" s="23"/>
    </row>
    <row r="214" spans="1:23" ht="16.5" thickTop="1" thickBot="1" x14ac:dyDescent="0.3">
      <c r="A214" s="20">
        <f t="shared" si="10"/>
        <v>0</v>
      </c>
      <c r="B214" s="20">
        <f t="shared" si="11"/>
        <v>0</v>
      </c>
      <c r="C214" s="18" t="s">
        <v>287</v>
      </c>
      <c r="D214" s="5">
        <f>IFERROR(INDEX(HTHome!$B:$B,MATCH(C214,HTHome!$A:$A,0)),"-")+IFERROR(INDEX(HTAway!$B:$B,MATCH(C214,HTAway!$A:$A,0)),"-")</f>
        <v>32</v>
      </c>
      <c r="E214" s="5">
        <f>IFERROR(INDEX(HTHome!I:I,MATCH(C214,HTHome!$A:$A,0)),"-")</f>
        <v>6</v>
      </c>
      <c r="F214" s="5">
        <f>IFERROR(INDEX(HTHome!J:J,MATCH(C214,HTHome!$A:$A,0)),"-")</f>
        <v>6</v>
      </c>
      <c r="G214" s="7">
        <f>IFERROR(INDEX(HTHome!K:K,MATCH(C214,HTHome!$A:$A,0)),"-")</f>
        <v>0.375</v>
      </c>
      <c r="H214" s="7">
        <f>IFERROR(INDEX(HTHome!L:L,MATCH(C214,HTHome!$A:$A,0)),"-")</f>
        <v>0.3125</v>
      </c>
      <c r="I214" s="7">
        <f>IFERROR(INDEX(HTHome!N:N,MATCH(C214,HTHome!$A:$A,0)),"-")</f>
        <v>3.125E-2</v>
      </c>
      <c r="J214" s="12" t="str">
        <f>IFERROR(INDEX(Jogos!A:A,MATCH(M214,Jogos!$H:$H,0)),"-")</f>
        <v>ARG</v>
      </c>
      <c r="K214" s="12">
        <f>IFERROR(INDEX(Jogos!F:F,MATCH(M214,Jogos!$H:$H,0)),"-")</f>
        <v>14</v>
      </c>
      <c r="L214" s="15">
        <f>IFERROR(INDEX(Jogos!E:E,MATCH(M214,Jogos!$H:$H,0)),"-")</f>
        <v>0.5</v>
      </c>
      <c r="M214" s="12" t="str">
        <f>INDEX(Jogos[[#This Row],[Column1]],1.8)</f>
        <v>Chaco For Ever</v>
      </c>
      <c r="N214" s="13">
        <f>INDEX(Jogos[[#This Row],[2]],1.8)</f>
        <v>0.85416666666666663</v>
      </c>
      <c r="O214" s="12" t="str">
        <f>INDEX(Jogos[[#This Row],[3]],1.8)</f>
        <v>Quilmes</v>
      </c>
      <c r="P214" s="15">
        <f>IFERROR(INDEX(Jogos!M:M,MATCH(O214,Jogos!$J:$J,0)),"-")</f>
        <v>0.28999999999999998</v>
      </c>
      <c r="Q214" s="12">
        <f>IFERROR(INDEX(Jogos!L:L,MATCH(O214,Jogos!$J:$J,0)),"-")</f>
        <v>14</v>
      </c>
      <c r="R214" s="17" t="str">
        <f>IFERROR(INDEX(HTHome!M:M,MATCH(M214,HTHome!$A:$A,0)),"-")</f>
        <v>-</v>
      </c>
      <c r="S214" s="17" t="str">
        <f>IFERROR(INDEX(HTAway!M:M,MATCH(O214,HTAway!$A:$A,0)),"-")</f>
        <v>-</v>
      </c>
      <c r="T214" s="23" t="str">
        <f t="shared" si="12"/>
        <v>Casa Vence</v>
      </c>
      <c r="U214" s="23"/>
      <c r="V214" s="23"/>
      <c r="W214" s="23"/>
    </row>
    <row r="215" spans="1:23" ht="16.5" thickTop="1" thickBot="1" x14ac:dyDescent="0.3">
      <c r="A215" s="20">
        <f t="shared" si="10"/>
        <v>0</v>
      </c>
      <c r="B215" s="20">
        <f t="shared" si="11"/>
        <v>0</v>
      </c>
      <c r="C215" s="19" t="s">
        <v>308</v>
      </c>
      <c r="D215" s="5">
        <f>IFERROR(INDEX(HTHome!$B:$B,MATCH(C215,HTHome!$A:$A,0)),"-")+IFERROR(INDEX(HTAway!$B:$B,MATCH(C215,HTAway!$A:$A,0)),"-")</f>
        <v>32</v>
      </c>
      <c r="E215" s="5">
        <f>IFERROR(INDEX(HTHome!I:I,MATCH(C215,HTHome!$A:$A,0)),"-")</f>
        <v>2</v>
      </c>
      <c r="F215" s="5">
        <f>IFERROR(INDEX(HTHome!J:J,MATCH(C215,HTHome!$A:$A,0)),"-")</f>
        <v>5</v>
      </c>
      <c r="G215" s="7">
        <f>IFERROR(INDEX(HTHome!K:K,MATCH(C215,HTHome!$A:$A,0)),"-")</f>
        <v>0.125</v>
      </c>
      <c r="H215" s="7">
        <f>IFERROR(INDEX(HTHome!L:L,MATCH(C215,HTHome!$A:$A,0)),"-")</f>
        <v>0.3125</v>
      </c>
      <c r="I215" s="7">
        <f>IFERROR(INDEX(HTHome!N:N,MATCH(C215,HTHome!$A:$A,0)),"-")</f>
        <v>-0.1875</v>
      </c>
      <c r="J215" s="12" t="str">
        <f>IFERROR(INDEX(Jogos!A:A,MATCH(M215,Jogos!$H:$H,0)),"-")</f>
        <v>COS</v>
      </c>
      <c r="K215" s="12">
        <f>IFERROR(INDEX(Jogos!F:F,MATCH(M215,Jogos!$H:$H,0)),"-")</f>
        <v>3</v>
      </c>
      <c r="L215" s="15">
        <f>IFERROR(INDEX(Jogos!E:E,MATCH(M215,Jogos!$H:$H,0)),"-")</f>
        <v>0</v>
      </c>
      <c r="M215" s="12" t="str">
        <f>INDEX(Jogos[[#This Row],[Column1]],1.8)</f>
        <v>Jaco Rays</v>
      </c>
      <c r="N215" s="13">
        <f>INDEX(Jogos[[#This Row],[2]],1.8)</f>
        <v>0.875</v>
      </c>
      <c r="O215" s="12" t="str">
        <f>INDEX(Jogos[[#This Row],[3]],1.8)</f>
        <v>Puerto Golfito</v>
      </c>
      <c r="P215" s="15">
        <f>IFERROR(INDEX(Jogos!M:M,MATCH(O215,Jogos!$J:$J,0)),"-")</f>
        <v>0</v>
      </c>
      <c r="Q215" s="12">
        <f>IFERROR(INDEX(Jogos!L:L,MATCH(O215,Jogos!$J:$J,0)),"-")</f>
        <v>7</v>
      </c>
      <c r="R215" s="17" t="str">
        <f>IFERROR(INDEX(HTHome!M:M,MATCH(M215,HTHome!$A:$A,0)),"-")</f>
        <v>-</v>
      </c>
      <c r="S215" s="17" t="str">
        <f>IFERROR(INDEX(HTAway!M:M,MATCH(O215,HTAway!$A:$A,0)),"-")</f>
        <v>-</v>
      </c>
      <c r="T215" s="23" t="str">
        <f t="shared" si="12"/>
        <v>Jogo Parelho</v>
      </c>
      <c r="U215" s="23"/>
      <c r="V215" s="23"/>
      <c r="W215" s="23"/>
    </row>
    <row r="216" spans="1:23" ht="16.5" thickTop="1" thickBot="1" x14ac:dyDescent="0.3">
      <c r="A216" s="20">
        <f t="shared" si="10"/>
        <v>0</v>
      </c>
      <c r="B216" s="20">
        <f t="shared" si="11"/>
        <v>0</v>
      </c>
      <c r="C216" s="18" t="s">
        <v>225</v>
      </c>
      <c r="D216" s="5">
        <f>IFERROR(INDEX(HTHome!$B:$B,MATCH(C216,HTHome!$A:$A,0)),"-")+IFERROR(INDEX(HTAway!$B:$B,MATCH(C216,HTAway!$A:$A,0)),"-")</f>
        <v>25</v>
      </c>
      <c r="E216" s="5">
        <f>IFERROR(INDEX(HTHome!I:I,MATCH(C216,HTHome!$A:$A,0)),"-")</f>
        <v>7</v>
      </c>
      <c r="F216" s="5">
        <f>IFERROR(INDEX(HTHome!J:J,MATCH(C216,HTHome!$A:$A,0)),"-")</f>
        <v>4</v>
      </c>
      <c r="G216" s="7">
        <f>IFERROR(INDEX(HTHome!K:K,MATCH(C216,HTHome!$A:$A,0)),"-")</f>
        <v>0.58333333333333337</v>
      </c>
      <c r="H216" s="7">
        <f>IFERROR(INDEX(HTHome!L:L,MATCH(C216,HTHome!$A:$A,0)),"-")</f>
        <v>0.30769230769230771</v>
      </c>
      <c r="I216" s="7">
        <f>IFERROR(INDEX(HTHome!N:N,MATCH(C216,HTHome!$A:$A,0)),"-")</f>
        <v>5.4487179487179523E-2</v>
      </c>
      <c r="J216" s="12" t="str">
        <f>IFERROR(INDEX(Jogos!A:A,MATCH(M216,Jogos!$H:$H,0)),"-")</f>
        <v>PER</v>
      </c>
      <c r="K216" s="12">
        <f>IFERROR(INDEX(Jogos!F:F,MATCH(M216,Jogos!$H:$H,0)),"-")</f>
        <v>5</v>
      </c>
      <c r="L216" s="15">
        <f>IFERROR(INDEX(Jogos!E:E,MATCH(M216,Jogos!$H:$H,0)),"-")</f>
        <v>0.2</v>
      </c>
      <c r="M216" s="12" t="str">
        <f>INDEX(Jogos[[#This Row],[Column1]],1.8)</f>
        <v>Sport Boys</v>
      </c>
      <c r="N216" s="13">
        <f>INDEX(Jogos[[#This Row],[2]],1.8)</f>
        <v>0.875</v>
      </c>
      <c r="O216" s="12" t="str">
        <f>INDEX(Jogos[[#This Row],[3]],1.8)</f>
        <v>S. Cristal</v>
      </c>
      <c r="P216" s="15">
        <f>IFERROR(INDEX(Jogos!M:M,MATCH(O216,Jogos!$J:$J,0)),"-")</f>
        <v>0.4</v>
      </c>
      <c r="Q216" s="12">
        <f>IFERROR(INDEX(Jogos!L:L,MATCH(O216,Jogos!$J:$J,0)),"-")</f>
        <v>5</v>
      </c>
      <c r="R216" s="17" t="str">
        <f>IFERROR(INDEX(HTHome!M:M,MATCH(M216,HTHome!$A:$A,0)),"-")</f>
        <v>-</v>
      </c>
      <c r="S216" s="17" t="str">
        <f>IFERROR(INDEX(HTAway!M:M,MATCH(O216,HTAway!$A:$A,0)),"-")</f>
        <v>-</v>
      </c>
      <c r="T216" s="23" t="str">
        <f t="shared" si="12"/>
        <v>Fora Vence</v>
      </c>
      <c r="U216" s="23"/>
      <c r="V216" s="23"/>
      <c r="W216" s="23"/>
    </row>
    <row r="217" spans="1:23" ht="16.5" thickTop="1" thickBot="1" x14ac:dyDescent="0.3">
      <c r="A217" s="20">
        <f t="shared" si="10"/>
        <v>0</v>
      </c>
      <c r="B217" s="20">
        <f t="shared" si="11"/>
        <v>0</v>
      </c>
      <c r="C217" s="18" t="s">
        <v>254</v>
      </c>
      <c r="D217" s="5">
        <f>IFERROR(INDEX(HTHome!$B:$B,MATCH(C217,HTHome!$A:$A,0)),"-")+IFERROR(INDEX(HTAway!$B:$B,MATCH(C217,HTAway!$A:$A,0)),"-")</f>
        <v>26</v>
      </c>
      <c r="E217" s="5">
        <f>IFERROR(INDEX(HTHome!I:I,MATCH(C217,HTHome!$A:$A,0)),"-")</f>
        <v>5</v>
      </c>
      <c r="F217" s="5">
        <f>IFERROR(INDEX(HTHome!J:J,MATCH(C217,HTHome!$A:$A,0)),"-")</f>
        <v>1</v>
      </c>
      <c r="G217" s="7">
        <f>IFERROR(INDEX(HTHome!K:K,MATCH(C217,HTHome!$A:$A,0)),"-")</f>
        <v>0.38461538461538464</v>
      </c>
      <c r="H217" s="7">
        <f>IFERROR(INDEX(HTHome!L:L,MATCH(C217,HTHome!$A:$A,0)),"-")</f>
        <v>0.30769230769230771</v>
      </c>
      <c r="I217" s="7">
        <f>IFERROR(INDEX(HTHome!N:N,MATCH(C217,HTHome!$A:$A,0)),"-")</f>
        <v>0.19230769230769232</v>
      </c>
      <c r="J217" s="12" t="str">
        <f>IFERROR(INDEX(Jogos!A:A,MATCH(M217,Jogos!$H:$H,0)),"-")</f>
        <v>ECU</v>
      </c>
      <c r="K217" s="12">
        <f>IFERROR(INDEX(Jogos!F:F,MATCH(M217,Jogos!$H:$H,0)),"-")</f>
        <v>14</v>
      </c>
      <c r="L217" s="15">
        <f>IFERROR(INDEX(Jogos!E:E,MATCH(M217,Jogos!$H:$H,0)),"-")</f>
        <v>0.28999999999999998</v>
      </c>
      <c r="M217" s="12" t="str">
        <f>INDEX(Jogos[[#This Row],[Column1]],1.8)</f>
        <v>America de Q.</v>
      </c>
      <c r="N217" s="13">
        <f>INDEX(Jogos[[#This Row],[2]],1.8)</f>
        <v>0.875</v>
      </c>
      <c r="O217" s="12" t="str">
        <f>INDEX(Jogos[[#This Row],[3]],1.8)</f>
        <v>Cuniburo</v>
      </c>
      <c r="P217" s="15">
        <f>IFERROR(INDEX(Jogos!M:M,MATCH(O217,Jogos!$J:$J,0)),"-")</f>
        <v>0.14000000000000001</v>
      </c>
      <c r="Q217" s="12">
        <f>IFERROR(INDEX(Jogos!L:L,MATCH(O217,Jogos!$J:$J,0)),"-")</f>
        <v>14</v>
      </c>
      <c r="R217" s="17" t="str">
        <f>IFERROR(INDEX(HTHome!M:M,MATCH(M217,HTHome!$A:$A,0)),"-")</f>
        <v>-</v>
      </c>
      <c r="S217" s="17" t="str">
        <f>IFERROR(INDEX(HTAway!M:M,MATCH(O217,HTAway!$A:$A,0)),"-")</f>
        <v>-</v>
      </c>
      <c r="T217" s="23" t="str">
        <f t="shared" si="12"/>
        <v>Casa Vence</v>
      </c>
      <c r="U217" s="23"/>
      <c r="V217" s="23"/>
      <c r="W217" s="23"/>
    </row>
    <row r="218" spans="1:23" ht="16.5" thickTop="1" thickBot="1" x14ac:dyDescent="0.3">
      <c r="A218" s="20">
        <f t="shared" si="10"/>
        <v>0</v>
      </c>
      <c r="B218" s="20">
        <f t="shared" si="11"/>
        <v>1</v>
      </c>
      <c r="C218" s="18" t="s">
        <v>255</v>
      </c>
      <c r="D218" s="5">
        <f>IFERROR(INDEX(HTHome!$B:$B,MATCH(C218,HTHome!$A:$A,0)),"-")+IFERROR(INDEX(HTAway!$B:$B,MATCH(C218,HTAway!$A:$A,0)),"-")</f>
        <v>26</v>
      </c>
      <c r="E218" s="5">
        <f>IFERROR(INDEX(HTHome!I:I,MATCH(C218,HTHome!$A:$A,0)),"-")</f>
        <v>5</v>
      </c>
      <c r="F218" s="5">
        <f>IFERROR(INDEX(HTHome!J:J,MATCH(C218,HTHome!$A:$A,0)),"-")</f>
        <v>3</v>
      </c>
      <c r="G218" s="7">
        <f>IFERROR(INDEX(HTHome!K:K,MATCH(C218,HTHome!$A:$A,0)),"-")</f>
        <v>0.38461538461538464</v>
      </c>
      <c r="H218" s="7">
        <f>IFERROR(INDEX(HTHome!L:L,MATCH(C218,HTHome!$A:$A,0)),"-")</f>
        <v>0.30769230769230771</v>
      </c>
      <c r="I218" s="7">
        <f>IFERROR(INDEX(HTHome!N:N,MATCH(C218,HTHome!$A:$A,0)),"-")</f>
        <v>0.23076923076923081</v>
      </c>
      <c r="J218" s="12" t="str">
        <f>IFERROR(INDEX(Jogos!A:A,MATCH(M218,Jogos!$H:$H,0)),"-")</f>
        <v>PAN</v>
      </c>
      <c r="K218" s="12">
        <f>IFERROR(INDEX(Jogos!F:F,MATCH(M218,Jogos!$H:$H,0)),"-")</f>
        <v>4</v>
      </c>
      <c r="L218" s="15">
        <f>IFERROR(INDEX(Jogos!E:E,MATCH(M218,Jogos!$H:$H,0)),"-")</f>
        <v>0.75</v>
      </c>
      <c r="M218" s="12" t="str">
        <f>INDEX(Jogos[[#This Row],[Column1]],1.8)</f>
        <v>Plaza Amador</v>
      </c>
      <c r="N218" s="13">
        <f>INDEX(Jogos[[#This Row],[2]],1.8)</f>
        <v>0.875</v>
      </c>
      <c r="O218" s="12" t="str">
        <f>INDEX(Jogos[[#This Row],[3]],1.8)</f>
        <v>San Francisco</v>
      </c>
      <c r="P218" s="15">
        <f>IFERROR(INDEX(Jogos!M:M,MATCH(O218,Jogos!$J:$J,0)),"-")</f>
        <v>0.25</v>
      </c>
      <c r="Q218" s="12">
        <f>IFERROR(INDEX(Jogos!L:L,MATCH(O218,Jogos!$J:$J,0)),"-")</f>
        <v>4</v>
      </c>
      <c r="R218" s="17" t="str">
        <f>IFERROR(INDEX(HTHome!M:M,MATCH(M218,HTHome!$A:$A,0)),"-")</f>
        <v>-</v>
      </c>
      <c r="S218" s="17" t="str">
        <f>IFERROR(INDEX(HTAway!M:M,MATCH(O218,HTAway!$A:$A,0)),"-")</f>
        <v>-</v>
      </c>
      <c r="T218" s="23" t="str">
        <f t="shared" si="12"/>
        <v>Casa Vence</v>
      </c>
      <c r="U218" s="23"/>
      <c r="V218" s="23"/>
      <c r="W218" s="23"/>
    </row>
    <row r="219" spans="1:23" ht="16.5" thickTop="1" thickBot="1" x14ac:dyDescent="0.3">
      <c r="A219" s="20">
        <f t="shared" si="10"/>
        <v>0</v>
      </c>
      <c r="B219" s="20">
        <f t="shared" si="11"/>
        <v>0</v>
      </c>
      <c r="C219" s="18" t="s">
        <v>31</v>
      </c>
      <c r="D219" s="5">
        <f>IFERROR(INDEX(HTHome!$B:$B,MATCH(C219,HTHome!$A:$A,0)),"-")+IFERROR(INDEX(HTAway!$B:$B,MATCH(C219,HTAway!$A:$A,0)),"-")</f>
        <v>27</v>
      </c>
      <c r="E219" s="5">
        <f>IFERROR(INDEX(HTHome!I:I,MATCH(C219,HTHome!$A:$A,0)),"-")</f>
        <v>5</v>
      </c>
      <c r="F219" s="5">
        <f>IFERROR(INDEX(HTHome!J:J,MATCH(C219,HTHome!$A:$A,0)),"-")</f>
        <v>3</v>
      </c>
      <c r="G219" s="7">
        <f>IFERROR(INDEX(HTHome!K:K,MATCH(C219,HTHome!$A:$A,0)),"-")</f>
        <v>0.35714285714285715</v>
      </c>
      <c r="H219" s="7">
        <f>IFERROR(INDEX(HTHome!L:L,MATCH(C219,HTHome!$A:$A,0)),"-")</f>
        <v>0.30769230769230771</v>
      </c>
      <c r="I219" s="7">
        <f>IFERROR(INDEX(HTHome!N:N,MATCH(C219,HTHome!$A:$A,0)),"-")</f>
        <v>2.7472527472527455E-2</v>
      </c>
      <c r="J219" s="12" t="str">
        <f>IFERROR(INDEX(Jogos!A:A,MATCH(M219,Jogos!$H:$H,0)),"-")</f>
        <v>COS</v>
      </c>
      <c r="K219" s="12">
        <f>IFERROR(INDEX(Jogos!F:F,MATCH(M219,Jogos!$H:$H,0)),"-")</f>
        <v>3</v>
      </c>
      <c r="L219" s="15">
        <f>IFERROR(INDEX(Jogos!E:E,MATCH(M219,Jogos!$H:$H,0)),"-")</f>
        <v>0.33</v>
      </c>
      <c r="M219" s="12" t="str">
        <f>INDEX(Jogos[[#This Row],[Column1]],1.8)</f>
        <v>Santa Ana</v>
      </c>
      <c r="N219" s="13">
        <f>INDEX(Jogos[[#This Row],[2]],1.8)</f>
        <v>0.875</v>
      </c>
      <c r="O219" s="12" t="str">
        <f>INDEX(Jogos[[#This Row],[3]],1.8)</f>
        <v>Limon Black S.</v>
      </c>
      <c r="P219" s="15">
        <f>IFERROR(INDEX(Jogos!M:M,MATCH(O219,Jogos!$J:$J,0)),"-")</f>
        <v>0</v>
      </c>
      <c r="Q219" s="12">
        <f>IFERROR(INDEX(Jogos!L:L,MATCH(O219,Jogos!$J:$J,0)),"-")</f>
        <v>4</v>
      </c>
      <c r="R219" s="17" t="str">
        <f>IFERROR(INDEX(HTHome!M:M,MATCH(M219,HTHome!$A:$A,0)),"-")</f>
        <v>-</v>
      </c>
      <c r="S219" s="17" t="str">
        <f>IFERROR(INDEX(HTAway!M:M,MATCH(O219,HTAway!$A:$A,0)),"-")</f>
        <v>-</v>
      </c>
      <c r="T219" s="23" t="str">
        <f t="shared" si="12"/>
        <v>Casa Vence</v>
      </c>
      <c r="U219" s="23"/>
      <c r="V219" s="23"/>
      <c r="W219" s="23"/>
    </row>
    <row r="220" spans="1:23" ht="16.5" thickTop="1" thickBot="1" x14ac:dyDescent="0.3">
      <c r="A220" s="20">
        <f t="shared" si="10"/>
        <v>0</v>
      </c>
      <c r="B220" s="20">
        <f t="shared" si="11"/>
        <v>1</v>
      </c>
      <c r="C220" s="19" t="s">
        <v>259</v>
      </c>
      <c r="D220" s="5">
        <f>IFERROR(INDEX(HTHome!$B:$B,MATCH(C220,HTHome!$A:$A,0)),"-")+IFERROR(INDEX(HTAway!$B:$B,MATCH(C220,HTAway!$A:$A,0)),"-")</f>
        <v>26</v>
      </c>
      <c r="E220" s="5">
        <f>IFERROR(INDEX(HTHome!I:I,MATCH(C220,HTHome!$A:$A,0)),"-")</f>
        <v>4</v>
      </c>
      <c r="F220" s="5">
        <f>IFERROR(INDEX(HTHome!J:J,MATCH(C220,HTHome!$A:$A,0)),"-")</f>
        <v>2</v>
      </c>
      <c r="G220" s="7">
        <f>IFERROR(INDEX(HTHome!K:K,MATCH(C220,HTHome!$A:$A,0)),"-")</f>
        <v>0.30769230769230771</v>
      </c>
      <c r="H220" s="7">
        <f>IFERROR(INDEX(HTHome!L:L,MATCH(C220,HTHome!$A:$A,0)),"-")</f>
        <v>0.30769230769230771</v>
      </c>
      <c r="I220" s="7">
        <f>IFERROR(INDEX(HTHome!N:N,MATCH(C220,HTHome!$A:$A,0)),"-")</f>
        <v>0.15384615384615383</v>
      </c>
      <c r="J220" s="12" t="str">
        <f>IFERROR(INDEX(Jogos!A:A,MATCH(M220,Jogos!$H:$H,0)),"-")</f>
        <v>ECU</v>
      </c>
      <c r="K220" s="12">
        <f>IFERROR(INDEX(Jogos!F:F,MATCH(M220,Jogos!$H:$H,0)),"-")</f>
        <v>14</v>
      </c>
      <c r="L220" s="15">
        <f>IFERROR(INDEX(Jogos!E:E,MATCH(M220,Jogos!$H:$H,0)),"-")</f>
        <v>0.21</v>
      </c>
      <c r="M220" s="12" t="str">
        <f>INDEX(Jogos[[#This Row],[Column1]],1.8)</f>
        <v>Chacaritas</v>
      </c>
      <c r="N220" s="13">
        <f>INDEX(Jogos[[#This Row],[2]],1.8)</f>
        <v>0.875</v>
      </c>
      <c r="O220" s="12" t="str">
        <f>INDEX(Jogos[[#This Row],[3]],1.8)</f>
        <v>Vargas Torres</v>
      </c>
      <c r="P220" s="15">
        <f>IFERROR(INDEX(Jogos!M:M,MATCH(O220,Jogos!$J:$J,0)),"-")</f>
        <v>7.0000000000000007E-2</v>
      </c>
      <c r="Q220" s="12">
        <f>IFERROR(INDEX(Jogos!L:L,MATCH(O220,Jogos!$J:$J,0)),"-")</f>
        <v>14</v>
      </c>
      <c r="R220" s="17" t="str">
        <f>IFERROR(INDEX(HTHome!M:M,MATCH(M220,HTHome!$A:$A,0)),"-")</f>
        <v>-</v>
      </c>
      <c r="S220" s="17" t="str">
        <f>IFERROR(INDEX(HTAway!M:M,MATCH(O220,HTAway!$A:$A,0)),"-")</f>
        <v>-</v>
      </c>
      <c r="T220" s="23" t="str">
        <f t="shared" si="12"/>
        <v>Casa Vence</v>
      </c>
      <c r="U220" s="23"/>
      <c r="V220" s="23"/>
      <c r="W220" s="23"/>
    </row>
    <row r="221" spans="1:23" ht="16.5" thickTop="1" thickBot="1" x14ac:dyDescent="0.3">
      <c r="A221" s="20">
        <f t="shared" si="10"/>
        <v>0</v>
      </c>
      <c r="B221" s="20">
        <f t="shared" si="11"/>
        <v>0</v>
      </c>
      <c r="C221" s="19" t="s">
        <v>36</v>
      </c>
      <c r="D221" s="5">
        <f>IFERROR(INDEX(HTHome!$B:$B,MATCH(C221,HTHome!$A:$A,0)),"-")+IFERROR(INDEX(HTAway!$B:$B,MATCH(C221,HTAway!$A:$A,0)),"-")</f>
        <v>27</v>
      </c>
      <c r="E221" s="5">
        <f>IFERROR(INDEX(HTHome!I:I,MATCH(C221,HTHome!$A:$A,0)),"-")</f>
        <v>4</v>
      </c>
      <c r="F221" s="5">
        <f>IFERROR(INDEX(HTHome!J:J,MATCH(C221,HTHome!$A:$A,0)),"-")</f>
        <v>4</v>
      </c>
      <c r="G221" s="7">
        <f>IFERROR(INDEX(HTHome!K:K,MATCH(C221,HTHome!$A:$A,0)),"-")</f>
        <v>0.2857142857142857</v>
      </c>
      <c r="H221" s="7">
        <f>IFERROR(INDEX(HTHome!L:L,MATCH(C221,HTHome!$A:$A,0)),"-")</f>
        <v>0.30769230769230771</v>
      </c>
      <c r="I221" s="7">
        <f>IFERROR(INDEX(HTHome!N:N,MATCH(C221,HTHome!$A:$A,0)),"-")</f>
        <v>-0.15659340659340659</v>
      </c>
      <c r="J221" s="12" t="str">
        <f>IFERROR(INDEX(Jogos!A:A,MATCH(M221,Jogos!$H:$H,0)),"-")</f>
        <v>PER</v>
      </c>
      <c r="K221" s="12">
        <f>IFERROR(INDEX(Jogos!F:F,MATCH(M221,Jogos!$H:$H,0)),"-")</f>
        <v>11</v>
      </c>
      <c r="L221" s="15">
        <f>IFERROR(INDEX(Jogos!E:E,MATCH(M221,Jogos!$H:$H,0)),"-")</f>
        <v>0.73</v>
      </c>
      <c r="M221" s="12" t="str">
        <f>INDEX(Jogos[[#This Row],[Column1]],1.8)</f>
        <v>Llacuabamba</v>
      </c>
      <c r="N221" s="13">
        <f>INDEX(Jogos[[#This Row],[2]],1.8)</f>
        <v>0.88541666666666663</v>
      </c>
      <c r="O221" s="12" t="str">
        <f>INDEX(Jogos[[#This Row],[3]],1.8)</f>
        <v>U. San Martin</v>
      </c>
      <c r="P221" s="15">
        <f>IFERROR(INDEX(Jogos!M:M,MATCH(O221,Jogos!$J:$J,0)),"-")</f>
        <v>0.27</v>
      </c>
      <c r="Q221" s="12">
        <f>IFERROR(INDEX(Jogos!L:L,MATCH(O221,Jogos!$J:$J,0)),"-")</f>
        <v>11</v>
      </c>
      <c r="R221" s="17" t="str">
        <f>IFERROR(INDEX(HTHome!M:M,MATCH(M221,HTHome!$A:$A,0)),"-")</f>
        <v>-</v>
      </c>
      <c r="S221" s="17" t="str">
        <f>IFERROR(INDEX(HTAway!M:M,MATCH(O221,HTAway!$A:$A,0)),"-")</f>
        <v>-</v>
      </c>
      <c r="T221" s="23" t="str">
        <f t="shared" si="12"/>
        <v>Casa Vence</v>
      </c>
      <c r="U221" s="23"/>
      <c r="V221" s="23"/>
      <c r="W221" s="23"/>
    </row>
    <row r="222" spans="1:23" ht="16.5" thickTop="1" thickBot="1" x14ac:dyDescent="0.3">
      <c r="A222" s="20">
        <f t="shared" si="10"/>
        <v>0</v>
      </c>
      <c r="B222" s="20">
        <f t="shared" si="11"/>
        <v>0</v>
      </c>
      <c r="C222" s="19" t="s">
        <v>296</v>
      </c>
      <c r="D222" s="5">
        <f>IFERROR(INDEX(HTHome!$B:$B,MATCH(C222,HTHome!$A:$A,0)),"-")+IFERROR(INDEX(HTAway!$B:$B,MATCH(C222,HTAway!$A:$A,0)),"-")</f>
        <v>25</v>
      </c>
      <c r="E222" s="5">
        <f>IFERROR(INDEX(HTHome!I:I,MATCH(C222,HTHome!$A:$A,0)),"-")</f>
        <v>3</v>
      </c>
      <c r="F222" s="5">
        <f>IFERROR(INDEX(HTHome!J:J,MATCH(C222,HTHome!$A:$A,0)),"-")</f>
        <v>8</v>
      </c>
      <c r="G222" s="7">
        <f>IFERROR(INDEX(HTHome!K:K,MATCH(C222,HTHome!$A:$A,0)),"-")</f>
        <v>0.25</v>
      </c>
      <c r="H222" s="7">
        <f>IFERROR(INDEX(HTHome!L:L,MATCH(C222,HTHome!$A:$A,0)),"-")</f>
        <v>0.30769230769230771</v>
      </c>
      <c r="I222" s="7">
        <f>IFERROR(INDEX(HTHome!N:N,MATCH(C222,HTHome!$A:$A,0)),"-")</f>
        <v>-0.48717948717948723</v>
      </c>
      <c r="J222" s="12" t="str">
        <f>IFERROR(INDEX(Jogos!A:A,MATCH(M222,Jogos!$H:$H,0)),"-")</f>
        <v>PAR</v>
      </c>
      <c r="K222" s="12">
        <f>IFERROR(INDEX(Jogos!F:F,MATCH(M222,Jogos!$H:$H,0)),"-")</f>
        <v>5</v>
      </c>
      <c r="L222" s="15">
        <f>IFERROR(INDEX(Jogos!E:E,MATCH(M222,Jogos!$H:$H,0)),"-")</f>
        <v>0</v>
      </c>
      <c r="M222" s="12" t="str">
        <f>INDEX(Jogos[[#This Row],[Column1]],1.8)</f>
        <v>S. Luqueno</v>
      </c>
      <c r="N222" s="13">
        <f>INDEX(Jogos[[#This Row],[2]],1.8)</f>
        <v>0.89583333333333337</v>
      </c>
      <c r="O222" s="12" t="str">
        <f>INDEX(Jogos[[#This Row],[3]],1.8)</f>
        <v>Tacuary</v>
      </c>
      <c r="P222" s="15">
        <f>IFERROR(INDEX(Jogos!M:M,MATCH(O222,Jogos!$J:$J,0)),"-")</f>
        <v>0.4</v>
      </c>
      <c r="Q222" s="12">
        <f>IFERROR(INDEX(Jogos!L:L,MATCH(O222,Jogos!$J:$J,0)),"-")</f>
        <v>5</v>
      </c>
      <c r="R222" s="17" t="str">
        <f>IFERROR(INDEX(HTHome!M:M,MATCH(M222,HTHome!$A:$A,0)),"-")</f>
        <v>-</v>
      </c>
      <c r="S222" s="17" t="str">
        <f>IFERROR(INDEX(HTAway!M:M,MATCH(O222,HTAway!$A:$A,0)),"-")</f>
        <v>-</v>
      </c>
      <c r="T222" s="23" t="str">
        <f t="shared" si="12"/>
        <v>Fora Vence</v>
      </c>
      <c r="U222" s="23"/>
      <c r="V222" s="23"/>
      <c r="W222" s="23"/>
    </row>
    <row r="223" spans="1:23" ht="16.5" thickTop="1" thickBot="1" x14ac:dyDescent="0.3">
      <c r="A223" s="20">
        <f t="shared" si="10"/>
        <v>0</v>
      </c>
      <c r="B223" s="20">
        <f t="shared" si="11"/>
        <v>0</v>
      </c>
      <c r="C223" s="18" t="s">
        <v>72</v>
      </c>
      <c r="D223" s="5">
        <f>IFERROR(INDEX(HTHome!$B:$B,MATCH(C223,HTHome!$A:$A,0)),"-")+IFERROR(INDEX(HTAway!$B:$B,MATCH(C223,HTAway!$A:$A,0)),"-")</f>
        <v>26</v>
      </c>
      <c r="E223" s="5">
        <f>IFERROR(INDEX(HTHome!I:I,MATCH(C223,HTHome!$A:$A,0)),"-")</f>
        <v>3</v>
      </c>
      <c r="F223" s="5">
        <f>IFERROR(INDEX(HTHome!J:J,MATCH(C223,HTHome!$A:$A,0)),"-")</f>
        <v>3</v>
      </c>
      <c r="G223" s="7">
        <f>IFERROR(INDEX(HTHome!K:K,MATCH(C223,HTHome!$A:$A,0)),"-")</f>
        <v>0.23076923076923081</v>
      </c>
      <c r="H223" s="7">
        <f>IFERROR(INDEX(HTHome!L:L,MATCH(C223,HTHome!$A:$A,0)),"-")</f>
        <v>0.30769230769230771</v>
      </c>
      <c r="I223" s="7">
        <f>IFERROR(INDEX(HTHome!N:N,MATCH(C223,HTHome!$A:$A,0)),"-")</f>
        <v>-3.8461538461538464E-2</v>
      </c>
      <c r="J223" s="12" t="str">
        <f>IFERROR(INDEX(Jogos!A:A,MATCH(M223,Jogos!$H:$H,0)),"-")</f>
        <v>CHI</v>
      </c>
      <c r="K223" s="12">
        <f>IFERROR(INDEX(Jogos!F:F,MATCH(M223,Jogos!$H:$H,0)),"-")</f>
        <v>12</v>
      </c>
      <c r="L223" s="15">
        <f>IFERROR(INDEX(Jogos!E:E,MATCH(M223,Jogos!$H:$H,0)),"-")</f>
        <v>0.5</v>
      </c>
      <c r="M223" s="12" t="str">
        <f>INDEX(Jogos[[#This Row],[Column1]],1.8)</f>
        <v>Barnechea</v>
      </c>
      <c r="N223" s="13">
        <f>INDEX(Jogos[[#This Row],[2]],1.8)</f>
        <v>0.89583333333333337</v>
      </c>
      <c r="O223" s="12" t="str">
        <f>INDEX(Jogos[[#This Row],[3]],1.8)</f>
        <v>La Serena</v>
      </c>
      <c r="P223" s="15">
        <f>IFERROR(INDEX(Jogos!M:M,MATCH(O223,Jogos!$J:$J,0)),"-")</f>
        <v>0.42</v>
      </c>
      <c r="Q223" s="12">
        <f>IFERROR(INDEX(Jogos!L:L,MATCH(O223,Jogos!$J:$J,0)),"-")</f>
        <v>12</v>
      </c>
      <c r="R223" s="17" t="str">
        <f>IFERROR(INDEX(HTHome!M:M,MATCH(M223,HTHome!$A:$A,0)),"-")</f>
        <v>-</v>
      </c>
      <c r="S223" s="17" t="str">
        <f>IFERROR(INDEX(HTAway!M:M,MATCH(O223,HTAway!$A:$A,0)),"-")</f>
        <v>-</v>
      </c>
      <c r="T223" s="23" t="str">
        <f t="shared" si="12"/>
        <v>Casa Vence</v>
      </c>
      <c r="U223" s="23"/>
      <c r="V223" s="23"/>
      <c r="W223" s="23"/>
    </row>
    <row r="224" spans="1:23" ht="16.5" thickTop="1" thickBot="1" x14ac:dyDescent="0.3">
      <c r="A224" s="20">
        <f t="shared" si="10"/>
        <v>0</v>
      </c>
      <c r="B224" s="20">
        <f t="shared" si="11"/>
        <v>0</v>
      </c>
      <c r="C224" s="19" t="s">
        <v>157</v>
      </c>
      <c r="D224" s="5">
        <f>IFERROR(INDEX(HTHome!$B:$B,MATCH(C224,HTHome!$A:$A,0)),"-")+IFERROR(INDEX(HTAway!$B:$B,MATCH(C224,HTAway!$A:$A,0)),"-")</f>
        <v>20</v>
      </c>
      <c r="E224" s="5">
        <f>IFERROR(INDEX(HTHome!I:I,MATCH(C224,HTHome!$A:$A,0)),"-")</f>
        <v>7</v>
      </c>
      <c r="F224" s="5">
        <f>IFERROR(INDEX(HTHome!J:J,MATCH(C224,HTHome!$A:$A,0)),"-")</f>
        <v>1</v>
      </c>
      <c r="G224" s="7">
        <f>IFERROR(INDEX(HTHome!K:K,MATCH(C224,HTHome!$A:$A,0)),"-")</f>
        <v>0.7</v>
      </c>
      <c r="H224" s="7">
        <f>IFERROR(INDEX(HTHome!L:L,MATCH(C224,HTHome!$A:$A,0)),"-")</f>
        <v>0.3</v>
      </c>
      <c r="I224" s="7">
        <f>IFERROR(INDEX(HTHome!N:N,MATCH(C224,HTHome!$A:$A,0)),"-")</f>
        <v>0.64999999999999991</v>
      </c>
      <c r="J224" s="12" t="str">
        <f>IFERROR(INDEX(Jogos!A:A,MATCH(M224,Jogos!$H:$H,0)),"-")</f>
        <v>GUA</v>
      </c>
      <c r="K224" s="12">
        <f>IFERROR(INDEX(Jogos!F:F,MATCH(M224,Jogos!$H:$H,0)),"-")</f>
        <v>3</v>
      </c>
      <c r="L224" s="15">
        <f>IFERROR(INDEX(Jogos!E:E,MATCH(M224,Jogos!$H:$H,0)),"-")</f>
        <v>0.33</v>
      </c>
      <c r="M224" s="12" t="str">
        <f>INDEX(Jogos[[#This Row],[Column1]],1.8)</f>
        <v>Zacapa Tellioz</v>
      </c>
      <c r="N224" s="13">
        <f>INDEX(Jogos[[#This Row],[2]],1.8)</f>
        <v>0.91666666666666663</v>
      </c>
      <c r="O224" s="12" t="str">
        <f>INDEX(Jogos[[#This Row],[3]],1.8)</f>
        <v>Guastatoya</v>
      </c>
      <c r="P224" s="15">
        <f>IFERROR(INDEX(Jogos!M:M,MATCH(O224,Jogos!$J:$J,0)),"-")</f>
        <v>1</v>
      </c>
      <c r="Q224" s="12">
        <f>IFERROR(INDEX(Jogos!L:L,MATCH(O224,Jogos!$J:$J,0)),"-")</f>
        <v>2</v>
      </c>
      <c r="R224" s="17" t="str">
        <f>IFERROR(INDEX(HTHome!M:M,MATCH(M224,HTHome!$A:$A,0)),"-")</f>
        <v>-</v>
      </c>
      <c r="S224" s="17" t="str">
        <f>IFERROR(INDEX(HTAway!M:M,MATCH(O224,HTAway!$A:$A,0)),"-")</f>
        <v>-</v>
      </c>
      <c r="T224" s="23" t="str">
        <f t="shared" si="12"/>
        <v>Fora Vence</v>
      </c>
      <c r="U224" s="23"/>
      <c r="V224" s="23"/>
      <c r="W224" s="23"/>
    </row>
    <row r="225" spans="1:23" ht="16.5" thickTop="1" thickBot="1" x14ac:dyDescent="0.3">
      <c r="A225" s="20">
        <f t="shared" si="10"/>
        <v>0</v>
      </c>
      <c r="B225" s="20">
        <f t="shared" si="11"/>
        <v>0</v>
      </c>
      <c r="C225" s="19" t="s">
        <v>180</v>
      </c>
      <c r="D225" s="5">
        <f>IFERROR(INDEX(HTHome!$B:$B,MATCH(C225,HTHome!$A:$A,0)),"-")+IFERROR(INDEX(HTAway!$B:$B,MATCH(C225,HTAway!$A:$A,0)),"-")</f>
        <v>21</v>
      </c>
      <c r="E225" s="5">
        <f>IFERROR(INDEX(HTHome!I:I,MATCH(C225,HTHome!$A:$A,0)),"-")</f>
        <v>6</v>
      </c>
      <c r="F225" s="5">
        <f>IFERROR(INDEX(HTHome!J:J,MATCH(C225,HTHome!$A:$A,0)),"-")</f>
        <v>2</v>
      </c>
      <c r="G225" s="7">
        <f>IFERROR(INDEX(HTHome!K:K,MATCH(C225,HTHome!$A:$A,0)),"-")</f>
        <v>0.54545454545454541</v>
      </c>
      <c r="H225" s="7">
        <f>IFERROR(INDEX(HTHome!L:L,MATCH(C225,HTHome!$A:$A,0)),"-")</f>
        <v>0.3</v>
      </c>
      <c r="I225" s="7">
        <f>IFERROR(INDEX(HTHome!N:N,MATCH(C225,HTHome!$A:$A,0)),"-")</f>
        <v>0.31363636363636349</v>
      </c>
      <c r="J225" s="12" t="str">
        <f>IFERROR(INDEX(Jogos!A:A,MATCH(M225,Jogos!$H:$H,0)),"-")</f>
        <v>COL</v>
      </c>
      <c r="K225" s="12">
        <f>IFERROR(INDEX(Jogos!F:F,MATCH(M225,Jogos!$H:$H,0)),"-")</f>
        <v>3</v>
      </c>
      <c r="L225" s="15">
        <f>IFERROR(INDEX(Jogos!E:E,MATCH(M225,Jogos!$H:$H,0)),"-")</f>
        <v>0.33</v>
      </c>
      <c r="M225" s="12" t="str">
        <f>INDEX(Jogos[[#This Row],[Column1]],1.8)</f>
        <v>D. Pereira</v>
      </c>
      <c r="N225" s="13">
        <f>INDEX(Jogos[[#This Row],[2]],1.8)</f>
        <v>0.91666666666666663</v>
      </c>
      <c r="O225" s="12" t="str">
        <f>INDEX(Jogos[[#This Row],[3]],1.8)</f>
        <v>Once Caldas</v>
      </c>
      <c r="P225" s="15">
        <f>IFERROR(INDEX(Jogos!M:M,MATCH(O225,Jogos!$J:$J,0)),"-")</f>
        <v>0</v>
      </c>
      <c r="Q225" s="12">
        <f>IFERROR(INDEX(Jogos!L:L,MATCH(O225,Jogos!$J:$J,0)),"-")</f>
        <v>4</v>
      </c>
      <c r="R225" s="17" t="str">
        <f>IFERROR(INDEX(HTHome!M:M,MATCH(M225,HTHome!$A:$A,0)),"-")</f>
        <v>-</v>
      </c>
      <c r="S225" s="17" t="str">
        <f>IFERROR(INDEX(HTAway!M:M,MATCH(O225,HTAway!$A:$A,0)),"-")</f>
        <v>-</v>
      </c>
      <c r="T225" s="23" t="str">
        <f t="shared" si="12"/>
        <v>Casa Vence</v>
      </c>
      <c r="U225" s="23"/>
      <c r="V225" s="23"/>
      <c r="W225" s="23"/>
    </row>
    <row r="226" spans="1:23" ht="16.5" thickTop="1" thickBot="1" x14ac:dyDescent="0.3">
      <c r="A226" s="20">
        <f t="shared" si="10"/>
        <v>0</v>
      </c>
      <c r="B226" s="20">
        <f t="shared" si="11"/>
        <v>0</v>
      </c>
      <c r="C226" s="19" t="s">
        <v>168</v>
      </c>
      <c r="D226" s="5">
        <f>IFERROR(INDEX(HTHome!$B:$B,MATCH(C226,HTHome!$A:$A,0)),"-")+IFERROR(INDEX(HTAway!$B:$B,MATCH(C226,HTAway!$A:$A,0)),"-")</f>
        <v>20</v>
      </c>
      <c r="E226" s="5">
        <f>IFERROR(INDEX(HTHome!I:I,MATCH(C226,HTHome!$A:$A,0)),"-")</f>
        <v>5</v>
      </c>
      <c r="F226" s="5">
        <f>IFERROR(INDEX(HTHome!J:J,MATCH(C226,HTHome!$A:$A,0)),"-")</f>
        <v>3</v>
      </c>
      <c r="G226" s="7">
        <f>IFERROR(INDEX(HTHome!K:K,MATCH(C226,HTHome!$A:$A,0)),"-")</f>
        <v>0.5</v>
      </c>
      <c r="H226" s="7">
        <f>IFERROR(INDEX(HTHome!L:L,MATCH(C226,HTHome!$A:$A,0)),"-")</f>
        <v>0.3</v>
      </c>
      <c r="I226" s="7">
        <f>IFERROR(INDEX(HTHome!N:N,MATCH(C226,HTHome!$A:$A,0)),"-")</f>
        <v>0.55000000000000004</v>
      </c>
      <c r="J226" s="12" t="str">
        <f>IFERROR(INDEX(Jogos!A:A,MATCH(M226,Jogos!$H:$H,0)),"-")</f>
        <v>ARG</v>
      </c>
      <c r="K226" s="12">
        <f>IFERROR(INDEX(Jogos!F:F,MATCH(M226,Jogos!$H:$H,0)),"-")</f>
        <v>14</v>
      </c>
      <c r="L226" s="15">
        <f>IFERROR(INDEX(Jogos!E:E,MATCH(M226,Jogos!$H:$H,0)),"-")</f>
        <v>0.56999999999999995</v>
      </c>
      <c r="M226" s="12" t="str">
        <f>INDEX(Jogos[[#This Row],[Column1]],1.8)</f>
        <v>Atletico Mitre</v>
      </c>
      <c r="N226" s="13">
        <f>INDEX(Jogos[[#This Row],[2]],1.8)</f>
        <v>0.91666666666666663</v>
      </c>
      <c r="O226" s="12" t="str">
        <f>INDEX(Jogos[[#This Row],[3]],1.8)</f>
        <v>Gimnasia Jujuy</v>
      </c>
      <c r="P226" s="15">
        <f>IFERROR(INDEX(Jogos!M:M,MATCH(O226,Jogos!$J:$J,0)),"-")</f>
        <v>0.14000000000000001</v>
      </c>
      <c r="Q226" s="12">
        <f>IFERROR(INDEX(Jogos!L:L,MATCH(O226,Jogos!$J:$J,0)),"-")</f>
        <v>14</v>
      </c>
      <c r="R226" s="17" t="str">
        <f>IFERROR(INDEX(HTHome!M:M,MATCH(M226,HTHome!$A:$A,0)),"-")</f>
        <v>-</v>
      </c>
      <c r="S226" s="17" t="str">
        <f>IFERROR(INDEX(HTAway!M:M,MATCH(O226,HTAway!$A:$A,0)),"-")</f>
        <v>-</v>
      </c>
      <c r="T226" s="23" t="str">
        <f t="shared" si="12"/>
        <v>Casa Vence</v>
      </c>
      <c r="U226" s="23"/>
      <c r="V226" s="23"/>
      <c r="W226" s="23"/>
    </row>
    <row r="227" spans="1:23" ht="16.5" thickTop="1" thickBot="1" x14ac:dyDescent="0.3">
      <c r="A227" s="20">
        <f t="shared" si="10"/>
        <v>0</v>
      </c>
      <c r="B227" s="20">
        <f t="shared" si="11"/>
        <v>0</v>
      </c>
      <c r="C227" s="19" t="s">
        <v>184</v>
      </c>
      <c r="D227" s="5">
        <f>IFERROR(INDEX(HTHome!$B:$B,MATCH(C227,HTHome!$A:$A,0)),"-")+IFERROR(INDEX(HTAway!$B:$B,MATCH(C227,HTAway!$A:$A,0)),"-")</f>
        <v>20</v>
      </c>
      <c r="E227" s="5">
        <f>IFERROR(INDEX(HTHome!I:I,MATCH(C227,HTHome!$A:$A,0)),"-")</f>
        <v>5</v>
      </c>
      <c r="F227" s="5">
        <f>IFERROR(INDEX(HTHome!J:J,MATCH(C227,HTHome!$A:$A,0)),"-")</f>
        <v>3</v>
      </c>
      <c r="G227" s="7">
        <f>IFERROR(INDEX(HTHome!K:K,MATCH(C227,HTHome!$A:$A,0)),"-")</f>
        <v>0.5</v>
      </c>
      <c r="H227" s="7">
        <f>IFERROR(INDEX(HTHome!L:L,MATCH(C227,HTHome!$A:$A,0)),"-")</f>
        <v>0.3</v>
      </c>
      <c r="I227" s="7">
        <f>IFERROR(INDEX(HTHome!N:N,MATCH(C227,HTHome!$A:$A,0)),"-")</f>
        <v>0</v>
      </c>
      <c r="J227" s="12" t="str">
        <f>IFERROR(INDEX(Jogos!A:A,MATCH(M227,Jogos!$H:$H,0)),"-")</f>
        <v>BRA</v>
      </c>
      <c r="K227" s="12">
        <f>IFERROR(INDEX(Jogos!F:F,MATCH(M227,Jogos!$H:$H,0)),"-")</f>
        <v>13</v>
      </c>
      <c r="L227" s="15">
        <f>IFERROR(INDEX(Jogos!E:E,MATCH(M227,Jogos!$H:$H,0)),"-")</f>
        <v>0.46</v>
      </c>
      <c r="M227" s="12" t="str">
        <f>INDEX(Jogos[[#This Row],[Column1]],1.8)</f>
        <v>CRB</v>
      </c>
      <c r="N227" s="13">
        <f>INDEX(Jogos[[#This Row],[2]],1.8)</f>
        <v>0.91666666666666663</v>
      </c>
      <c r="O227" s="12" t="str">
        <f>INDEX(Jogos[[#This Row],[3]],1.8)</f>
        <v>Vitoria</v>
      </c>
      <c r="P227" s="15">
        <f>IFERROR(INDEX(Jogos!M:M,MATCH(O227,Jogos!$J:$J,0)),"-")</f>
        <v>0.38</v>
      </c>
      <c r="Q227" s="12">
        <f>IFERROR(INDEX(Jogos!L:L,MATCH(O227,Jogos!$J:$J,0)),"-")</f>
        <v>13</v>
      </c>
      <c r="R227" s="17">
        <f>IFERROR(INDEX(HTHome!M:M,MATCH(M227,HTHome!$A:$A,0)),"-")</f>
        <v>0.76923076923076927</v>
      </c>
      <c r="S227" s="17">
        <f>IFERROR(INDEX(HTAway!M:M,MATCH(O227,HTAway!$A:$A,0)),"-")</f>
        <v>0.15384615384615383</v>
      </c>
      <c r="T227" s="23" t="str">
        <f t="shared" si="12"/>
        <v>Casa Vence</v>
      </c>
      <c r="U227" s="23"/>
      <c r="V227" s="23"/>
      <c r="W227" s="23"/>
    </row>
    <row r="228" spans="1:23" ht="16.5" thickTop="1" thickBot="1" x14ac:dyDescent="0.3">
      <c r="A228" s="20">
        <f t="shared" si="10"/>
        <v>0</v>
      </c>
      <c r="B228" s="20">
        <f t="shared" si="11"/>
        <v>0</v>
      </c>
      <c r="C228" s="18" t="s">
        <v>316</v>
      </c>
      <c r="D228" s="5">
        <f>IFERROR(INDEX(HTHome!$B:$B,MATCH(C228,HTHome!$A:$A,0)),"-")+IFERROR(INDEX(HTAway!$B:$B,MATCH(C228,HTAway!$A:$A,0)),"-")</f>
        <v>20</v>
      </c>
      <c r="E228" s="5">
        <f>IFERROR(INDEX(HTHome!I:I,MATCH(C228,HTHome!$A:$A,0)),"-")</f>
        <v>5</v>
      </c>
      <c r="F228" s="5">
        <f>IFERROR(INDEX(HTHome!J:J,MATCH(C228,HTHome!$A:$A,0)),"-")</f>
        <v>1</v>
      </c>
      <c r="G228" s="7">
        <f>IFERROR(INDEX(HTHome!K:K,MATCH(C228,HTHome!$A:$A,0)),"-")</f>
        <v>0.5</v>
      </c>
      <c r="H228" s="7">
        <f>IFERROR(INDEX(HTHome!L:L,MATCH(C228,HTHome!$A:$A,0)),"-")</f>
        <v>0.3</v>
      </c>
      <c r="I228" s="7">
        <f>IFERROR(INDEX(HTHome!N:N,MATCH(C228,HTHome!$A:$A,0)),"-")</f>
        <v>0.45</v>
      </c>
      <c r="J228" s="12" t="str">
        <f>IFERROR(INDEX(Jogos!A:A,MATCH(M228,Jogos!$H:$H,0)),"-")</f>
        <v>BRA</v>
      </c>
      <c r="K228" s="12">
        <f>IFERROR(INDEX(Jogos!F:F,MATCH(M228,Jogos!$H:$H,0)),"-")</f>
        <v>10</v>
      </c>
      <c r="L228" s="15">
        <f>IFERROR(INDEX(Jogos!E:E,MATCH(M228,Jogos!$H:$H,0)),"-")</f>
        <v>0.7</v>
      </c>
      <c r="M228" s="12" t="str">
        <f>INDEX(Jogos[[#This Row],[Column1]],1.8)</f>
        <v>Volta Redonda</v>
      </c>
      <c r="N228" s="13">
        <f>INDEX(Jogos[[#This Row],[2]],1.8)</f>
        <v>0.95833333333333337</v>
      </c>
      <c r="O228" s="12" t="str">
        <f>INDEX(Jogos[[#This Row],[3]],1.8)</f>
        <v>Botafogo PB</v>
      </c>
      <c r="P228" s="15">
        <f>IFERROR(INDEX(Jogos!M:M,MATCH(O228,Jogos!$J:$J,0)),"-")</f>
        <v>0.33</v>
      </c>
      <c r="Q228" s="12">
        <f>IFERROR(INDEX(Jogos!L:L,MATCH(O228,Jogos!$J:$J,0)),"-")</f>
        <v>9</v>
      </c>
      <c r="R228" s="17" t="str">
        <f>IFERROR(INDEX(HTHome!M:M,MATCH(M228,HTHome!$A:$A,0)),"-")</f>
        <v>-</v>
      </c>
      <c r="S228" s="17" t="str">
        <f>IFERROR(INDEX(HTAway!M:M,MATCH(O228,HTAway!$A:$A,0)),"-")</f>
        <v>-</v>
      </c>
      <c r="T228" s="23" t="str">
        <f t="shared" si="12"/>
        <v>Casa Vence</v>
      </c>
      <c r="U228" s="23"/>
      <c r="V228" s="23"/>
      <c r="W228" s="23"/>
    </row>
    <row r="229" spans="1:23" ht="16.5" thickTop="1" thickBot="1" x14ac:dyDescent="0.3">
      <c r="A229" s="20">
        <f t="shared" si="10"/>
        <v>0</v>
      </c>
      <c r="B229" s="20">
        <f t="shared" si="11"/>
        <v>0</v>
      </c>
      <c r="C229" s="19" t="s">
        <v>170</v>
      </c>
      <c r="D229" s="5">
        <f>IFERROR(INDEX(HTHome!$B:$B,MATCH(C229,HTHome!$A:$A,0)),"-")+IFERROR(INDEX(HTAway!$B:$B,MATCH(C229,HTAway!$A:$A,0)),"-")</f>
        <v>21</v>
      </c>
      <c r="E229" s="5">
        <f>IFERROR(INDEX(HTHome!I:I,MATCH(C229,HTHome!$A:$A,0)),"-")</f>
        <v>5</v>
      </c>
      <c r="F229" s="5">
        <f>IFERROR(INDEX(HTHome!J:J,MATCH(C229,HTHome!$A:$A,0)),"-")</f>
        <v>2</v>
      </c>
      <c r="G229" s="7">
        <f>IFERROR(INDEX(HTHome!K:K,MATCH(C229,HTHome!$A:$A,0)),"-")</f>
        <v>0.45454545454545459</v>
      </c>
      <c r="H229" s="7">
        <f>IFERROR(INDEX(HTHome!L:L,MATCH(C229,HTHome!$A:$A,0)),"-")</f>
        <v>0.3</v>
      </c>
      <c r="I229" s="7">
        <f>IFERROR(INDEX(HTHome!N:N,MATCH(C229,HTHome!$A:$A,0)),"-")</f>
        <v>0.22727272727272729</v>
      </c>
      <c r="J229" s="12" t="str">
        <f>IFERROR(INDEX(Jogos!A:A,MATCH(M229,Jogos!$H:$H,0)),"-")</f>
        <v>COS</v>
      </c>
      <c r="K229" s="12">
        <f>IFERROR(INDEX(Jogos!F:F,MATCH(M229,Jogos!$H:$H,0)),"-")</f>
        <v>3</v>
      </c>
      <c r="L229" s="15">
        <f>IFERROR(INDEX(Jogos!E:E,MATCH(M229,Jogos!$H:$H,0)),"-")</f>
        <v>0</v>
      </c>
      <c r="M229" s="12" t="str">
        <f>INDEX(Jogos[[#This Row],[Column1]],1.8)</f>
        <v>AD Grecia</v>
      </c>
      <c r="N229" s="13">
        <f>INDEX(Jogos[[#This Row],[2]],1.8)</f>
        <v>0.95833333333333337</v>
      </c>
      <c r="O229" s="12" t="str">
        <f>INDEX(Jogos[[#This Row],[3]],1.8)</f>
        <v>Alajuelense</v>
      </c>
      <c r="P229" s="15">
        <f>IFERROR(INDEX(Jogos!M:M,MATCH(O229,Jogos!$J:$J,0)),"-")</f>
        <v>0.75</v>
      </c>
      <c r="Q229" s="12">
        <f>IFERROR(INDEX(Jogos!L:L,MATCH(O229,Jogos!$J:$J,0)),"-")</f>
        <v>4</v>
      </c>
      <c r="R229" s="17" t="str">
        <f>IFERROR(INDEX(HTHome!M:M,MATCH(M229,HTHome!$A:$A,0)),"-")</f>
        <v>-</v>
      </c>
      <c r="S229" s="17" t="str">
        <f>IFERROR(INDEX(HTAway!M:M,MATCH(O229,HTAway!$A:$A,0)),"-")</f>
        <v>-</v>
      </c>
      <c r="T229" s="23" t="str">
        <f t="shared" si="12"/>
        <v>Fora Vence</v>
      </c>
      <c r="U229" s="23"/>
      <c r="V229" s="23"/>
      <c r="W229" s="23"/>
    </row>
    <row r="230" spans="1:23" ht="16.5" thickTop="1" thickBot="1" x14ac:dyDescent="0.3">
      <c r="A230" s="20">
        <f t="shared" si="10"/>
        <v>0</v>
      </c>
      <c r="B230" s="20">
        <f t="shared" si="11"/>
        <v>0</v>
      </c>
      <c r="C230" s="18" t="s">
        <v>246</v>
      </c>
      <c r="D230" s="5">
        <f>IFERROR(INDEX(HTHome!$B:$B,MATCH(C230,HTHome!$A:$A,0)),"-")+IFERROR(INDEX(HTAway!$B:$B,MATCH(C230,HTAway!$A:$A,0)),"-")</f>
        <v>22</v>
      </c>
      <c r="E230" s="5">
        <f>IFERROR(INDEX(HTHome!I:I,MATCH(C230,HTHome!$A:$A,0)),"-")</f>
        <v>5</v>
      </c>
      <c r="F230" s="5">
        <f>IFERROR(INDEX(HTHome!J:J,MATCH(C230,HTHome!$A:$A,0)),"-")</f>
        <v>3</v>
      </c>
      <c r="G230" s="7">
        <f>IFERROR(INDEX(HTHome!K:K,MATCH(C230,HTHome!$A:$A,0)),"-")</f>
        <v>0.41666666666666674</v>
      </c>
      <c r="H230" s="7">
        <f>IFERROR(INDEX(HTHome!L:L,MATCH(C230,HTHome!$A:$A,0)),"-")</f>
        <v>0.3</v>
      </c>
      <c r="I230" s="7">
        <f>IFERROR(INDEX(HTHome!N:N,MATCH(C230,HTHome!$A:$A,0)),"-")</f>
        <v>5.8333333333333341E-2</v>
      </c>
      <c r="J230" s="12" t="str">
        <f>IFERROR(INDEX(Jogos!A:A,MATCH(M230,Jogos!$H:$H,0)),"-")</f>
        <v>USA</v>
      </c>
      <c r="K230" s="12">
        <f>IFERROR(INDEX(Jogos!F:F,MATCH(M230,Jogos!$H:$H,0)),"-")</f>
        <v>12</v>
      </c>
      <c r="L230" s="15">
        <f>IFERROR(INDEX(Jogos!E:E,MATCH(M230,Jogos!$H:$H,0)),"-")</f>
        <v>0.67</v>
      </c>
      <c r="M230" s="12" t="str">
        <f>INDEX(Jogos[[#This Row],[Column1]],1.8)</f>
        <v>N. Colorado</v>
      </c>
      <c r="N230" s="13">
        <f>INDEX(Jogos[[#This Row],[2]],1.8)</f>
        <v>0.95833333333333337</v>
      </c>
      <c r="O230" s="12" t="str">
        <f>INDEX(Jogos[[#This Row],[3]],1.8)</f>
        <v>Tormenta</v>
      </c>
      <c r="P230" s="15">
        <f>IFERROR(INDEX(Jogos!M:M,MATCH(O230,Jogos!$J:$J,0)),"-")</f>
        <v>0.42</v>
      </c>
      <c r="Q230" s="12">
        <f>IFERROR(INDEX(Jogos!L:L,MATCH(O230,Jogos!$J:$J,0)),"-")</f>
        <v>12</v>
      </c>
      <c r="R230" s="17" t="str">
        <f>IFERROR(INDEX(HTHome!M:M,MATCH(M230,HTHome!$A:$A,0)),"-")</f>
        <v>-</v>
      </c>
      <c r="S230" s="17" t="str">
        <f>IFERROR(INDEX(HTAway!M:M,MATCH(O230,HTAway!$A:$A,0)),"-")</f>
        <v>-</v>
      </c>
      <c r="T230" s="23" t="str">
        <f t="shared" si="12"/>
        <v>Casa Vence</v>
      </c>
      <c r="U230" s="23"/>
      <c r="V230" s="23"/>
      <c r="W230" s="23"/>
    </row>
    <row r="231" spans="1:23" ht="16.5" thickTop="1" thickBot="1" x14ac:dyDescent="0.3">
      <c r="A231" s="20">
        <f t="shared" si="10"/>
        <v>0</v>
      </c>
      <c r="B231" s="20">
        <f t="shared" si="11"/>
        <v>0</v>
      </c>
      <c r="C231" s="18" t="s">
        <v>171</v>
      </c>
      <c r="D231" s="5">
        <f>IFERROR(INDEX(HTHome!$B:$B,MATCH(C231,HTHome!$A:$A,0)),"-")+IFERROR(INDEX(HTAway!$B:$B,MATCH(C231,HTAway!$A:$A,0)),"-")</f>
        <v>20</v>
      </c>
      <c r="E231" s="5">
        <f>IFERROR(INDEX(HTHome!I:I,MATCH(C231,HTHome!$A:$A,0)),"-")</f>
        <v>4</v>
      </c>
      <c r="F231" s="5">
        <f>IFERROR(INDEX(HTHome!J:J,MATCH(C231,HTHome!$A:$A,0)),"-")</f>
        <v>4</v>
      </c>
      <c r="G231" s="7">
        <f>IFERROR(INDEX(HTHome!K:K,MATCH(C231,HTHome!$A:$A,0)),"-")</f>
        <v>0.4</v>
      </c>
      <c r="H231" s="7">
        <f>IFERROR(INDEX(HTHome!L:L,MATCH(C231,HTHome!$A:$A,0)),"-")</f>
        <v>0.3</v>
      </c>
      <c r="I231" s="7">
        <f>IFERROR(INDEX(HTHome!N:N,MATCH(C231,HTHome!$A:$A,0)),"-")</f>
        <v>0.24999999999999997</v>
      </c>
      <c r="J231" s="12" t="str">
        <f>IFERROR(INDEX(Jogos!A:A,MATCH(M231,Jogos!$H:$H,0)),"-")</f>
        <v>MEX</v>
      </c>
      <c r="K231" s="12">
        <f>IFERROR(INDEX(Jogos!F:F,MATCH(M231,Jogos!$H:$H,0)),"-")</f>
        <v>4</v>
      </c>
      <c r="L231" s="15">
        <f>IFERROR(INDEX(Jogos!E:E,MATCH(M231,Jogos!$H:$H,0)),"-")</f>
        <v>0.75</v>
      </c>
      <c r="M231" s="12" t="str">
        <f>INDEX(Jogos[[#This Row],[Column1]],1.8)</f>
        <v>Pachuca W</v>
      </c>
      <c r="N231" s="13">
        <f>INDEX(Jogos[[#This Row],[2]],1.8)</f>
        <v>0.95833333333333337</v>
      </c>
      <c r="O231" s="12" t="str">
        <f>INDEX(Jogos[[#This Row],[3]],1.8)</f>
        <v>Pumas UNAM W</v>
      </c>
      <c r="P231" s="15">
        <f>IFERROR(INDEX(Jogos!M:M,MATCH(O231,Jogos!$J:$J,0)),"-")</f>
        <v>0</v>
      </c>
      <c r="Q231" s="12">
        <f>IFERROR(INDEX(Jogos!L:L,MATCH(O231,Jogos!$J:$J,0)),"-")</f>
        <v>4</v>
      </c>
      <c r="R231" s="17" t="str">
        <f>IFERROR(INDEX(HTHome!M:M,MATCH(M231,HTHome!$A:$A,0)),"-")</f>
        <v>-</v>
      </c>
      <c r="S231" s="17" t="str">
        <f>IFERROR(INDEX(HTAway!M:M,MATCH(O231,HTAway!$A:$A,0)),"-")</f>
        <v>-</v>
      </c>
      <c r="T231" s="23" t="str">
        <f t="shared" si="12"/>
        <v>Casa Vence</v>
      </c>
      <c r="U231" s="23"/>
      <c r="V231" s="23"/>
      <c r="W231" s="23"/>
    </row>
    <row r="232" spans="1:23" ht="16.5" thickTop="1" thickBot="1" x14ac:dyDescent="0.3">
      <c r="A232" s="20">
        <f t="shared" si="10"/>
        <v>0</v>
      </c>
      <c r="B232" s="20">
        <f t="shared" si="11"/>
        <v>0</v>
      </c>
      <c r="C232" s="19" t="s">
        <v>327</v>
      </c>
      <c r="D232" s="5">
        <f>IFERROR(INDEX(HTHome!$B:$B,MATCH(C232,HTHome!$A:$A,0)),"-")+IFERROR(INDEX(HTAway!$B:$B,MATCH(C232,HTAway!$A:$A,0)),"-")</f>
        <v>20</v>
      </c>
      <c r="E232" s="5">
        <f>IFERROR(INDEX(HTHome!I:I,MATCH(C232,HTHome!$A:$A,0)),"-")</f>
        <v>4</v>
      </c>
      <c r="F232" s="5">
        <f>IFERROR(INDEX(HTHome!J:J,MATCH(C232,HTHome!$A:$A,0)),"-")</f>
        <v>4</v>
      </c>
      <c r="G232" s="7">
        <f>IFERROR(INDEX(HTHome!K:K,MATCH(C232,HTHome!$A:$A,0)),"-")</f>
        <v>0.4</v>
      </c>
      <c r="H232" s="7">
        <f>IFERROR(INDEX(HTHome!L:L,MATCH(C232,HTHome!$A:$A,0)),"-")</f>
        <v>0.3</v>
      </c>
      <c r="I232" s="7">
        <f>IFERROR(INDEX(HTHome!N:N,MATCH(C232,HTHome!$A:$A,0)),"-")</f>
        <v>-5.0000000000000017E-2</v>
      </c>
      <c r="J232" s="12" t="str">
        <f>IFERROR(INDEX(Jogos!A:A,MATCH(M232,Jogos!$H:$H,0)),"-")</f>
        <v>PAN</v>
      </c>
      <c r="K232" s="12">
        <f>IFERROR(INDEX(Jogos!F:F,MATCH(M232,Jogos!$H:$H,0)),"-")</f>
        <v>5</v>
      </c>
      <c r="L232" s="15">
        <f>IFERROR(INDEX(Jogos!E:E,MATCH(M232,Jogos!$H:$H,0)),"-")</f>
        <v>0.2</v>
      </c>
      <c r="M232" s="12" t="str">
        <f>INDEX(Jogos[[#This Row],[Column1]],1.8)</f>
        <v>Universitario</v>
      </c>
      <c r="N232" s="13">
        <f>INDEX(Jogos[[#This Row],[2]],1.8)</f>
        <v>0.96875</v>
      </c>
      <c r="O232" s="12" t="str">
        <f>INDEX(Jogos[[#This Row],[3]],1.8)</f>
        <v>Costa del Este</v>
      </c>
      <c r="P232" s="15">
        <f>IFERROR(INDEX(Jogos!M:M,MATCH(O232,Jogos!$J:$J,0)),"-")</f>
        <v>0.25</v>
      </c>
      <c r="Q232" s="12">
        <f>IFERROR(INDEX(Jogos!L:L,MATCH(O232,Jogos!$J:$J,0)),"-")</f>
        <v>4</v>
      </c>
      <c r="R232" s="17" t="str">
        <f>IFERROR(INDEX(HTHome!M:M,MATCH(M232,HTHome!$A:$A,0)),"-")</f>
        <v>-</v>
      </c>
      <c r="S232" s="17" t="str">
        <f>IFERROR(INDEX(HTAway!M:M,MATCH(O232,HTAway!$A:$A,0)),"-")</f>
        <v>-</v>
      </c>
      <c r="T232" s="23" t="str">
        <f t="shared" si="12"/>
        <v>Fora Vence</v>
      </c>
      <c r="U232" s="23"/>
      <c r="V232" s="23"/>
      <c r="W232" s="23"/>
    </row>
    <row r="233" spans="1:23" ht="16.5" thickTop="1" thickBot="1" x14ac:dyDescent="0.3">
      <c r="A233" s="20">
        <f t="shared" si="10"/>
        <v>0</v>
      </c>
      <c r="B233" s="20">
        <f t="shared" si="11"/>
        <v>0</v>
      </c>
      <c r="C233" s="19" t="s">
        <v>153</v>
      </c>
      <c r="D233" s="5">
        <f>IFERROR(INDEX(HTHome!$B:$B,MATCH(C233,HTHome!$A:$A,0)),"-")+IFERROR(INDEX(HTAway!$B:$B,MATCH(C233,HTAway!$A:$A,0)),"-")</f>
        <v>22</v>
      </c>
      <c r="E233" s="5">
        <f>IFERROR(INDEX(HTHome!I:I,MATCH(C233,HTHome!$A:$A,0)),"-")</f>
        <v>4</v>
      </c>
      <c r="F233" s="5">
        <f>IFERROR(INDEX(HTHome!J:J,MATCH(C233,HTHome!$A:$A,0)),"-")</f>
        <v>4</v>
      </c>
      <c r="G233" s="7">
        <f>IFERROR(INDEX(HTHome!K:K,MATCH(C233,HTHome!$A:$A,0)),"-")</f>
        <v>0.3636363636363637</v>
      </c>
      <c r="H233" s="7">
        <f>IFERROR(INDEX(HTHome!L:L,MATCH(C233,HTHome!$A:$A,0)),"-")</f>
        <v>0.27272727272727271</v>
      </c>
      <c r="I233" s="7">
        <f>IFERROR(INDEX(HTHome!N:N,MATCH(C233,HTHome!$A:$A,0)),"-")</f>
        <v>0.13636363636363635</v>
      </c>
      <c r="J233" s="12" t="str">
        <f>IFERROR(INDEX(Jogos!A:A,MATCH(M233,Jogos!$H:$H,0)),"-")</f>
        <v>USA</v>
      </c>
      <c r="K233" s="12">
        <f>IFERROR(INDEX(Jogos!F:F,MATCH(M233,Jogos!$H:$H,0)),"-")</f>
        <v>13</v>
      </c>
      <c r="L233" s="15">
        <f>IFERROR(INDEX(Jogos!E:E,MATCH(M233,Jogos!$H:$H,0)),"-")</f>
        <v>0.46</v>
      </c>
      <c r="M233" s="12" t="str">
        <f>INDEX(Jogos[[#This Row],[Column1]],1.8)</f>
        <v>Birmingham L.</v>
      </c>
      <c r="N233" s="13">
        <f>INDEX(Jogos[[#This Row],[2]],1.8)</f>
        <v>0.97916666666666663</v>
      </c>
      <c r="O233" s="12" t="str">
        <f>INDEX(Jogos[[#This Row],[3]],1.8)</f>
        <v>New Mexico</v>
      </c>
      <c r="P233" s="15">
        <f>IFERROR(INDEX(Jogos!M:M,MATCH(O233,Jogos!$J:$J,0)),"-")</f>
        <v>0.23</v>
      </c>
      <c r="Q233" s="12">
        <f>IFERROR(INDEX(Jogos!L:L,MATCH(O233,Jogos!$J:$J,0)),"-")</f>
        <v>13</v>
      </c>
      <c r="R233" s="17" t="str">
        <f>IFERROR(INDEX(HTHome!M:M,MATCH(M233,HTHome!$A:$A,0)),"-")</f>
        <v>-</v>
      </c>
      <c r="S233" s="17" t="str">
        <f>IFERROR(INDEX(HTAway!M:M,MATCH(O233,HTAway!$A:$A,0)),"-")</f>
        <v>-</v>
      </c>
      <c r="T233" s="23" t="str">
        <f t="shared" si="12"/>
        <v>Casa Vence</v>
      </c>
      <c r="U233" s="23"/>
      <c r="V233" s="23"/>
      <c r="W233" s="23"/>
    </row>
    <row r="234" spans="1:23" ht="16.5" thickTop="1" thickBot="1" x14ac:dyDescent="0.3">
      <c r="A234" s="20">
        <f t="shared" si="10"/>
        <v>0</v>
      </c>
      <c r="B234" s="20">
        <f t="shared" si="11"/>
        <v>0</v>
      </c>
      <c r="C234" s="19" t="s">
        <v>253</v>
      </c>
      <c r="D234" s="5">
        <f>IFERROR(INDEX(HTHome!$B:$B,MATCH(C234,HTHome!$A:$A,0)),"-")+IFERROR(INDEX(HTAway!$B:$B,MATCH(C234,HTAway!$A:$A,0)),"-")</f>
        <v>21</v>
      </c>
      <c r="E234" s="5">
        <f>IFERROR(INDEX(HTHome!I:I,MATCH(C234,HTHome!$A:$A,0)),"-")</f>
        <v>4</v>
      </c>
      <c r="F234" s="5">
        <f>IFERROR(INDEX(HTHome!J:J,MATCH(C234,HTHome!$A:$A,0)),"-")</f>
        <v>4</v>
      </c>
      <c r="G234" s="7">
        <f>IFERROR(INDEX(HTHome!K:K,MATCH(C234,HTHome!$A:$A,0)),"-")</f>
        <v>0.3636363636363637</v>
      </c>
      <c r="H234" s="7">
        <f>IFERROR(INDEX(HTHome!L:L,MATCH(C234,HTHome!$A:$A,0)),"-")</f>
        <v>0.3</v>
      </c>
      <c r="I234" s="7">
        <f>IFERROR(INDEX(HTHome!N:N,MATCH(C234,HTHome!$A:$A,0)),"-")</f>
        <v>-5.4545454545454522E-2</v>
      </c>
      <c r="J234" s="12" t="str">
        <f>IFERROR(INDEX(Jogos!A:A,MATCH(M234,Jogos!$H:$H,0)),"-")</f>
        <v>-</v>
      </c>
      <c r="K234" s="12" t="str">
        <f>IFERROR(INDEX(Jogos!F:F,MATCH(M234,Jogos!$H:$H,0)),"-")</f>
        <v>-</v>
      </c>
      <c r="L234" s="15" t="str">
        <f>IFERROR(INDEX(Jogos!E:E,MATCH(M234,Jogos!$H:$H,0)),"-")</f>
        <v>-</v>
      </c>
      <c r="M234" s="12" t="e">
        <f>INDEX(Jogos[[#This Row],[Column1]],1.8)</f>
        <v>#VALUE!</v>
      </c>
      <c r="N234" s="13" t="e">
        <f>INDEX(Jogos[[#This Row],[2]],1.8)</f>
        <v>#VALUE!</v>
      </c>
      <c r="O234" s="12" t="e">
        <f>INDEX(Jogos[[#This Row],[3]],1.8)</f>
        <v>#VALUE!</v>
      </c>
      <c r="P234" s="15" t="str">
        <f>IFERROR(INDEX(Jogos!M:M,MATCH(O234,Jogos!$J:$J,0)),"-")</f>
        <v>-</v>
      </c>
      <c r="Q234" s="12" t="str">
        <f>IFERROR(INDEX(Jogos!L:L,MATCH(O234,Jogos!$J:$J,0)),"-")</f>
        <v>-</v>
      </c>
      <c r="R234" s="17" t="str">
        <f>IFERROR(INDEX(HTHome!M:M,MATCH(M234,HTHome!$A:$A,0)),"-")</f>
        <v>-</v>
      </c>
      <c r="S234" s="17" t="str">
        <f>IFERROR(INDEX(HTAway!M:M,MATCH(O234,HTAway!$A:$A,0)),"-")</f>
        <v>-</v>
      </c>
      <c r="T234" s="23" t="str">
        <f t="shared" si="12"/>
        <v>-</v>
      </c>
      <c r="U234" s="23"/>
      <c r="V234" s="23"/>
      <c r="W234" s="23"/>
    </row>
    <row r="235" spans="1:23" ht="16.5" thickTop="1" thickBot="1" x14ac:dyDescent="0.3">
      <c r="A235" s="20">
        <f t="shared" si="10"/>
        <v>0</v>
      </c>
      <c r="B235" s="20">
        <f t="shared" si="11"/>
        <v>0</v>
      </c>
      <c r="C235" s="18" t="s">
        <v>404</v>
      </c>
      <c r="D235" s="5">
        <f>IFERROR(INDEX(HTHome!$B:$B,MATCH(C235,HTHome!$A:$A,0)),"-")+IFERROR(INDEX(HTAway!$B:$B,MATCH(C235,HTAway!$A:$A,0)),"-")</f>
        <v>19</v>
      </c>
      <c r="E235" s="5">
        <f>IFERROR(INDEX(HTHome!I:I,MATCH(C235,HTHome!$A:$A,0)),"-")</f>
        <v>3</v>
      </c>
      <c r="F235" s="5">
        <f>IFERROR(INDEX(HTHome!J:J,MATCH(C235,HTHome!$A:$A,0)),"-")</f>
        <v>2</v>
      </c>
      <c r="G235" s="7">
        <f>IFERROR(INDEX(HTHome!K:K,MATCH(C235,HTHome!$A:$A,0)),"-")</f>
        <v>0.33333333333333331</v>
      </c>
      <c r="H235" s="7">
        <f>IFERROR(INDEX(HTHome!L:L,MATCH(C235,HTHome!$A:$A,0)),"-")</f>
        <v>0.3</v>
      </c>
      <c r="I235" s="7">
        <f>IFERROR(INDEX(HTHome!N:N,MATCH(C235,HTHome!$A:$A,0)),"-")</f>
        <v>0.26111111111111113</v>
      </c>
      <c r="J235" s="12" t="str">
        <f>IFERROR(INDEX(Jogos!A:A,MATCH(M235,Jogos!$H:$H,0)),"-")</f>
        <v>-</v>
      </c>
      <c r="K235" s="12" t="str">
        <f>IFERROR(INDEX(Jogos!F:F,MATCH(M235,Jogos!$H:$H,0)),"-")</f>
        <v>-</v>
      </c>
      <c r="L235" s="15" t="str">
        <f>IFERROR(INDEX(Jogos!E:E,MATCH(M235,Jogos!$H:$H,0)),"-")</f>
        <v>-</v>
      </c>
      <c r="M235" s="12" t="e">
        <f>INDEX(Jogos[[#This Row],[Column1]],1.8)</f>
        <v>#VALUE!</v>
      </c>
      <c r="N235" s="13" t="e">
        <f>INDEX(Jogos[[#This Row],[2]],1.8)</f>
        <v>#VALUE!</v>
      </c>
      <c r="O235" s="12" t="e">
        <f>INDEX(Jogos[[#This Row],[3]],1.8)</f>
        <v>#VALUE!</v>
      </c>
      <c r="P235" s="15" t="str">
        <f>IFERROR(INDEX(Jogos!M:M,MATCH(O235,Jogos!$J:$J,0)),"-")</f>
        <v>-</v>
      </c>
      <c r="Q235" s="12" t="str">
        <f>IFERROR(INDEX(Jogos!L:L,MATCH(O235,Jogos!$J:$J,0)),"-")</f>
        <v>-</v>
      </c>
      <c r="R235" s="17" t="str">
        <f>IFERROR(INDEX(HTHome!M:M,MATCH(M235,HTHome!$A:$A,0)),"-")</f>
        <v>-</v>
      </c>
      <c r="S235" s="17" t="str">
        <f>IFERROR(INDEX(HTAway!M:M,MATCH(O235,HTAway!$A:$A,0)),"-")</f>
        <v>-</v>
      </c>
      <c r="T235" s="23" t="str">
        <f t="shared" si="12"/>
        <v>-</v>
      </c>
      <c r="U235" s="23"/>
      <c r="V235" s="23"/>
      <c r="W235" s="23"/>
    </row>
    <row r="236" spans="1:23" ht="16.5" thickTop="1" thickBot="1" x14ac:dyDescent="0.3">
      <c r="A236" s="20">
        <f t="shared" si="10"/>
        <v>0</v>
      </c>
      <c r="B236" s="20">
        <f t="shared" si="11"/>
        <v>0</v>
      </c>
      <c r="C236" s="18" t="s">
        <v>329</v>
      </c>
      <c r="D236" s="5">
        <f>IFERROR(INDEX(HTHome!$B:$B,MATCH(C236,HTHome!$A:$A,0)),"-")+IFERROR(INDEX(HTAway!$B:$B,MATCH(C236,HTAway!$A:$A,0)),"-")</f>
        <v>20</v>
      </c>
      <c r="E236" s="5">
        <f>IFERROR(INDEX(HTHome!I:I,MATCH(C236,HTHome!$A:$A,0)),"-")</f>
        <v>3</v>
      </c>
      <c r="F236" s="5">
        <f>IFERROR(INDEX(HTHome!J:J,MATCH(C236,HTHome!$A:$A,0)),"-")</f>
        <v>6</v>
      </c>
      <c r="G236" s="7">
        <f>IFERROR(INDEX(HTHome!K:K,MATCH(C236,HTHome!$A:$A,0)),"-")</f>
        <v>0.3</v>
      </c>
      <c r="H236" s="7">
        <f>IFERROR(INDEX(HTHome!L:L,MATCH(C236,HTHome!$A:$A,0)),"-")</f>
        <v>0.3</v>
      </c>
      <c r="I236" s="7">
        <f>IFERROR(INDEX(HTHome!N:N,MATCH(C236,HTHome!$A:$A,0)),"-")</f>
        <v>-0.4</v>
      </c>
      <c r="J236" s="12" t="str">
        <f>IFERROR(INDEX(Jogos!A:A,MATCH(M236,Jogos!$H:$H,0)),"-")</f>
        <v>-</v>
      </c>
      <c r="K236" s="12" t="str">
        <f>IFERROR(INDEX(Jogos!F:F,MATCH(M236,Jogos!$H:$H,0)),"-")</f>
        <v>-</v>
      </c>
      <c r="L236" s="15" t="str">
        <f>IFERROR(INDEX(Jogos!E:E,MATCH(M236,Jogos!$H:$H,0)),"-")</f>
        <v>-</v>
      </c>
      <c r="M236" s="12" t="e">
        <f>INDEX(Jogos[[#This Row],[Column1]],1.8)</f>
        <v>#VALUE!</v>
      </c>
      <c r="N236" s="13" t="e">
        <f>INDEX(Jogos[[#This Row],[2]],1.8)</f>
        <v>#VALUE!</v>
      </c>
      <c r="O236" s="12" t="e">
        <f>INDEX(Jogos[[#This Row],[3]],1.8)</f>
        <v>#VALUE!</v>
      </c>
      <c r="P236" s="15" t="str">
        <f>IFERROR(INDEX(Jogos!M:M,MATCH(O236,Jogos!$J:$J,0)),"-")</f>
        <v>-</v>
      </c>
      <c r="Q236" s="12" t="str">
        <f>IFERROR(INDEX(Jogos!L:L,MATCH(O236,Jogos!$J:$J,0)),"-")</f>
        <v>-</v>
      </c>
      <c r="R236" s="17" t="str">
        <f>IFERROR(INDEX(HTHome!M:M,MATCH(M236,HTHome!$A:$A,0)),"-")</f>
        <v>-</v>
      </c>
      <c r="S236" s="17" t="str">
        <f>IFERROR(INDEX(HTAway!M:M,MATCH(O236,HTAway!$A:$A,0)),"-")</f>
        <v>-</v>
      </c>
      <c r="T236" s="23" t="str">
        <f t="shared" si="12"/>
        <v>-</v>
      </c>
      <c r="U236" s="23"/>
      <c r="V236" s="23"/>
      <c r="W236" s="23"/>
    </row>
    <row r="237" spans="1:23" ht="16.5" thickTop="1" thickBot="1" x14ac:dyDescent="0.3">
      <c r="A237" s="20">
        <f t="shared" si="10"/>
        <v>0</v>
      </c>
      <c r="B237" s="20">
        <f t="shared" si="11"/>
        <v>0</v>
      </c>
      <c r="C237" s="18" t="s">
        <v>192</v>
      </c>
      <c r="D237" s="5">
        <f>IFERROR(INDEX(HTHome!$B:$B,MATCH(C237,HTHome!$A:$A,0)),"-")+IFERROR(INDEX(HTAway!$B:$B,MATCH(C237,HTAway!$A:$A,0)),"-")</f>
        <v>19</v>
      </c>
      <c r="E237" s="5">
        <f>IFERROR(INDEX(HTHome!I:I,MATCH(C237,HTHome!$A:$A,0)),"-")</f>
        <v>2</v>
      </c>
      <c r="F237" s="5">
        <f>IFERROR(INDEX(HTHome!J:J,MATCH(C237,HTHome!$A:$A,0)),"-")</f>
        <v>2</v>
      </c>
      <c r="G237" s="7">
        <f>IFERROR(INDEX(HTHome!K:K,MATCH(C237,HTHome!$A:$A,0)),"-")</f>
        <v>0.22222222222222221</v>
      </c>
      <c r="H237" s="7">
        <f>IFERROR(INDEX(HTHome!L:L,MATCH(C237,HTHome!$A:$A,0)),"-")</f>
        <v>0.3</v>
      </c>
      <c r="I237" s="7">
        <f>IFERROR(INDEX(HTHome!N:N,MATCH(C237,HTHome!$A:$A,0)),"-")</f>
        <v>-0.2</v>
      </c>
      <c r="J237" s="12" t="str">
        <f>IFERROR(INDEX(Jogos!A:A,MATCH(M237,Jogos!$H:$H,0)),"-")</f>
        <v>-</v>
      </c>
      <c r="K237" s="12" t="str">
        <f>IFERROR(INDEX(Jogos!F:F,MATCH(M237,Jogos!$H:$H,0)),"-")</f>
        <v>-</v>
      </c>
      <c r="L237" s="15" t="str">
        <f>IFERROR(INDEX(Jogos!E:E,MATCH(M237,Jogos!$H:$H,0)),"-")</f>
        <v>-</v>
      </c>
      <c r="M237" s="12" t="e">
        <f>INDEX(Jogos[[#This Row],[Column1]],1.8)</f>
        <v>#VALUE!</v>
      </c>
      <c r="N237" s="13" t="e">
        <f>INDEX(Jogos[[#This Row],[2]],1.8)</f>
        <v>#VALUE!</v>
      </c>
      <c r="O237" s="12" t="e">
        <f>INDEX(Jogos[[#This Row],[3]],1.8)</f>
        <v>#VALUE!</v>
      </c>
      <c r="P237" s="15" t="str">
        <f>IFERROR(INDEX(Jogos!M:M,MATCH(O237,Jogos!$J:$J,0)),"-")</f>
        <v>-</v>
      </c>
      <c r="Q237" s="12" t="str">
        <f>IFERROR(INDEX(Jogos!L:L,MATCH(O237,Jogos!$J:$J,0)),"-")</f>
        <v>-</v>
      </c>
      <c r="R237" s="17" t="str">
        <f>IFERROR(INDEX(HTHome!M:M,MATCH(M237,HTHome!$A:$A,0)),"-")</f>
        <v>-</v>
      </c>
      <c r="S237" s="17" t="str">
        <f>IFERROR(INDEX(HTAway!M:M,MATCH(O237,HTAway!$A:$A,0)),"-")</f>
        <v>-</v>
      </c>
      <c r="T237" s="23" t="str">
        <f t="shared" si="12"/>
        <v>-</v>
      </c>
      <c r="U237" s="23"/>
      <c r="V237" s="23"/>
      <c r="W237" s="23"/>
    </row>
    <row r="238" spans="1:23" ht="16.5" thickTop="1" thickBot="1" x14ac:dyDescent="0.3">
      <c r="A238" s="20">
        <f t="shared" si="10"/>
        <v>0</v>
      </c>
      <c r="B238" s="20">
        <f t="shared" si="11"/>
        <v>0</v>
      </c>
      <c r="C238" s="19" t="s">
        <v>178</v>
      </c>
      <c r="D238" s="5">
        <f>IFERROR(INDEX(HTHome!$B:$B,MATCH(C238,HTHome!$A:$A,0)),"-")+IFERROR(INDEX(HTAway!$B:$B,MATCH(C238,HTAway!$A:$A,0)),"-")</f>
        <v>19</v>
      </c>
      <c r="E238" s="5">
        <f>IFERROR(INDEX(HTHome!I:I,MATCH(C238,HTHome!$A:$A,0)),"-")</f>
        <v>2</v>
      </c>
      <c r="F238" s="5">
        <f>IFERROR(INDEX(HTHome!J:J,MATCH(C238,HTHome!$A:$A,0)),"-")</f>
        <v>4</v>
      </c>
      <c r="G238" s="7">
        <f>IFERROR(INDEX(HTHome!K:K,MATCH(C238,HTHome!$A:$A,0)),"-")</f>
        <v>0.22222222222222221</v>
      </c>
      <c r="H238" s="7">
        <f>IFERROR(INDEX(HTHome!L:L,MATCH(C238,HTHome!$A:$A,0)),"-")</f>
        <v>0.3</v>
      </c>
      <c r="I238" s="7">
        <f>IFERROR(INDEX(HTHome!N:N,MATCH(C238,HTHome!$A:$A,0)),"-")</f>
        <v>-0.4777777777777778</v>
      </c>
      <c r="J238" s="12" t="str">
        <f>IFERROR(INDEX(Jogos!A:A,MATCH(M238,Jogos!$H:$H,0)),"-")</f>
        <v>-</v>
      </c>
      <c r="K238" s="12" t="str">
        <f>IFERROR(INDEX(Jogos!F:F,MATCH(M238,Jogos!$H:$H,0)),"-")</f>
        <v>-</v>
      </c>
      <c r="L238" s="15" t="str">
        <f>IFERROR(INDEX(Jogos!E:E,MATCH(M238,Jogos!$H:$H,0)),"-")</f>
        <v>-</v>
      </c>
      <c r="M238" s="12" t="e">
        <f>INDEX(Jogos[[#This Row],[Column1]],1.8)</f>
        <v>#VALUE!</v>
      </c>
      <c r="N238" s="13" t="e">
        <f>INDEX(Jogos[[#This Row],[2]],1.8)</f>
        <v>#VALUE!</v>
      </c>
      <c r="O238" s="12" t="e">
        <f>INDEX(Jogos[[#This Row],[3]],1.8)</f>
        <v>#VALUE!</v>
      </c>
      <c r="P238" s="15" t="str">
        <f>IFERROR(INDEX(Jogos!M:M,MATCH(O238,Jogos!$J:$J,0)),"-")</f>
        <v>-</v>
      </c>
      <c r="Q238" s="12" t="str">
        <f>IFERROR(INDEX(Jogos!L:L,MATCH(O238,Jogos!$J:$J,0)),"-")</f>
        <v>-</v>
      </c>
      <c r="R238" s="17" t="str">
        <f>IFERROR(INDEX(HTHome!M:M,MATCH(M238,HTHome!$A:$A,0)),"-")</f>
        <v>-</v>
      </c>
      <c r="S238" s="17" t="str">
        <f>IFERROR(INDEX(HTAway!M:M,MATCH(O238,HTAway!$A:$A,0)),"-")</f>
        <v>-</v>
      </c>
      <c r="T238" s="23" t="str">
        <f t="shared" si="12"/>
        <v>-</v>
      </c>
      <c r="U238" s="23"/>
      <c r="V238" s="23"/>
      <c r="W238" s="23"/>
    </row>
    <row r="239" spans="1:23" ht="16.5" thickTop="1" thickBot="1" x14ac:dyDescent="0.3">
      <c r="A239" s="20">
        <f t="shared" si="10"/>
        <v>0</v>
      </c>
      <c r="B239" s="20">
        <f t="shared" si="11"/>
        <v>0</v>
      </c>
      <c r="C239" s="19" t="s">
        <v>154</v>
      </c>
      <c r="D239" s="5">
        <f>IFERROR(INDEX(HTHome!$B:$B,MATCH(C239,HTHome!$A:$A,0)),"-")+IFERROR(INDEX(HTAway!$B:$B,MATCH(C239,HTAway!$A:$A,0)),"-")</f>
        <v>21</v>
      </c>
      <c r="E239" s="5">
        <f>IFERROR(INDEX(HTHome!I:I,MATCH(C239,HTHome!$A:$A,0)),"-")</f>
        <v>2</v>
      </c>
      <c r="F239" s="5">
        <f>IFERROR(INDEX(HTHome!J:J,MATCH(C239,HTHome!$A:$A,0)),"-")</f>
        <v>4</v>
      </c>
      <c r="G239" s="7">
        <f>IFERROR(INDEX(HTHome!K:K,MATCH(C239,HTHome!$A:$A,0)),"-")</f>
        <v>0.2</v>
      </c>
      <c r="H239" s="7">
        <f>IFERROR(INDEX(HTHome!L:L,MATCH(C239,HTHome!$A:$A,0)),"-")</f>
        <v>0.27272727272727271</v>
      </c>
      <c r="I239" s="7">
        <f>IFERROR(INDEX(HTHome!N:N,MATCH(C239,HTHome!$A:$A,0)),"-")</f>
        <v>-0.4272727272727273</v>
      </c>
      <c r="J239" s="12" t="str">
        <f>IFERROR(INDEX(Jogos!A:A,MATCH(M239,Jogos!$H:$H,0)),"-")</f>
        <v>-</v>
      </c>
      <c r="K239" s="12" t="str">
        <f>IFERROR(INDEX(Jogos!F:F,MATCH(M239,Jogos!$H:$H,0)),"-")</f>
        <v>-</v>
      </c>
      <c r="L239" s="15" t="str">
        <f>IFERROR(INDEX(Jogos!E:E,MATCH(M239,Jogos!$H:$H,0)),"-")</f>
        <v>-</v>
      </c>
      <c r="M239" s="12" t="e">
        <f>INDEX(Jogos[[#This Row],[Column1]],1.8)</f>
        <v>#VALUE!</v>
      </c>
      <c r="N239" s="13" t="e">
        <f>INDEX(Jogos[[#This Row],[2]],1.8)</f>
        <v>#VALUE!</v>
      </c>
      <c r="O239" s="12" t="e">
        <f>INDEX(Jogos[[#This Row],[3]],1.8)</f>
        <v>#VALUE!</v>
      </c>
      <c r="P239" s="15" t="str">
        <f>IFERROR(INDEX(Jogos!M:M,MATCH(O239,Jogos!$J:$J,0)),"-")</f>
        <v>-</v>
      </c>
      <c r="Q239" s="12" t="str">
        <f>IFERROR(INDEX(Jogos!L:L,MATCH(O239,Jogos!$J:$J,0)),"-")</f>
        <v>-</v>
      </c>
      <c r="R239" s="17" t="str">
        <f>IFERROR(INDEX(HTHome!M:M,MATCH(M239,HTHome!$A:$A,0)),"-")</f>
        <v>-</v>
      </c>
      <c r="S239" s="17" t="str">
        <f>IFERROR(INDEX(HTAway!M:M,MATCH(O239,HTAway!$A:$A,0)),"-")</f>
        <v>-</v>
      </c>
      <c r="T239" s="23" t="str">
        <f t="shared" si="12"/>
        <v>-</v>
      </c>
      <c r="U239" s="23"/>
      <c r="V239" s="23"/>
      <c r="W239" s="23"/>
    </row>
    <row r="240" spans="1:23" ht="16.5" thickTop="1" thickBot="1" x14ac:dyDescent="0.3">
      <c r="A240" s="20">
        <f t="shared" si="10"/>
        <v>0</v>
      </c>
      <c r="B240" s="20">
        <f t="shared" si="11"/>
        <v>0</v>
      </c>
      <c r="C240" s="19" t="s">
        <v>330</v>
      </c>
      <c r="D240" s="5">
        <f>IFERROR(INDEX(HTHome!$B:$B,MATCH(C240,HTHome!$A:$A,0)),"-")+IFERROR(INDEX(HTAway!$B:$B,MATCH(C240,HTAway!$A:$A,0)),"-")</f>
        <v>20</v>
      </c>
      <c r="E240" s="5">
        <f>IFERROR(INDEX(HTHome!I:I,MATCH(C240,HTHome!$A:$A,0)),"-")</f>
        <v>2</v>
      </c>
      <c r="F240" s="5">
        <f>IFERROR(INDEX(HTHome!J:J,MATCH(C240,HTHome!$A:$A,0)),"-")</f>
        <v>4</v>
      </c>
      <c r="G240" s="7">
        <f>IFERROR(INDEX(HTHome!K:K,MATCH(C240,HTHome!$A:$A,0)),"-")</f>
        <v>0.2</v>
      </c>
      <c r="H240" s="7">
        <f>IFERROR(INDEX(HTHome!L:L,MATCH(C240,HTHome!$A:$A,0)),"-")</f>
        <v>0.3</v>
      </c>
      <c r="I240" s="7">
        <f>IFERROR(INDEX(HTHome!N:N,MATCH(C240,HTHome!$A:$A,0)),"-")</f>
        <v>-0.6</v>
      </c>
      <c r="J240" s="12" t="str">
        <f>IFERROR(INDEX(Jogos!A:A,MATCH(M240,Jogos!$H:$H,0)),"-")</f>
        <v>-</v>
      </c>
      <c r="K240" s="12" t="str">
        <f>IFERROR(INDEX(Jogos!F:F,MATCH(M240,Jogos!$H:$H,0)),"-")</f>
        <v>-</v>
      </c>
      <c r="L240" s="15" t="str">
        <f>IFERROR(INDEX(Jogos!E:E,MATCH(M240,Jogos!$H:$H,0)),"-")</f>
        <v>-</v>
      </c>
      <c r="M240" s="12" t="e">
        <f>INDEX(Jogos[[#This Row],[Column1]],1.8)</f>
        <v>#VALUE!</v>
      </c>
      <c r="N240" s="13" t="e">
        <f>INDEX(Jogos[[#This Row],[2]],1.8)</f>
        <v>#VALUE!</v>
      </c>
      <c r="O240" s="12" t="e">
        <f>INDEX(Jogos[[#This Row],[3]],1.8)</f>
        <v>#VALUE!</v>
      </c>
      <c r="P240" s="15" t="str">
        <f>IFERROR(INDEX(Jogos!M:M,MATCH(O240,Jogos!$J:$J,0)),"-")</f>
        <v>-</v>
      </c>
      <c r="Q240" s="12" t="str">
        <f>IFERROR(INDEX(Jogos!L:L,MATCH(O240,Jogos!$J:$J,0)),"-")</f>
        <v>-</v>
      </c>
      <c r="R240" s="17" t="str">
        <f>IFERROR(INDEX(HTHome!M:M,MATCH(M240,HTHome!$A:$A,0)),"-")</f>
        <v>-</v>
      </c>
      <c r="S240" s="17" t="str">
        <f>IFERROR(INDEX(HTAway!M:M,MATCH(O240,HTAway!$A:$A,0)),"-")</f>
        <v>-</v>
      </c>
      <c r="T240" s="23" t="str">
        <f t="shared" si="12"/>
        <v>-</v>
      </c>
      <c r="U240" s="23"/>
      <c r="V240" s="23"/>
      <c r="W240" s="23"/>
    </row>
    <row r="241" spans="1:23" ht="16.5" thickTop="1" thickBot="1" x14ac:dyDescent="0.3">
      <c r="A241" s="20">
        <f t="shared" si="10"/>
        <v>0</v>
      </c>
      <c r="B241" s="20">
        <f t="shared" si="11"/>
        <v>0</v>
      </c>
      <c r="C241" s="18" t="s">
        <v>331</v>
      </c>
      <c r="D241" s="5">
        <f>IFERROR(INDEX(HTHome!$B:$B,MATCH(C241,HTHome!$A:$A,0)),"-")+IFERROR(INDEX(HTAway!$B:$B,MATCH(C241,HTAway!$A:$A,0)),"-")</f>
        <v>20</v>
      </c>
      <c r="E241" s="5">
        <f>IFERROR(INDEX(HTHome!I:I,MATCH(C241,HTHome!$A:$A,0)),"-")</f>
        <v>2</v>
      </c>
      <c r="F241" s="5">
        <f>IFERROR(INDEX(HTHome!J:J,MATCH(C241,HTHome!$A:$A,0)),"-")</f>
        <v>2</v>
      </c>
      <c r="G241" s="7">
        <f>IFERROR(INDEX(HTHome!K:K,MATCH(C241,HTHome!$A:$A,0)),"-")</f>
        <v>0.2</v>
      </c>
      <c r="H241" s="7">
        <f>IFERROR(INDEX(HTHome!L:L,MATCH(C241,HTHome!$A:$A,0)),"-")</f>
        <v>0.3</v>
      </c>
      <c r="I241" s="7">
        <f>IFERROR(INDEX(HTHome!N:N,MATCH(C241,HTHome!$A:$A,0)),"-")</f>
        <v>-0.4</v>
      </c>
      <c r="J241" s="12" t="str">
        <f>IFERROR(INDEX(Jogos!A:A,MATCH(M241,Jogos!$H:$H,0)),"-")</f>
        <v>-</v>
      </c>
      <c r="K241" s="12" t="str">
        <f>IFERROR(INDEX(Jogos!F:F,MATCH(M241,Jogos!$H:$H,0)),"-")</f>
        <v>-</v>
      </c>
      <c r="L241" s="15" t="str">
        <f>IFERROR(INDEX(Jogos!E:E,MATCH(M241,Jogos!$H:$H,0)),"-")</f>
        <v>-</v>
      </c>
      <c r="M241" s="12" t="e">
        <f>INDEX(Jogos[[#This Row],[Column1]],1.8)</f>
        <v>#VALUE!</v>
      </c>
      <c r="N241" s="13" t="e">
        <f>INDEX(Jogos[[#This Row],[2]],1.8)</f>
        <v>#VALUE!</v>
      </c>
      <c r="O241" s="12" t="e">
        <f>INDEX(Jogos[[#This Row],[3]],1.8)</f>
        <v>#VALUE!</v>
      </c>
      <c r="P241" s="15" t="str">
        <f>IFERROR(INDEX(Jogos!M:M,MATCH(O241,Jogos!$J:$J,0)),"-")</f>
        <v>-</v>
      </c>
      <c r="Q241" s="12" t="str">
        <f>IFERROR(INDEX(Jogos!L:L,MATCH(O241,Jogos!$J:$J,0)),"-")</f>
        <v>-</v>
      </c>
      <c r="R241" s="17" t="str">
        <f>IFERROR(INDEX(HTHome!M:M,MATCH(M241,HTHome!$A:$A,0)),"-")</f>
        <v>-</v>
      </c>
      <c r="S241" s="17" t="str">
        <f>IFERROR(INDEX(HTAway!M:M,MATCH(O241,HTAway!$A:$A,0)),"-")</f>
        <v>-</v>
      </c>
      <c r="T241" s="23" t="str">
        <f t="shared" si="12"/>
        <v>-</v>
      </c>
      <c r="U241" s="23"/>
      <c r="V241" s="23"/>
      <c r="W241" s="23"/>
    </row>
    <row r="242" spans="1:23" ht="16.5" thickTop="1" thickBot="1" x14ac:dyDescent="0.3">
      <c r="A242" s="20">
        <f t="shared" si="10"/>
        <v>0</v>
      </c>
      <c r="B242" s="20">
        <f t="shared" si="11"/>
        <v>0</v>
      </c>
      <c r="C242" s="19" t="s">
        <v>300</v>
      </c>
      <c r="D242" s="5">
        <f>IFERROR(INDEX(HTHome!$B:$B,MATCH(C242,HTHome!$A:$A,0)),"-")+IFERROR(INDEX(HTAway!$B:$B,MATCH(C242,HTAway!$A:$A,0)),"-")</f>
        <v>32</v>
      </c>
      <c r="E242" s="5">
        <f>IFERROR(INDEX(HTHome!I:I,MATCH(C242,HTHome!$A:$A,0)),"-")</f>
        <v>4</v>
      </c>
      <c r="F242" s="5">
        <f>IFERROR(INDEX(HTHome!J:J,MATCH(C242,HTHome!$A:$A,0)),"-")</f>
        <v>3</v>
      </c>
      <c r="G242" s="7">
        <f>IFERROR(INDEX(HTHome!K:K,MATCH(C242,HTHome!$A:$A,0)),"-")</f>
        <v>0.26666666666666666</v>
      </c>
      <c r="H242" s="7">
        <f>IFERROR(INDEX(HTHome!L:L,MATCH(C242,HTHome!$A:$A,0)),"-")</f>
        <v>0.29411764705882354</v>
      </c>
      <c r="I242" s="7">
        <f>IFERROR(INDEX(HTHome!N:N,MATCH(C242,HTHome!$A:$A,0)),"-")</f>
        <v>-1.7647058823529405E-2</v>
      </c>
      <c r="J242" s="12" t="str">
        <f>IFERROR(INDEX(Jogos!A:A,MATCH(M242,Jogos!$H:$H,0)),"-")</f>
        <v>-</v>
      </c>
      <c r="K242" s="12" t="str">
        <f>IFERROR(INDEX(Jogos!F:F,MATCH(M242,Jogos!$H:$H,0)),"-")</f>
        <v>-</v>
      </c>
      <c r="L242" s="15" t="str">
        <f>IFERROR(INDEX(Jogos!E:E,MATCH(M242,Jogos!$H:$H,0)),"-")</f>
        <v>-</v>
      </c>
      <c r="M242" s="12" t="e">
        <f>INDEX(Jogos[[#This Row],[Column1]],1.8)</f>
        <v>#VALUE!</v>
      </c>
      <c r="N242" s="13" t="e">
        <f>INDEX(Jogos[[#This Row],[2]],1.8)</f>
        <v>#VALUE!</v>
      </c>
      <c r="O242" s="12" t="e">
        <f>INDEX(Jogos[[#This Row],[3]],1.8)</f>
        <v>#VALUE!</v>
      </c>
      <c r="P242" s="15" t="str">
        <f>IFERROR(INDEX(Jogos!M:M,MATCH(O242,Jogos!$J:$J,0)),"-")</f>
        <v>-</v>
      </c>
      <c r="Q242" s="12" t="str">
        <f>IFERROR(INDEX(Jogos!L:L,MATCH(O242,Jogos!$J:$J,0)),"-")</f>
        <v>-</v>
      </c>
      <c r="R242" s="17" t="str">
        <f>IFERROR(INDEX(HTHome!M:M,MATCH(M242,HTHome!$A:$A,0)),"-")</f>
        <v>-</v>
      </c>
      <c r="S242" s="17" t="str">
        <f>IFERROR(INDEX(HTAway!M:M,MATCH(O242,HTAway!$A:$A,0)),"-")</f>
        <v>-</v>
      </c>
      <c r="T242" s="23" t="str">
        <f t="shared" ref="T242:T305" si="13">IF(L242 = "-", "-",IF(L242&gt; P242, "Casa Vence", IF(L242 &lt; P242, "Fora Vence", "Jogo Parelho")))</f>
        <v>-</v>
      </c>
      <c r="U242" s="23"/>
      <c r="V242" s="23"/>
      <c r="W242" s="23"/>
    </row>
    <row r="243" spans="1:23" ht="16.5" thickTop="1" thickBot="1" x14ac:dyDescent="0.3">
      <c r="A243" s="20">
        <f t="shared" si="10"/>
        <v>0</v>
      </c>
      <c r="B243" s="20">
        <f t="shared" si="11"/>
        <v>0</v>
      </c>
      <c r="C243" s="19" t="s">
        <v>18</v>
      </c>
      <c r="D243" s="5">
        <f>IFERROR(INDEX(HTHome!$B:$B,MATCH(C243,HTHome!$A:$A,0)),"-")+IFERROR(INDEX(HTAway!$B:$B,MATCH(C243,HTAway!$A:$A,0)),"-")</f>
        <v>28</v>
      </c>
      <c r="E243" s="5">
        <f>IFERROR(INDEX(HTHome!I:I,MATCH(C243,HTHome!$A:$A,0)),"-")</f>
        <v>9</v>
      </c>
      <c r="F243" s="5">
        <f>IFERROR(INDEX(HTHome!J:J,MATCH(C243,HTHome!$A:$A,0)),"-")</f>
        <v>2</v>
      </c>
      <c r="G243" s="7">
        <f>IFERROR(INDEX(HTHome!K:K,MATCH(C243,HTHome!$A:$A,0)),"-")</f>
        <v>0.6428571428571429</v>
      </c>
      <c r="H243" s="7">
        <f>IFERROR(INDEX(HTHome!L:L,MATCH(C243,HTHome!$A:$A,0)),"-")</f>
        <v>0.2857142857142857</v>
      </c>
      <c r="I243" s="7">
        <f>IFERROR(INDEX(HTHome!N:N,MATCH(C243,HTHome!$A:$A,0)),"-")</f>
        <v>0.1428571428571429</v>
      </c>
      <c r="J243" s="12" t="str">
        <f>IFERROR(INDEX(Jogos!A:A,MATCH(M243,Jogos!$H:$H,0)),"-")</f>
        <v>-</v>
      </c>
      <c r="K243" s="12" t="str">
        <f>IFERROR(INDEX(Jogos!F:F,MATCH(M243,Jogos!$H:$H,0)),"-")</f>
        <v>-</v>
      </c>
      <c r="L243" s="15" t="str">
        <f>IFERROR(INDEX(Jogos!E:E,MATCH(M243,Jogos!$H:$H,0)),"-")</f>
        <v>-</v>
      </c>
      <c r="M243" s="12" t="e">
        <f>INDEX(Jogos[[#This Row],[Column1]],1.8)</f>
        <v>#VALUE!</v>
      </c>
      <c r="N243" s="13" t="e">
        <f>INDEX(Jogos[[#This Row],[2]],1.8)</f>
        <v>#VALUE!</v>
      </c>
      <c r="O243" s="12" t="e">
        <f>INDEX(Jogos[[#This Row],[3]],1.8)</f>
        <v>#VALUE!</v>
      </c>
      <c r="P243" s="15" t="str">
        <f>IFERROR(INDEX(Jogos!M:M,MATCH(O243,Jogos!$J:$J,0)),"-")</f>
        <v>-</v>
      </c>
      <c r="Q243" s="12" t="str">
        <f>IFERROR(INDEX(Jogos!L:L,MATCH(O243,Jogos!$J:$J,0)),"-")</f>
        <v>-</v>
      </c>
      <c r="R243" s="17" t="str">
        <f>IFERROR(INDEX(HTHome!M:M,MATCH(M243,HTHome!$A:$A,0)),"-")</f>
        <v>-</v>
      </c>
      <c r="S243" s="17" t="str">
        <f>IFERROR(INDEX(HTAway!M:M,MATCH(O243,HTAway!$A:$A,0)),"-")</f>
        <v>-</v>
      </c>
      <c r="T243" s="23" t="str">
        <f t="shared" si="13"/>
        <v>-</v>
      </c>
      <c r="U243" s="23"/>
      <c r="V243" s="23"/>
      <c r="W243" s="23"/>
    </row>
    <row r="244" spans="1:23" ht="16.5" thickTop="1" thickBot="1" x14ac:dyDescent="0.3">
      <c r="A244" s="20">
        <f t="shared" si="10"/>
        <v>0</v>
      </c>
      <c r="B244" s="20">
        <f t="shared" si="11"/>
        <v>0</v>
      </c>
      <c r="C244" s="19" t="s">
        <v>59</v>
      </c>
      <c r="D244" s="5">
        <f>IFERROR(INDEX(HTHome!$B:$B,MATCH(C244,HTHome!$A:$A,0)),"-")+IFERROR(INDEX(HTAway!$B:$B,MATCH(C244,HTAway!$A:$A,0)),"-")</f>
        <v>28</v>
      </c>
      <c r="E244" s="5">
        <f>IFERROR(INDEX(HTHome!I:I,MATCH(C244,HTHome!$A:$A,0)),"-")</f>
        <v>6</v>
      </c>
      <c r="F244" s="5">
        <f>IFERROR(INDEX(HTHome!J:J,MATCH(C244,HTHome!$A:$A,0)),"-")</f>
        <v>2</v>
      </c>
      <c r="G244" s="7">
        <f>IFERROR(INDEX(HTHome!K:K,MATCH(C244,HTHome!$A:$A,0)),"-")</f>
        <v>0.42857142857142855</v>
      </c>
      <c r="H244" s="7">
        <f>IFERROR(INDEX(HTHome!L:L,MATCH(C244,HTHome!$A:$A,0)),"-")</f>
        <v>0.2857142857142857</v>
      </c>
      <c r="I244" s="7">
        <f>IFERROR(INDEX(HTHome!N:N,MATCH(C244,HTHome!$A:$A,0)),"-")</f>
        <v>0.42857142857142855</v>
      </c>
      <c r="J244" s="12" t="str">
        <f>IFERROR(INDEX(Jogos!A:A,MATCH(M244,Jogos!$H:$H,0)),"-")</f>
        <v>-</v>
      </c>
      <c r="K244" s="12" t="str">
        <f>IFERROR(INDEX(Jogos!F:F,MATCH(M244,Jogos!$H:$H,0)),"-")</f>
        <v>-</v>
      </c>
      <c r="L244" s="15" t="str">
        <f>IFERROR(INDEX(Jogos!E:E,MATCH(M244,Jogos!$H:$H,0)),"-")</f>
        <v>-</v>
      </c>
      <c r="M244" s="12" t="e">
        <f>INDEX(Jogos[[#This Row],[Column1]],1.8)</f>
        <v>#VALUE!</v>
      </c>
      <c r="N244" s="13" t="e">
        <f>INDEX(Jogos[[#This Row],[2]],1.8)</f>
        <v>#VALUE!</v>
      </c>
      <c r="O244" s="12" t="e">
        <f>INDEX(Jogos[[#This Row],[3]],1.8)</f>
        <v>#VALUE!</v>
      </c>
      <c r="P244" s="15" t="str">
        <f>IFERROR(INDEX(Jogos!M:M,MATCH(O244,Jogos!$J:$J,0)),"-")</f>
        <v>-</v>
      </c>
      <c r="Q244" s="12" t="str">
        <f>IFERROR(INDEX(Jogos!L:L,MATCH(O244,Jogos!$J:$J,0)),"-")</f>
        <v>-</v>
      </c>
      <c r="R244" s="17" t="str">
        <f>IFERROR(INDEX(HTHome!M:M,MATCH(M244,HTHome!$A:$A,0)),"-")</f>
        <v>-</v>
      </c>
      <c r="S244" s="17" t="str">
        <f>IFERROR(INDEX(HTAway!M:M,MATCH(O244,HTAway!$A:$A,0)),"-")</f>
        <v>-</v>
      </c>
      <c r="T244" s="23" t="str">
        <f t="shared" si="13"/>
        <v>-</v>
      </c>
      <c r="U244" s="23"/>
      <c r="V244" s="23"/>
      <c r="W244" s="23"/>
    </row>
    <row r="245" spans="1:23" ht="16.5" thickTop="1" thickBot="1" x14ac:dyDescent="0.3">
      <c r="A245" s="20">
        <f t="shared" si="10"/>
        <v>0</v>
      </c>
      <c r="B245" s="20">
        <f t="shared" si="11"/>
        <v>0</v>
      </c>
      <c r="C245" s="18" t="s">
        <v>205</v>
      </c>
      <c r="D245" s="5">
        <f>IFERROR(INDEX(HTHome!$B:$B,MATCH(C245,HTHome!$A:$A,0)),"-")+IFERROR(INDEX(HTAway!$B:$B,MATCH(C245,HTAway!$A:$A,0)),"-")</f>
        <v>17</v>
      </c>
      <c r="E245" s="5">
        <f>IFERROR(INDEX(HTHome!I:I,MATCH(C245,HTHome!$A:$A,0)),"-")</f>
        <v>4</v>
      </c>
      <c r="F245" s="5">
        <f>IFERROR(INDEX(HTHome!J:J,MATCH(C245,HTHome!$A:$A,0)),"-")</f>
        <v>4</v>
      </c>
      <c r="G245" s="7">
        <f>IFERROR(INDEX(HTHome!K:K,MATCH(C245,HTHome!$A:$A,0)),"-")</f>
        <v>0.4</v>
      </c>
      <c r="H245" s="7">
        <f>IFERROR(INDEX(HTHome!L:L,MATCH(C245,HTHome!$A:$A,0)),"-")</f>
        <v>0.2857142857142857</v>
      </c>
      <c r="I245" s="7">
        <f>IFERROR(INDEX(HTHome!N:N,MATCH(C245,HTHome!$A:$A,0)),"-")</f>
        <v>-0.45</v>
      </c>
      <c r="J245" s="12" t="str">
        <f>IFERROR(INDEX(Jogos!A:A,MATCH(M245,Jogos!$H:$H,0)),"-")</f>
        <v>-</v>
      </c>
      <c r="K245" s="12" t="str">
        <f>IFERROR(INDEX(Jogos!F:F,MATCH(M245,Jogos!$H:$H,0)),"-")</f>
        <v>-</v>
      </c>
      <c r="L245" s="15" t="str">
        <f>IFERROR(INDEX(Jogos!E:E,MATCH(M245,Jogos!$H:$H,0)),"-")</f>
        <v>-</v>
      </c>
      <c r="M245" s="12" t="e">
        <f>INDEX(Jogos[[#This Row],[Column1]],1.8)</f>
        <v>#VALUE!</v>
      </c>
      <c r="N245" s="13" t="e">
        <f>INDEX(Jogos[[#This Row],[2]],1.8)</f>
        <v>#VALUE!</v>
      </c>
      <c r="O245" s="12" t="e">
        <f>INDEX(Jogos[[#This Row],[3]],1.8)</f>
        <v>#VALUE!</v>
      </c>
      <c r="P245" s="15" t="str">
        <f>IFERROR(INDEX(Jogos!M:M,MATCH(O245,Jogos!$J:$J,0)),"-")</f>
        <v>-</v>
      </c>
      <c r="Q245" s="12" t="str">
        <f>IFERROR(INDEX(Jogos!L:L,MATCH(O245,Jogos!$J:$J,0)),"-")</f>
        <v>-</v>
      </c>
      <c r="R245" s="17" t="str">
        <f>IFERROR(INDEX(HTHome!M:M,MATCH(M245,HTHome!$A:$A,0)),"-")</f>
        <v>-</v>
      </c>
      <c r="S245" s="17" t="str">
        <f>IFERROR(INDEX(HTAway!M:M,MATCH(O245,HTAway!$A:$A,0)),"-")</f>
        <v>-</v>
      </c>
      <c r="T245" s="23" t="str">
        <f t="shared" si="13"/>
        <v>-</v>
      </c>
      <c r="U245" s="23"/>
      <c r="V245" s="23"/>
      <c r="W245" s="23"/>
    </row>
    <row r="246" spans="1:23" ht="16.5" thickTop="1" thickBot="1" x14ac:dyDescent="0.3">
      <c r="A246" s="20">
        <f t="shared" si="10"/>
        <v>0</v>
      </c>
      <c r="B246" s="20">
        <f t="shared" si="11"/>
        <v>0</v>
      </c>
      <c r="C246" s="19" t="s">
        <v>34</v>
      </c>
      <c r="D246" s="5">
        <f>IFERROR(INDEX(HTHome!$B:$B,MATCH(C246,HTHome!$A:$A,0)),"-")+IFERROR(INDEX(HTAway!$B:$B,MATCH(C246,HTAway!$A:$A,0)),"-")</f>
        <v>27</v>
      </c>
      <c r="E246" s="5">
        <f>IFERROR(INDEX(HTHome!I:I,MATCH(C246,HTHome!$A:$A,0)),"-")</f>
        <v>4</v>
      </c>
      <c r="F246" s="5">
        <f>IFERROR(INDEX(HTHome!J:J,MATCH(C246,HTHome!$A:$A,0)),"-")</f>
        <v>2</v>
      </c>
      <c r="G246" s="7">
        <f>IFERROR(INDEX(HTHome!K:K,MATCH(C246,HTHome!$A:$A,0)),"-")</f>
        <v>0.30769230769230771</v>
      </c>
      <c r="H246" s="7">
        <f>IFERROR(INDEX(HTHome!L:L,MATCH(C246,HTHome!$A:$A,0)),"-")</f>
        <v>0.2857142857142857</v>
      </c>
      <c r="I246" s="7">
        <f>IFERROR(INDEX(HTHome!N:N,MATCH(C246,HTHome!$A:$A,0)),"-")</f>
        <v>-0.23626373626373628</v>
      </c>
      <c r="J246" s="12" t="str">
        <f>IFERROR(INDEX(Jogos!A:A,MATCH(M246,Jogos!$H:$H,0)),"-")</f>
        <v>-</v>
      </c>
      <c r="K246" s="12" t="str">
        <f>IFERROR(INDEX(Jogos!F:F,MATCH(M246,Jogos!$H:$H,0)),"-")</f>
        <v>-</v>
      </c>
      <c r="L246" s="15" t="str">
        <f>IFERROR(INDEX(Jogos!E:E,MATCH(M246,Jogos!$H:$H,0)),"-")</f>
        <v>-</v>
      </c>
      <c r="M246" s="12" t="e">
        <f>INDEX(Jogos[[#This Row],[Column1]],1.8)</f>
        <v>#VALUE!</v>
      </c>
      <c r="N246" s="13" t="e">
        <f>INDEX(Jogos[[#This Row],[2]],1.8)</f>
        <v>#VALUE!</v>
      </c>
      <c r="O246" s="12" t="e">
        <f>INDEX(Jogos[[#This Row],[3]],1.8)</f>
        <v>#VALUE!</v>
      </c>
      <c r="P246" s="15" t="str">
        <f>IFERROR(INDEX(Jogos!M:M,MATCH(O246,Jogos!$J:$J,0)),"-")</f>
        <v>-</v>
      </c>
      <c r="Q246" s="12" t="str">
        <f>IFERROR(INDEX(Jogos!L:L,MATCH(O246,Jogos!$J:$J,0)),"-")</f>
        <v>-</v>
      </c>
      <c r="R246" s="17" t="str">
        <f>IFERROR(INDEX(HTHome!M:M,MATCH(M246,HTHome!$A:$A,0)),"-")</f>
        <v>-</v>
      </c>
      <c r="S246" s="17" t="str">
        <f>IFERROR(INDEX(HTAway!M:M,MATCH(O246,HTAway!$A:$A,0)),"-")</f>
        <v>-</v>
      </c>
      <c r="T246" s="23" t="str">
        <f t="shared" si="13"/>
        <v>-</v>
      </c>
      <c r="U246" s="23"/>
      <c r="V246" s="23"/>
      <c r="W246" s="23"/>
    </row>
    <row r="247" spans="1:23" ht="16.5" thickTop="1" thickBot="1" x14ac:dyDescent="0.3">
      <c r="A247" s="20">
        <f t="shared" si="10"/>
        <v>0</v>
      </c>
      <c r="B247" s="20">
        <f t="shared" si="11"/>
        <v>0</v>
      </c>
      <c r="C247" s="19" t="s">
        <v>40</v>
      </c>
      <c r="D247" s="5">
        <f>IFERROR(INDEX(HTHome!$B:$B,MATCH(C247,HTHome!$A:$A,0)),"-")+IFERROR(INDEX(HTAway!$B:$B,MATCH(C247,HTAway!$A:$A,0)),"-")</f>
        <v>28</v>
      </c>
      <c r="E247" s="5">
        <f>IFERROR(INDEX(HTHome!I:I,MATCH(C247,HTHome!$A:$A,0)),"-")</f>
        <v>4</v>
      </c>
      <c r="F247" s="5">
        <f>IFERROR(INDEX(HTHome!J:J,MATCH(C247,HTHome!$A:$A,0)),"-")</f>
        <v>3</v>
      </c>
      <c r="G247" s="7">
        <f>IFERROR(INDEX(HTHome!K:K,MATCH(C247,HTHome!$A:$A,0)),"-")</f>
        <v>0.2857142857142857</v>
      </c>
      <c r="H247" s="7">
        <f>IFERROR(INDEX(HTHome!L:L,MATCH(C247,HTHome!$A:$A,0)),"-")</f>
        <v>0.2857142857142857</v>
      </c>
      <c r="I247" s="7">
        <f>IFERROR(INDEX(HTHome!N:N,MATCH(C247,HTHome!$A:$A,0)),"-")</f>
        <v>0.14285714285714285</v>
      </c>
      <c r="J247" s="12" t="str">
        <f>IFERROR(INDEX(Jogos!A:A,MATCH(M247,Jogos!$H:$H,0)),"-")</f>
        <v>-</v>
      </c>
      <c r="K247" s="12" t="str">
        <f>IFERROR(INDEX(Jogos!F:F,MATCH(M247,Jogos!$H:$H,0)),"-")</f>
        <v>-</v>
      </c>
      <c r="L247" s="15" t="str">
        <f>IFERROR(INDEX(Jogos!E:E,MATCH(M247,Jogos!$H:$H,0)),"-")</f>
        <v>-</v>
      </c>
      <c r="M247" s="12" t="e">
        <f>INDEX(Jogos[[#This Row],[Column1]],1.8)</f>
        <v>#VALUE!</v>
      </c>
      <c r="N247" s="13" t="e">
        <f>INDEX(Jogos[[#This Row],[2]],1.8)</f>
        <v>#VALUE!</v>
      </c>
      <c r="O247" s="12" t="e">
        <f>INDEX(Jogos[[#This Row],[3]],1.8)</f>
        <v>#VALUE!</v>
      </c>
      <c r="P247" s="15" t="str">
        <f>IFERROR(INDEX(Jogos!M:M,MATCH(O247,Jogos!$J:$J,0)),"-")</f>
        <v>-</v>
      </c>
      <c r="Q247" s="12" t="str">
        <f>IFERROR(INDEX(Jogos!L:L,MATCH(O247,Jogos!$J:$J,0)),"-")</f>
        <v>-</v>
      </c>
      <c r="R247" s="17" t="str">
        <f>IFERROR(INDEX(HTHome!M:M,MATCH(M247,HTHome!$A:$A,0)),"-")</f>
        <v>-</v>
      </c>
      <c r="S247" s="17" t="str">
        <f>IFERROR(INDEX(HTAway!M:M,MATCH(O247,HTAway!$A:$A,0)),"-")</f>
        <v>-</v>
      </c>
      <c r="T247" s="23" t="str">
        <f t="shared" si="13"/>
        <v>-</v>
      </c>
      <c r="U247" s="23"/>
      <c r="V247" s="23"/>
      <c r="W247" s="23"/>
    </row>
    <row r="248" spans="1:23" ht="16.5" thickTop="1" thickBot="1" x14ac:dyDescent="0.3">
      <c r="A248" s="20">
        <f t="shared" si="10"/>
        <v>0</v>
      </c>
      <c r="B248" s="20">
        <f t="shared" si="11"/>
        <v>0</v>
      </c>
      <c r="C248" s="18" t="s">
        <v>221</v>
      </c>
      <c r="D248" s="5">
        <f>IFERROR(INDEX(HTHome!$B:$B,MATCH(C248,HTHome!$A:$A,0)),"-")+IFERROR(INDEX(HTAway!$B:$B,MATCH(C248,HTAway!$A:$A,0)),"-")</f>
        <v>23</v>
      </c>
      <c r="E248" s="5">
        <f>IFERROR(INDEX(HTHome!I:I,MATCH(C248,HTHome!$A:$A,0)),"-")</f>
        <v>7</v>
      </c>
      <c r="F248" s="5">
        <f>IFERROR(INDEX(HTHome!J:J,MATCH(C248,HTHome!$A:$A,0)),"-")</f>
        <v>3</v>
      </c>
      <c r="G248" s="7">
        <f>IFERROR(INDEX(HTHome!K:K,MATCH(C248,HTHome!$A:$A,0)),"-")</f>
        <v>0.58333333333333337</v>
      </c>
      <c r="H248" s="7">
        <f>IFERROR(INDEX(HTHome!L:L,MATCH(C248,HTHome!$A:$A,0)),"-")</f>
        <v>0.27272727272727271</v>
      </c>
      <c r="I248" s="7">
        <f>IFERROR(INDEX(HTHome!N:N,MATCH(C248,HTHome!$A:$A,0)),"-")</f>
        <v>0.10606060606060608</v>
      </c>
      <c r="J248" s="12" t="str">
        <f>IFERROR(INDEX(Jogos!A:A,MATCH(M248,Jogos!$H:$H,0)),"-")</f>
        <v>-</v>
      </c>
      <c r="K248" s="12" t="str">
        <f>IFERROR(INDEX(Jogos!F:F,MATCH(M248,Jogos!$H:$H,0)),"-")</f>
        <v>-</v>
      </c>
      <c r="L248" s="15" t="str">
        <f>IFERROR(INDEX(Jogos!E:E,MATCH(M248,Jogos!$H:$H,0)),"-")</f>
        <v>-</v>
      </c>
      <c r="M248" s="12" t="e">
        <f>INDEX(Jogos[[#This Row],[Column1]],1.8)</f>
        <v>#VALUE!</v>
      </c>
      <c r="N248" s="13" t="e">
        <f>INDEX(Jogos[[#This Row],[2]],1.8)</f>
        <v>#VALUE!</v>
      </c>
      <c r="O248" s="12" t="e">
        <f>INDEX(Jogos[[#This Row],[3]],1.8)</f>
        <v>#VALUE!</v>
      </c>
      <c r="P248" s="15" t="str">
        <f>IFERROR(INDEX(Jogos!M:M,MATCH(O248,Jogos!$J:$J,0)),"-")</f>
        <v>-</v>
      </c>
      <c r="Q248" s="12" t="str">
        <f>IFERROR(INDEX(Jogos!L:L,MATCH(O248,Jogos!$J:$J,0)),"-")</f>
        <v>-</v>
      </c>
      <c r="R248" s="17" t="str">
        <f>IFERROR(INDEX(HTHome!M:M,MATCH(M248,HTHome!$A:$A,0)),"-")</f>
        <v>-</v>
      </c>
      <c r="S248" s="17" t="str">
        <f>IFERROR(INDEX(HTAway!M:M,MATCH(O248,HTAway!$A:$A,0)),"-")</f>
        <v>-</v>
      </c>
      <c r="T248" s="23" t="str">
        <f t="shared" si="13"/>
        <v>-</v>
      </c>
      <c r="U248" s="23"/>
      <c r="V248" s="23"/>
      <c r="W248" s="23"/>
    </row>
    <row r="249" spans="1:23" ht="16.5" thickTop="1" thickBot="1" x14ac:dyDescent="0.3">
      <c r="A249" s="20">
        <f t="shared" si="10"/>
        <v>0</v>
      </c>
      <c r="B249" s="20">
        <f t="shared" si="11"/>
        <v>0</v>
      </c>
      <c r="C249" s="19" t="s">
        <v>251</v>
      </c>
      <c r="D249" s="5">
        <f>IFERROR(INDEX(HTHome!$B:$B,MATCH(C249,HTHome!$A:$A,0)),"-")+IFERROR(INDEX(HTAway!$B:$B,MATCH(C249,HTAway!$A:$A,0)),"-")</f>
        <v>21</v>
      </c>
      <c r="E249" s="5">
        <f>IFERROR(INDEX(HTHome!I:I,MATCH(C249,HTHome!$A:$A,0)),"-")</f>
        <v>5</v>
      </c>
      <c r="F249" s="5">
        <f>IFERROR(INDEX(HTHome!J:J,MATCH(C249,HTHome!$A:$A,0)),"-")</f>
        <v>2</v>
      </c>
      <c r="G249" s="7">
        <f>IFERROR(INDEX(HTHome!K:K,MATCH(C249,HTHome!$A:$A,0)),"-")</f>
        <v>0.5</v>
      </c>
      <c r="H249" s="7">
        <f>IFERROR(INDEX(HTHome!L:L,MATCH(C249,HTHome!$A:$A,0)),"-")</f>
        <v>0.27272727272727271</v>
      </c>
      <c r="I249" s="7">
        <f>IFERROR(INDEX(HTHome!N:N,MATCH(C249,HTHome!$A:$A,0)),"-")</f>
        <v>-6.8181818181818205E-2</v>
      </c>
      <c r="J249" s="12" t="str">
        <f>IFERROR(INDEX(Jogos!A:A,MATCH(M249,Jogos!$H:$H,0)),"-")</f>
        <v>-</v>
      </c>
      <c r="K249" s="12" t="str">
        <f>IFERROR(INDEX(Jogos!F:F,MATCH(M249,Jogos!$H:$H,0)),"-")</f>
        <v>-</v>
      </c>
      <c r="L249" s="15" t="str">
        <f>IFERROR(INDEX(Jogos!E:E,MATCH(M249,Jogos!$H:$H,0)),"-")</f>
        <v>-</v>
      </c>
      <c r="M249" s="12" t="e">
        <f>INDEX(Jogos[[#This Row],[Column1]],1.8)</f>
        <v>#VALUE!</v>
      </c>
      <c r="N249" s="13" t="e">
        <f>INDEX(Jogos[[#This Row],[2]],1.8)</f>
        <v>#VALUE!</v>
      </c>
      <c r="O249" s="12" t="e">
        <f>INDEX(Jogos[[#This Row],[3]],1.8)</f>
        <v>#VALUE!</v>
      </c>
      <c r="P249" s="15" t="str">
        <f>IFERROR(INDEX(Jogos!M:M,MATCH(O249,Jogos!$J:$J,0)),"-")</f>
        <v>-</v>
      </c>
      <c r="Q249" s="12" t="str">
        <f>IFERROR(INDEX(Jogos!L:L,MATCH(O249,Jogos!$J:$J,0)),"-")</f>
        <v>-</v>
      </c>
      <c r="R249" s="17" t="str">
        <f>IFERROR(INDEX(HTHome!M:M,MATCH(M249,HTHome!$A:$A,0)),"-")</f>
        <v>-</v>
      </c>
      <c r="S249" s="17" t="str">
        <f>IFERROR(INDEX(HTAway!M:M,MATCH(O249,HTAway!$A:$A,0)),"-")</f>
        <v>-</v>
      </c>
      <c r="T249" s="23" t="str">
        <f t="shared" si="13"/>
        <v>-</v>
      </c>
      <c r="U249" s="23"/>
      <c r="V249" s="23"/>
      <c r="W249" s="23"/>
    </row>
    <row r="250" spans="1:23" ht="16.5" thickTop="1" thickBot="1" x14ac:dyDescent="0.3">
      <c r="A250" s="20">
        <f t="shared" si="10"/>
        <v>0</v>
      </c>
      <c r="B250" s="20">
        <f t="shared" si="11"/>
        <v>0</v>
      </c>
      <c r="C250" s="18" t="s">
        <v>250</v>
      </c>
      <c r="D250" s="5">
        <f>IFERROR(INDEX(HTHome!$B:$B,MATCH(C250,HTHome!$A:$A,0)),"-")+IFERROR(INDEX(HTAway!$B:$B,MATCH(C250,HTAway!$A:$A,0)),"-")</f>
        <v>22</v>
      </c>
      <c r="E250" s="5">
        <f>IFERROR(INDEX(HTHome!I:I,MATCH(C250,HTHome!$A:$A,0)),"-")</f>
        <v>6</v>
      </c>
      <c r="F250" s="5">
        <f>IFERROR(INDEX(HTHome!J:J,MATCH(C250,HTHome!$A:$A,0)),"-")</f>
        <v>3</v>
      </c>
      <c r="G250" s="7">
        <f>IFERROR(INDEX(HTHome!K:K,MATCH(C250,HTHome!$A:$A,0)),"-")</f>
        <v>0.54545454545454541</v>
      </c>
      <c r="H250" s="7">
        <f>IFERROR(INDEX(HTHome!L:L,MATCH(C250,HTHome!$A:$A,0)),"-")</f>
        <v>0.27272727272727271</v>
      </c>
      <c r="I250" s="7">
        <f>IFERROR(INDEX(HTHome!N:N,MATCH(C250,HTHome!$A:$A,0)),"-")</f>
        <v>0.13636363636363633</v>
      </c>
      <c r="J250" s="12" t="str">
        <f>IFERROR(INDEX(Jogos!A:A,MATCH(M250,Jogos!$H:$H,0)),"-")</f>
        <v>-</v>
      </c>
      <c r="K250" s="12" t="str">
        <f>IFERROR(INDEX(Jogos!F:F,MATCH(M250,Jogos!$H:$H,0)),"-")</f>
        <v>-</v>
      </c>
      <c r="L250" s="15" t="str">
        <f>IFERROR(INDEX(Jogos!E:E,MATCH(M250,Jogos!$H:$H,0)),"-")</f>
        <v>-</v>
      </c>
      <c r="M250" s="12" t="e">
        <f>INDEX(Jogos[[#This Row],[Column1]],1.8)</f>
        <v>#VALUE!</v>
      </c>
      <c r="N250" s="13" t="e">
        <f>INDEX(Jogos[[#This Row],[2]],1.8)</f>
        <v>#VALUE!</v>
      </c>
      <c r="O250" s="12" t="e">
        <f>INDEX(Jogos[[#This Row],[3]],1.8)</f>
        <v>#VALUE!</v>
      </c>
      <c r="P250" s="15" t="str">
        <f>IFERROR(INDEX(Jogos!M:M,MATCH(O250,Jogos!$J:$J,0)),"-")</f>
        <v>-</v>
      </c>
      <c r="Q250" s="12" t="str">
        <f>IFERROR(INDEX(Jogos!L:L,MATCH(O250,Jogos!$J:$J,0)),"-")</f>
        <v>-</v>
      </c>
      <c r="R250" s="17" t="str">
        <f>IFERROR(INDEX(HTHome!M:M,MATCH(M250,HTHome!$A:$A,0)),"-")</f>
        <v>-</v>
      </c>
      <c r="S250" s="17" t="str">
        <f>IFERROR(INDEX(HTAway!M:M,MATCH(O250,HTAway!$A:$A,0)),"-")</f>
        <v>-</v>
      </c>
      <c r="T250" s="23" t="str">
        <f t="shared" si="13"/>
        <v>-</v>
      </c>
      <c r="U250" s="23"/>
      <c r="V250" s="23"/>
      <c r="W250" s="23"/>
    </row>
    <row r="251" spans="1:23" ht="16.5" thickTop="1" thickBot="1" x14ac:dyDescent="0.3">
      <c r="A251" s="20">
        <f t="shared" si="10"/>
        <v>0</v>
      </c>
      <c r="B251" s="20">
        <f t="shared" si="11"/>
        <v>0</v>
      </c>
      <c r="C251" s="18" t="s">
        <v>270</v>
      </c>
      <c r="D251" s="5">
        <f>IFERROR(INDEX(HTHome!$B:$B,MATCH(C251,HTHome!$A:$A,0)),"-")+IFERROR(INDEX(HTAway!$B:$B,MATCH(C251,HTAway!$A:$A,0)),"-")</f>
        <v>22</v>
      </c>
      <c r="E251" s="5">
        <f>IFERROR(INDEX(HTHome!I:I,MATCH(C251,HTHome!$A:$A,0)),"-")</f>
        <v>0</v>
      </c>
      <c r="F251" s="5">
        <f>IFERROR(INDEX(HTHome!J:J,MATCH(C251,HTHome!$A:$A,0)),"-")</f>
        <v>6</v>
      </c>
      <c r="G251" s="7">
        <f>IFERROR(INDEX(HTHome!K:K,MATCH(C251,HTHome!$A:$A,0)),"-")</f>
        <v>0</v>
      </c>
      <c r="H251" s="7">
        <f>IFERROR(INDEX(HTHome!L:L,MATCH(C251,HTHome!$A:$A,0)),"-")</f>
        <v>0.27272727272727271</v>
      </c>
      <c r="I251" s="7">
        <f>IFERROR(INDEX(HTHome!N:N,MATCH(C251,HTHome!$A:$A,0)),"-")</f>
        <v>-0.54545454545454541</v>
      </c>
      <c r="J251" s="12" t="str">
        <f>IFERROR(INDEX(Jogos!A:A,MATCH(M251,Jogos!$H:$H,0)),"-")</f>
        <v>-</v>
      </c>
      <c r="K251" s="12" t="str">
        <f>IFERROR(INDEX(Jogos!F:F,MATCH(M251,Jogos!$H:$H,0)),"-")</f>
        <v>-</v>
      </c>
      <c r="L251" s="15" t="str">
        <f>IFERROR(INDEX(Jogos!E:E,MATCH(M251,Jogos!$H:$H,0)),"-")</f>
        <v>-</v>
      </c>
      <c r="M251" s="12" t="e">
        <f>INDEX(Jogos[[#This Row],[Column1]],1.8)</f>
        <v>#VALUE!</v>
      </c>
      <c r="N251" s="13" t="e">
        <f>INDEX(Jogos[[#This Row],[2]],1.8)</f>
        <v>#VALUE!</v>
      </c>
      <c r="O251" s="12" t="e">
        <f>INDEX(Jogos[[#This Row],[3]],1.8)</f>
        <v>#VALUE!</v>
      </c>
      <c r="P251" s="15" t="str">
        <f>IFERROR(INDEX(Jogos!M:M,MATCH(O251,Jogos!$J:$J,0)),"-")</f>
        <v>-</v>
      </c>
      <c r="Q251" s="12" t="str">
        <f>IFERROR(INDEX(Jogos!L:L,MATCH(O251,Jogos!$J:$J,0)),"-")</f>
        <v>-</v>
      </c>
      <c r="R251" s="17" t="str">
        <f>IFERROR(INDEX(HTHome!M:M,MATCH(M251,HTHome!$A:$A,0)),"-")</f>
        <v>-</v>
      </c>
      <c r="S251" s="17" t="str">
        <f>IFERROR(INDEX(HTAway!M:M,MATCH(O251,HTAway!$A:$A,0)),"-")</f>
        <v>-</v>
      </c>
      <c r="T251" s="23" t="str">
        <f t="shared" si="13"/>
        <v>-</v>
      </c>
      <c r="U251" s="23"/>
      <c r="V251" s="23"/>
      <c r="W251" s="23"/>
    </row>
    <row r="252" spans="1:23" ht="16.5" thickTop="1" thickBot="1" x14ac:dyDescent="0.3">
      <c r="A252" s="20">
        <f t="shared" si="10"/>
        <v>0</v>
      </c>
      <c r="B252" s="20">
        <f t="shared" si="11"/>
        <v>0</v>
      </c>
      <c r="C252" s="19" t="s">
        <v>286</v>
      </c>
      <c r="D252" s="5">
        <f>IFERROR(INDEX(HTHome!$B:$B,MATCH(C252,HTHome!$A:$A,0)),"-")+IFERROR(INDEX(HTAway!$B:$B,MATCH(C252,HTAway!$A:$A,0)),"-")</f>
        <v>32</v>
      </c>
      <c r="E252" s="5">
        <f>IFERROR(INDEX(HTHome!I:I,MATCH(C252,HTHome!$A:$A,0)),"-")</f>
        <v>8</v>
      </c>
      <c r="F252" s="5">
        <f>IFERROR(INDEX(HTHome!J:J,MATCH(C252,HTHome!$A:$A,0)),"-")</f>
        <v>4</v>
      </c>
      <c r="G252" s="7">
        <f>IFERROR(INDEX(HTHome!K:K,MATCH(C252,HTHome!$A:$A,0)),"-")</f>
        <v>0.47058823529411759</v>
      </c>
      <c r="H252" s="7">
        <f>IFERROR(INDEX(HTHome!L:L,MATCH(C252,HTHome!$A:$A,0)),"-")</f>
        <v>0.26666666666666666</v>
      </c>
      <c r="I252" s="7">
        <f>IFERROR(INDEX(HTHome!N:N,MATCH(C252,HTHome!$A:$A,0)),"-")</f>
        <v>7.6470588235294137E-2</v>
      </c>
      <c r="J252" s="12" t="str">
        <f>IFERROR(INDEX(Jogos!A:A,MATCH(M252,Jogos!$H:$H,0)),"-")</f>
        <v>-</v>
      </c>
      <c r="K252" s="12" t="str">
        <f>IFERROR(INDEX(Jogos!F:F,MATCH(M252,Jogos!$H:$H,0)),"-")</f>
        <v>-</v>
      </c>
      <c r="L252" s="15" t="str">
        <f>IFERROR(INDEX(Jogos!E:E,MATCH(M252,Jogos!$H:$H,0)),"-")</f>
        <v>-</v>
      </c>
      <c r="M252" s="12" t="e">
        <f>INDEX(Jogos[[#This Row],[Column1]],1.8)</f>
        <v>#VALUE!</v>
      </c>
      <c r="N252" s="13" t="e">
        <f>INDEX(Jogos[[#This Row],[2]],1.8)</f>
        <v>#VALUE!</v>
      </c>
      <c r="O252" s="12" t="e">
        <f>INDEX(Jogos[[#This Row],[3]],1.8)</f>
        <v>#VALUE!</v>
      </c>
      <c r="P252" s="15" t="str">
        <f>IFERROR(INDEX(Jogos!M:M,MATCH(O252,Jogos!$J:$J,0)),"-")</f>
        <v>-</v>
      </c>
      <c r="Q252" s="12" t="str">
        <f>IFERROR(INDEX(Jogos!L:L,MATCH(O252,Jogos!$J:$J,0)),"-")</f>
        <v>-</v>
      </c>
      <c r="R252" s="17" t="str">
        <f>IFERROR(INDEX(HTHome!M:M,MATCH(M252,HTHome!$A:$A,0)),"-")</f>
        <v>-</v>
      </c>
      <c r="S252" s="17" t="str">
        <f>IFERROR(INDEX(HTAway!M:M,MATCH(O252,HTAway!$A:$A,0)),"-")</f>
        <v>-</v>
      </c>
      <c r="T252" s="23" t="str">
        <f t="shared" si="13"/>
        <v>-</v>
      </c>
      <c r="U252" s="23"/>
      <c r="V252" s="23"/>
      <c r="W252" s="23"/>
    </row>
    <row r="253" spans="1:23" ht="16.5" thickTop="1" thickBot="1" x14ac:dyDescent="0.3">
      <c r="A253" s="20">
        <f t="shared" si="10"/>
        <v>0</v>
      </c>
      <c r="B253" s="20">
        <f t="shared" si="11"/>
        <v>0</v>
      </c>
      <c r="C253" s="19" t="s">
        <v>298</v>
      </c>
      <c r="D253" s="5">
        <f>IFERROR(INDEX(HTHome!$B:$B,MATCH(C253,HTHome!$A:$A,0)),"-")+IFERROR(INDEX(HTAway!$B:$B,MATCH(C253,HTAway!$A:$A,0)),"-")</f>
        <v>32</v>
      </c>
      <c r="E253" s="5">
        <f>IFERROR(INDEX(HTHome!I:I,MATCH(C253,HTHome!$A:$A,0)),"-")</f>
        <v>4</v>
      </c>
      <c r="F253" s="5">
        <f>IFERROR(INDEX(HTHome!J:J,MATCH(C253,HTHome!$A:$A,0)),"-")</f>
        <v>8</v>
      </c>
      <c r="G253" s="7">
        <f>IFERROR(INDEX(HTHome!K:K,MATCH(C253,HTHome!$A:$A,0)),"-")</f>
        <v>0.23529411764705879</v>
      </c>
      <c r="H253" s="7">
        <f>IFERROR(INDEX(HTHome!L:L,MATCH(C253,HTHome!$A:$A,0)),"-")</f>
        <v>0.26666666666666666</v>
      </c>
      <c r="I253" s="7">
        <f>IFERROR(INDEX(HTHome!N:N,MATCH(C253,HTHome!$A:$A,0)),"-")</f>
        <v>-0.26862745098039215</v>
      </c>
      <c r="J253" s="12" t="str">
        <f>IFERROR(INDEX(Jogos!A:A,MATCH(M253,Jogos!$H:$H,0)),"-")</f>
        <v>-</v>
      </c>
      <c r="K253" s="12" t="str">
        <f>IFERROR(INDEX(Jogos!F:F,MATCH(M253,Jogos!$H:$H,0)),"-")</f>
        <v>-</v>
      </c>
      <c r="L253" s="15" t="str">
        <f>IFERROR(INDEX(Jogos!E:E,MATCH(M253,Jogos!$H:$H,0)),"-")</f>
        <v>-</v>
      </c>
      <c r="M253" s="12" t="e">
        <f>INDEX(Jogos[[#This Row],[Column1]],1.8)</f>
        <v>#VALUE!</v>
      </c>
      <c r="N253" s="13" t="e">
        <f>INDEX(Jogos[[#This Row],[2]],1.8)</f>
        <v>#VALUE!</v>
      </c>
      <c r="O253" s="12" t="e">
        <f>INDEX(Jogos[[#This Row],[3]],1.8)</f>
        <v>#VALUE!</v>
      </c>
      <c r="P253" s="15" t="str">
        <f>IFERROR(INDEX(Jogos!M:M,MATCH(O253,Jogos!$J:$J,0)),"-")</f>
        <v>-</v>
      </c>
      <c r="Q253" s="12" t="str">
        <f>IFERROR(INDEX(Jogos!L:L,MATCH(O253,Jogos!$J:$J,0)),"-")</f>
        <v>-</v>
      </c>
      <c r="R253" s="17" t="str">
        <f>IFERROR(INDEX(HTHome!M:M,MATCH(M253,HTHome!$A:$A,0)),"-")</f>
        <v>-</v>
      </c>
      <c r="S253" s="17" t="str">
        <f>IFERROR(INDEX(HTAway!M:M,MATCH(O253,HTAway!$A:$A,0)),"-")</f>
        <v>-</v>
      </c>
      <c r="T253" s="23" t="str">
        <f t="shared" si="13"/>
        <v>-</v>
      </c>
      <c r="U253" s="23"/>
      <c r="V253" s="23"/>
      <c r="W253" s="23"/>
    </row>
    <row r="254" spans="1:23" ht="16.5" thickTop="1" thickBot="1" x14ac:dyDescent="0.3">
      <c r="A254" s="20">
        <f t="shared" si="10"/>
        <v>0</v>
      </c>
      <c r="B254" s="20">
        <f t="shared" si="11"/>
        <v>0</v>
      </c>
      <c r="C254" s="19" t="s">
        <v>304</v>
      </c>
      <c r="D254" s="5">
        <f>IFERROR(INDEX(HTHome!$B:$B,MATCH(C254,HTHome!$A:$A,0)),"-")+IFERROR(INDEX(HTAway!$B:$B,MATCH(C254,HTAway!$A:$A,0)),"-")</f>
        <v>32</v>
      </c>
      <c r="E254" s="5">
        <f>IFERROR(INDEX(HTHome!I:I,MATCH(C254,HTHome!$A:$A,0)),"-")</f>
        <v>4</v>
      </c>
      <c r="F254" s="5">
        <f>IFERROR(INDEX(HTHome!J:J,MATCH(C254,HTHome!$A:$A,0)),"-")</f>
        <v>7</v>
      </c>
      <c r="G254" s="7">
        <f>IFERROR(INDEX(HTHome!K:K,MATCH(C254,HTHome!$A:$A,0)),"-")</f>
        <v>0.23529411764705879</v>
      </c>
      <c r="H254" s="7">
        <f>IFERROR(INDEX(HTHome!L:L,MATCH(C254,HTHome!$A:$A,0)),"-")</f>
        <v>0.26666666666666666</v>
      </c>
      <c r="I254" s="7">
        <f>IFERROR(INDEX(HTHome!N:N,MATCH(C254,HTHome!$A:$A,0)),"-")</f>
        <v>-0.33921568627450982</v>
      </c>
      <c r="J254" s="12" t="str">
        <f>IFERROR(INDEX(Jogos!A:A,MATCH(M254,Jogos!$H:$H,0)),"-")</f>
        <v>-</v>
      </c>
      <c r="K254" s="12" t="str">
        <f>IFERROR(INDEX(Jogos!F:F,MATCH(M254,Jogos!$H:$H,0)),"-")</f>
        <v>-</v>
      </c>
      <c r="L254" s="15" t="str">
        <f>IFERROR(INDEX(Jogos!E:E,MATCH(M254,Jogos!$H:$H,0)),"-")</f>
        <v>-</v>
      </c>
      <c r="M254" s="12" t="e">
        <f>INDEX(Jogos[[#This Row],[Column1]],1.8)</f>
        <v>#VALUE!</v>
      </c>
      <c r="N254" s="13" t="e">
        <f>INDEX(Jogos[[#This Row],[2]],1.8)</f>
        <v>#VALUE!</v>
      </c>
      <c r="O254" s="12" t="e">
        <f>INDEX(Jogos[[#This Row],[3]],1.8)</f>
        <v>#VALUE!</v>
      </c>
      <c r="P254" s="15" t="str">
        <f>IFERROR(INDEX(Jogos!M:M,MATCH(O254,Jogos!$J:$J,0)),"-")</f>
        <v>-</v>
      </c>
      <c r="Q254" s="12" t="str">
        <f>IFERROR(INDEX(Jogos!L:L,MATCH(O254,Jogos!$J:$J,0)),"-")</f>
        <v>-</v>
      </c>
      <c r="R254" s="17" t="str">
        <f>IFERROR(INDEX(HTHome!M:M,MATCH(M254,HTHome!$A:$A,0)),"-")</f>
        <v>-</v>
      </c>
      <c r="S254" s="17" t="str">
        <f>IFERROR(INDEX(HTAway!M:M,MATCH(O254,HTAway!$A:$A,0)),"-")</f>
        <v>-</v>
      </c>
      <c r="T254" s="23" t="str">
        <f t="shared" si="13"/>
        <v>-</v>
      </c>
      <c r="U254" s="23"/>
      <c r="V254" s="23"/>
      <c r="W254" s="23"/>
    </row>
    <row r="255" spans="1:23" ht="16.5" thickTop="1" thickBot="1" x14ac:dyDescent="0.3">
      <c r="A255" s="20">
        <f t="shared" si="10"/>
        <v>0</v>
      </c>
      <c r="B255" s="20">
        <f t="shared" si="11"/>
        <v>0</v>
      </c>
      <c r="C255" s="19" t="s">
        <v>442</v>
      </c>
      <c r="D255" s="5">
        <f>IFERROR(INDEX(HTHome!$B:$B,MATCH(C255,HTHome!$A:$A,0)),"-")+IFERROR(INDEX(HTAway!$B:$B,MATCH(C255,HTAway!$A:$A,0)),"-")</f>
        <v>5</v>
      </c>
      <c r="E255" s="5">
        <f>IFERROR(INDEX(HTHome!I:I,MATCH(C255,HTHome!$A:$A,0)),"-")</f>
        <v>1</v>
      </c>
      <c r="F255" s="5">
        <f>IFERROR(INDEX(HTHome!J:J,MATCH(C255,HTHome!$A:$A,0)),"-")</f>
        <v>0</v>
      </c>
      <c r="G255" s="7">
        <f>IFERROR(INDEX(HTHome!K:K,MATCH(C255,HTHome!$A:$A,0)),"-")</f>
        <v>1</v>
      </c>
      <c r="H255" s="7">
        <f>IFERROR(INDEX(HTHome!L:L,MATCH(C255,HTHome!$A:$A,0)),"-")</f>
        <v>0.25</v>
      </c>
      <c r="I255" s="7">
        <f>IFERROR(INDEX(HTHome!N:N,MATCH(C255,HTHome!$A:$A,0)),"-")</f>
        <v>1</v>
      </c>
      <c r="J255" s="12" t="str">
        <f>IFERROR(INDEX(Jogos!A:A,MATCH(M255,Jogos!$H:$H,0)),"-")</f>
        <v>-</v>
      </c>
      <c r="K255" s="12" t="str">
        <f>IFERROR(INDEX(Jogos!F:F,MATCH(M255,Jogos!$H:$H,0)),"-")</f>
        <v>-</v>
      </c>
      <c r="L255" s="15" t="str">
        <f>IFERROR(INDEX(Jogos!E:E,MATCH(M255,Jogos!$H:$H,0)),"-")</f>
        <v>-</v>
      </c>
      <c r="M255" s="12" t="e">
        <f>INDEX(Jogos[[#This Row],[Column1]],1.8)</f>
        <v>#VALUE!</v>
      </c>
      <c r="N255" s="13" t="e">
        <f>INDEX(Jogos[[#This Row],[2]],1.8)</f>
        <v>#VALUE!</v>
      </c>
      <c r="O255" s="12" t="e">
        <f>INDEX(Jogos[[#This Row],[3]],1.8)</f>
        <v>#VALUE!</v>
      </c>
      <c r="P255" s="15" t="str">
        <f>IFERROR(INDEX(Jogos!M:M,MATCH(O255,Jogos!$J:$J,0)),"-")</f>
        <v>-</v>
      </c>
      <c r="Q255" s="12" t="str">
        <f>IFERROR(INDEX(Jogos!L:L,MATCH(O255,Jogos!$J:$J,0)),"-")</f>
        <v>-</v>
      </c>
      <c r="R255" s="17" t="str">
        <f>IFERROR(INDEX(HTHome!M:M,MATCH(M255,HTHome!$A:$A,0)),"-")</f>
        <v>-</v>
      </c>
      <c r="S255" s="17" t="str">
        <f>IFERROR(INDEX(HTAway!M:M,MATCH(O255,HTAway!$A:$A,0)),"-")</f>
        <v>-</v>
      </c>
      <c r="T255" s="23" t="str">
        <f t="shared" si="13"/>
        <v>-</v>
      </c>
      <c r="U255" s="23"/>
      <c r="V255" s="23"/>
      <c r="W255" s="23"/>
    </row>
    <row r="256" spans="1:23" ht="16.5" thickTop="1" thickBot="1" x14ac:dyDescent="0.3">
      <c r="A256" s="20">
        <f t="shared" si="10"/>
        <v>0</v>
      </c>
      <c r="B256" s="20">
        <f t="shared" si="11"/>
        <v>0</v>
      </c>
      <c r="C256" s="18" t="s">
        <v>167</v>
      </c>
      <c r="D256" s="5">
        <f>IFERROR(INDEX(HTHome!$B:$B,MATCH(C256,HTHome!$A:$A,0)),"-")+IFERROR(INDEX(HTAway!$B:$B,MATCH(C256,HTAway!$A:$A,0)),"-")</f>
        <v>21</v>
      </c>
      <c r="E256" s="5">
        <f>IFERROR(INDEX(HTHome!I:I,MATCH(C256,HTHome!$A:$A,0)),"-")</f>
        <v>6</v>
      </c>
      <c r="F256" s="5">
        <f>IFERROR(INDEX(HTHome!J:J,MATCH(C256,HTHome!$A:$A,0)),"-")</f>
        <v>0</v>
      </c>
      <c r="G256" s="7">
        <f>IFERROR(INDEX(HTHome!K:K,MATCH(C256,HTHome!$A:$A,0)),"-")</f>
        <v>0.66666666666666663</v>
      </c>
      <c r="H256" s="7">
        <f>IFERROR(INDEX(HTHome!L:L,MATCH(C256,HTHome!$A:$A,0)),"-")</f>
        <v>0.25</v>
      </c>
      <c r="I256" s="7">
        <f>IFERROR(INDEX(HTHome!N:N,MATCH(C256,HTHome!$A:$A,0)),"-")</f>
        <v>0.48611111111111122</v>
      </c>
      <c r="J256" s="12" t="str">
        <f>IFERROR(INDEX(Jogos!A:A,MATCH(M256,Jogos!$H:$H,0)),"-")</f>
        <v>-</v>
      </c>
      <c r="K256" s="12" t="str">
        <f>IFERROR(INDEX(Jogos!F:F,MATCH(M256,Jogos!$H:$H,0)),"-")</f>
        <v>-</v>
      </c>
      <c r="L256" s="15" t="str">
        <f>IFERROR(INDEX(Jogos!E:E,MATCH(M256,Jogos!$H:$H,0)),"-")</f>
        <v>-</v>
      </c>
      <c r="M256" s="12" t="e">
        <f>INDEX(Jogos[[#This Row],[Column1]],1.8)</f>
        <v>#VALUE!</v>
      </c>
      <c r="N256" s="13" t="e">
        <f>INDEX(Jogos[[#This Row],[2]],1.8)</f>
        <v>#VALUE!</v>
      </c>
      <c r="O256" s="12" t="e">
        <f>INDEX(Jogos[[#This Row],[3]],1.8)</f>
        <v>#VALUE!</v>
      </c>
      <c r="P256" s="15" t="str">
        <f>IFERROR(INDEX(Jogos!M:M,MATCH(O256,Jogos!$J:$J,0)),"-")</f>
        <v>-</v>
      </c>
      <c r="Q256" s="12" t="str">
        <f>IFERROR(INDEX(Jogos!L:L,MATCH(O256,Jogos!$J:$J,0)),"-")</f>
        <v>-</v>
      </c>
      <c r="R256" s="17" t="str">
        <f>IFERROR(INDEX(HTHome!M:M,MATCH(M256,HTHome!$A:$A,0)),"-")</f>
        <v>-</v>
      </c>
      <c r="S256" s="17" t="str">
        <f>IFERROR(INDEX(HTAway!M:M,MATCH(O256,HTAway!$A:$A,0)),"-")</f>
        <v>-</v>
      </c>
      <c r="T256" s="23" t="str">
        <f t="shared" si="13"/>
        <v>-</v>
      </c>
      <c r="U256" s="23"/>
      <c r="V256" s="23"/>
      <c r="W256" s="23"/>
    </row>
    <row r="257" spans="1:23" ht="16.5" thickTop="1" thickBot="1" x14ac:dyDescent="0.3">
      <c r="A257" s="20">
        <f t="shared" si="10"/>
        <v>0</v>
      </c>
      <c r="B257" s="20">
        <f t="shared" si="11"/>
        <v>0</v>
      </c>
      <c r="C257" s="18" t="s">
        <v>219</v>
      </c>
      <c r="D257" s="5">
        <f>IFERROR(INDEX(HTHome!$B:$B,MATCH(C257,HTHome!$A:$A,0)),"-")+IFERROR(INDEX(HTAway!$B:$B,MATCH(C257,HTAway!$A:$A,0)),"-")</f>
        <v>24</v>
      </c>
      <c r="E257" s="5">
        <f>IFERROR(INDEX(HTHome!I:I,MATCH(C257,HTHome!$A:$A,0)),"-")</f>
        <v>8</v>
      </c>
      <c r="F257" s="5">
        <f>IFERROR(INDEX(HTHome!J:J,MATCH(C257,HTHome!$A:$A,0)),"-")</f>
        <v>2</v>
      </c>
      <c r="G257" s="7">
        <f>IFERROR(INDEX(HTHome!K:K,MATCH(C257,HTHome!$A:$A,0)),"-")</f>
        <v>0.66666666666666663</v>
      </c>
      <c r="H257" s="7">
        <f>IFERROR(INDEX(HTHome!L:L,MATCH(C257,HTHome!$A:$A,0)),"-")</f>
        <v>0.25</v>
      </c>
      <c r="I257" s="7">
        <f>IFERROR(INDEX(HTHome!N:N,MATCH(C257,HTHome!$A:$A,0)),"-")</f>
        <v>0.16666666666666674</v>
      </c>
      <c r="J257" s="12" t="str">
        <f>IFERROR(INDEX(Jogos!A:A,MATCH(M257,Jogos!$H:$H,0)),"-")</f>
        <v>-</v>
      </c>
      <c r="K257" s="12" t="str">
        <f>IFERROR(INDEX(Jogos!F:F,MATCH(M257,Jogos!$H:$H,0)),"-")</f>
        <v>-</v>
      </c>
      <c r="L257" s="15" t="str">
        <f>IFERROR(INDEX(Jogos!E:E,MATCH(M257,Jogos!$H:$H,0)),"-")</f>
        <v>-</v>
      </c>
      <c r="M257" s="12" t="e">
        <f>INDEX(Jogos[[#This Row],[Column1]],1.8)</f>
        <v>#VALUE!</v>
      </c>
      <c r="N257" s="13" t="e">
        <f>INDEX(Jogos[[#This Row],[2]],1.8)</f>
        <v>#VALUE!</v>
      </c>
      <c r="O257" s="12" t="e">
        <f>INDEX(Jogos[[#This Row],[3]],1.8)</f>
        <v>#VALUE!</v>
      </c>
      <c r="P257" s="15" t="str">
        <f>IFERROR(INDEX(Jogos!M:M,MATCH(O257,Jogos!$J:$J,0)),"-")</f>
        <v>-</v>
      </c>
      <c r="Q257" s="12" t="str">
        <f>IFERROR(INDEX(Jogos!L:L,MATCH(O257,Jogos!$J:$J,0)),"-")</f>
        <v>-</v>
      </c>
      <c r="R257" s="17" t="str">
        <f>IFERROR(INDEX(HTHome!M:M,MATCH(M257,HTHome!$A:$A,0)),"-")</f>
        <v>-</v>
      </c>
      <c r="S257" s="17" t="str">
        <f>IFERROR(INDEX(HTAway!M:M,MATCH(O257,HTAway!$A:$A,0)),"-")</f>
        <v>-</v>
      </c>
      <c r="T257" s="23" t="str">
        <f t="shared" si="13"/>
        <v>-</v>
      </c>
      <c r="U257" s="23"/>
      <c r="V257" s="23"/>
      <c r="W257" s="23"/>
    </row>
    <row r="258" spans="1:23" ht="16.5" thickTop="1" thickBot="1" x14ac:dyDescent="0.3">
      <c r="A258" s="20">
        <f t="shared" ref="A258:A321" si="14">IF(COUNTIF(M:M,C258) &gt; 0, 1,0)</f>
        <v>0</v>
      </c>
      <c r="B258" s="20">
        <f t="shared" ref="B258:B321" si="15">IF(COUNTIF(O:O,C258) &gt; 0, 1,0)</f>
        <v>0</v>
      </c>
      <c r="C258" s="19" t="s">
        <v>242</v>
      </c>
      <c r="D258" s="5">
        <f>IFERROR(INDEX(HTHome!$B:$B,MATCH(C258,HTHome!$A:$A,0)),"-")+IFERROR(INDEX(HTAway!$B:$B,MATCH(C258,HTAway!$A:$A,0)),"-")</f>
        <v>26</v>
      </c>
      <c r="E258" s="5">
        <f>IFERROR(INDEX(HTHome!I:I,MATCH(C258,HTHome!$A:$A,0)),"-")</f>
        <v>8</v>
      </c>
      <c r="F258" s="5">
        <f>IFERROR(INDEX(HTHome!J:J,MATCH(C258,HTHome!$A:$A,0)),"-")</f>
        <v>2</v>
      </c>
      <c r="G258" s="7">
        <f>IFERROR(INDEX(HTHome!K:K,MATCH(C258,HTHome!$A:$A,0)),"-")</f>
        <v>0.61538461538461542</v>
      </c>
      <c r="H258" s="7">
        <f>IFERROR(INDEX(HTHome!L:L,MATCH(C258,HTHome!$A:$A,0)),"-")</f>
        <v>0.23076923076923081</v>
      </c>
      <c r="I258" s="7">
        <f>IFERROR(INDEX(HTHome!N:N,MATCH(C258,HTHome!$A:$A,0)),"-")</f>
        <v>0.11538461538461536</v>
      </c>
      <c r="J258" s="12" t="str">
        <f>IFERROR(INDEX(Jogos!A:A,MATCH(M258,Jogos!$H:$H,0)),"-")</f>
        <v>-</v>
      </c>
      <c r="K258" s="12" t="str">
        <f>IFERROR(INDEX(Jogos!F:F,MATCH(M258,Jogos!$H:$H,0)),"-")</f>
        <v>-</v>
      </c>
      <c r="L258" s="15" t="str">
        <f>IFERROR(INDEX(Jogos!E:E,MATCH(M258,Jogos!$H:$H,0)),"-")</f>
        <v>-</v>
      </c>
      <c r="M258" s="12" t="e">
        <f>INDEX(Jogos[[#This Row],[Column1]],1.8)</f>
        <v>#VALUE!</v>
      </c>
      <c r="N258" s="13" t="e">
        <f>INDEX(Jogos[[#This Row],[2]],1.8)</f>
        <v>#VALUE!</v>
      </c>
      <c r="O258" s="12" t="e">
        <f>INDEX(Jogos[[#This Row],[3]],1.8)</f>
        <v>#VALUE!</v>
      </c>
      <c r="P258" s="15" t="str">
        <f>IFERROR(INDEX(Jogos!M:M,MATCH(O258,Jogos!$J:$J,0)),"-")</f>
        <v>-</v>
      </c>
      <c r="Q258" s="12" t="str">
        <f>IFERROR(INDEX(Jogos!L:L,MATCH(O258,Jogos!$J:$J,0)),"-")</f>
        <v>-</v>
      </c>
      <c r="R258" s="17" t="str">
        <f>IFERROR(INDEX(HTHome!M:M,MATCH(M258,HTHome!$A:$A,0)),"-")</f>
        <v>-</v>
      </c>
      <c r="S258" s="17" t="str">
        <f>IFERROR(INDEX(HTAway!M:M,MATCH(O258,HTAway!$A:$A,0)),"-")</f>
        <v>-</v>
      </c>
      <c r="T258" s="23" t="str">
        <f t="shared" si="13"/>
        <v>-</v>
      </c>
      <c r="U258" s="23"/>
      <c r="V258" s="23"/>
      <c r="W258" s="23"/>
    </row>
    <row r="259" spans="1:23" ht="16.5" thickTop="1" thickBot="1" x14ac:dyDescent="0.3">
      <c r="A259" s="20">
        <f t="shared" si="14"/>
        <v>1</v>
      </c>
      <c r="B259" s="20">
        <f t="shared" si="15"/>
        <v>0</v>
      </c>
      <c r="C259" s="19" t="s">
        <v>249</v>
      </c>
      <c r="D259" s="5">
        <f>IFERROR(INDEX(HTHome!$B:$B,MATCH(C259,HTHome!$A:$A,0)),"-")+IFERROR(INDEX(HTAway!$B:$B,MATCH(C259,HTAway!$A:$A,0)),"-")</f>
        <v>26</v>
      </c>
      <c r="E259" s="5">
        <f>IFERROR(INDEX(HTHome!I:I,MATCH(C259,HTHome!$A:$A,0)),"-")</f>
        <v>7</v>
      </c>
      <c r="F259" s="5">
        <f>IFERROR(INDEX(HTHome!J:J,MATCH(C259,HTHome!$A:$A,0)),"-")</f>
        <v>3</v>
      </c>
      <c r="G259" s="7">
        <f>IFERROR(INDEX(HTHome!K:K,MATCH(C259,HTHome!$A:$A,0)),"-")</f>
        <v>0.53846153846153844</v>
      </c>
      <c r="H259" s="7">
        <f>IFERROR(INDEX(HTHome!L:L,MATCH(C259,HTHome!$A:$A,0)),"-")</f>
        <v>0.23076923076923081</v>
      </c>
      <c r="I259" s="7">
        <f>IFERROR(INDEX(HTHome!N:N,MATCH(C259,HTHome!$A:$A,0)),"-")</f>
        <v>0.34615384615384615</v>
      </c>
      <c r="J259" s="12" t="str">
        <f>IFERROR(INDEX(Jogos!A:A,MATCH(M259,Jogos!$H:$H,0)),"-")</f>
        <v>-</v>
      </c>
      <c r="K259" s="12" t="str">
        <f>IFERROR(INDEX(Jogos!F:F,MATCH(M259,Jogos!$H:$H,0)),"-")</f>
        <v>-</v>
      </c>
      <c r="L259" s="15" t="str">
        <f>IFERROR(INDEX(Jogos!E:E,MATCH(M259,Jogos!$H:$H,0)),"-")</f>
        <v>-</v>
      </c>
      <c r="M259" s="12" t="e">
        <f>INDEX(Jogos[[#This Row],[Column1]],1.8)</f>
        <v>#VALUE!</v>
      </c>
      <c r="N259" s="13" t="e">
        <f>INDEX(Jogos[[#This Row],[2]],1.8)</f>
        <v>#VALUE!</v>
      </c>
      <c r="O259" s="12" t="e">
        <f>INDEX(Jogos[[#This Row],[3]],1.8)</f>
        <v>#VALUE!</v>
      </c>
      <c r="P259" s="15" t="str">
        <f>IFERROR(INDEX(Jogos!M:M,MATCH(O259,Jogos!$J:$J,0)),"-")</f>
        <v>-</v>
      </c>
      <c r="Q259" s="12" t="str">
        <f>IFERROR(INDEX(Jogos!L:L,MATCH(O259,Jogos!$J:$J,0)),"-")</f>
        <v>-</v>
      </c>
      <c r="R259" s="17" t="str">
        <f>IFERROR(INDEX(HTHome!M:M,MATCH(M259,HTHome!$A:$A,0)),"-")</f>
        <v>-</v>
      </c>
      <c r="S259" s="17" t="str">
        <f>IFERROR(INDEX(HTAway!M:M,MATCH(O259,HTAway!$A:$A,0)),"-")</f>
        <v>-</v>
      </c>
      <c r="T259" s="23" t="str">
        <f t="shared" si="13"/>
        <v>-</v>
      </c>
      <c r="U259" s="23"/>
      <c r="V259" s="23"/>
      <c r="W259" s="23"/>
    </row>
    <row r="260" spans="1:23" ht="16.5" thickTop="1" thickBot="1" x14ac:dyDescent="0.3">
      <c r="A260" s="20">
        <f t="shared" si="14"/>
        <v>0</v>
      </c>
      <c r="B260" s="20">
        <f t="shared" si="15"/>
        <v>0</v>
      </c>
      <c r="C260" s="18" t="s">
        <v>213</v>
      </c>
      <c r="D260" s="5">
        <f>IFERROR(INDEX(HTHome!$B:$B,MATCH(C260,HTHome!$A:$A,0)),"-")+IFERROR(INDEX(HTAway!$B:$B,MATCH(C260,HTAway!$A:$A,0)),"-")</f>
        <v>24</v>
      </c>
      <c r="E260" s="5">
        <f>IFERROR(INDEX(HTHome!I:I,MATCH(C260,HTHome!$A:$A,0)),"-")</f>
        <v>6</v>
      </c>
      <c r="F260" s="5">
        <f>IFERROR(INDEX(HTHome!J:J,MATCH(C260,HTHome!$A:$A,0)),"-")</f>
        <v>3</v>
      </c>
      <c r="G260" s="7">
        <f>IFERROR(INDEX(HTHome!K:K,MATCH(C260,HTHome!$A:$A,0)),"-")</f>
        <v>0.5</v>
      </c>
      <c r="H260" s="7">
        <f>IFERROR(INDEX(HTHome!L:L,MATCH(C260,HTHome!$A:$A,0)),"-")</f>
        <v>0.25</v>
      </c>
      <c r="I260" s="7">
        <f>IFERROR(INDEX(HTHome!N:N,MATCH(C260,HTHome!$A:$A,0)),"-")</f>
        <v>0.33333333333333337</v>
      </c>
      <c r="J260" s="12" t="str">
        <f>IFERROR(INDEX(Jogos!A:A,MATCH(M260,Jogos!$H:$H,0)),"-")</f>
        <v>-</v>
      </c>
      <c r="K260" s="12" t="str">
        <f>IFERROR(INDEX(Jogos!F:F,MATCH(M260,Jogos!$H:$H,0)),"-")</f>
        <v>-</v>
      </c>
      <c r="L260" s="15" t="str">
        <f>IFERROR(INDEX(Jogos!E:E,MATCH(M260,Jogos!$H:$H,0)),"-")</f>
        <v>-</v>
      </c>
      <c r="M260" s="12" t="e">
        <f>INDEX(Jogos[[#This Row],[Column1]],1.8)</f>
        <v>#VALUE!</v>
      </c>
      <c r="N260" s="13" t="e">
        <f>INDEX(Jogos[[#This Row],[2]],1.8)</f>
        <v>#VALUE!</v>
      </c>
      <c r="O260" s="12" t="e">
        <f>INDEX(Jogos[[#This Row],[3]],1.8)</f>
        <v>#VALUE!</v>
      </c>
      <c r="P260" s="15" t="str">
        <f>IFERROR(INDEX(Jogos!M:M,MATCH(O260,Jogos!$J:$J,0)),"-")</f>
        <v>-</v>
      </c>
      <c r="Q260" s="12" t="str">
        <f>IFERROR(INDEX(Jogos!L:L,MATCH(O260,Jogos!$J:$J,0)),"-")</f>
        <v>-</v>
      </c>
      <c r="R260" s="17" t="str">
        <f>IFERROR(INDEX(HTHome!M:M,MATCH(M260,HTHome!$A:$A,0)),"-")</f>
        <v>-</v>
      </c>
      <c r="S260" s="17" t="str">
        <f>IFERROR(INDEX(HTAway!M:M,MATCH(O260,HTAway!$A:$A,0)),"-")</f>
        <v>-</v>
      </c>
      <c r="T260" s="23" t="str">
        <f t="shared" si="13"/>
        <v>-</v>
      </c>
      <c r="U260" s="23"/>
      <c r="V260" s="23"/>
      <c r="W260" s="23"/>
    </row>
    <row r="261" spans="1:23" ht="16.5" thickTop="1" thickBot="1" x14ac:dyDescent="0.3">
      <c r="A261" s="20">
        <f t="shared" si="14"/>
        <v>0</v>
      </c>
      <c r="B261" s="20">
        <f t="shared" si="15"/>
        <v>0</v>
      </c>
      <c r="C261" s="18" t="s">
        <v>274</v>
      </c>
      <c r="D261" s="5">
        <f>IFERROR(INDEX(HTHome!$B:$B,MATCH(C261,HTHome!$A:$A,0)),"-")+IFERROR(INDEX(HTAway!$B:$B,MATCH(C261,HTAway!$A:$A,0)),"-")</f>
        <v>32</v>
      </c>
      <c r="E261" s="5">
        <f>IFERROR(INDEX(HTHome!I:I,MATCH(C261,HTHome!$A:$A,0)),"-")</f>
        <v>8</v>
      </c>
      <c r="F261" s="5">
        <f>IFERROR(INDEX(HTHome!J:J,MATCH(C261,HTHome!$A:$A,0)),"-")</f>
        <v>2</v>
      </c>
      <c r="G261" s="7">
        <f>IFERROR(INDEX(HTHome!K:K,MATCH(C261,HTHome!$A:$A,0)),"-")</f>
        <v>0.5</v>
      </c>
      <c r="H261" s="7">
        <f>IFERROR(INDEX(HTHome!L:L,MATCH(C261,HTHome!$A:$A,0)),"-")</f>
        <v>0.25</v>
      </c>
      <c r="I261" s="7">
        <f>IFERROR(INDEX(HTHome!N:N,MATCH(C261,HTHome!$A:$A,0)),"-")</f>
        <v>0.3125</v>
      </c>
      <c r="J261" s="12" t="str">
        <f>IFERROR(INDEX(Jogos!A:A,MATCH(M261,Jogos!$H:$H,0)),"-")</f>
        <v>-</v>
      </c>
      <c r="K261" s="12" t="str">
        <f>IFERROR(INDEX(Jogos!F:F,MATCH(M261,Jogos!$H:$H,0)),"-")</f>
        <v>-</v>
      </c>
      <c r="L261" s="15" t="str">
        <f>IFERROR(INDEX(Jogos!E:E,MATCH(M261,Jogos!$H:$H,0)),"-")</f>
        <v>-</v>
      </c>
      <c r="M261" s="12" t="e">
        <f>INDEX(Jogos[[#This Row],[Column1]],1.8)</f>
        <v>#VALUE!</v>
      </c>
      <c r="N261" s="13" t="e">
        <f>INDEX(Jogos[[#This Row],[2]],1.8)</f>
        <v>#VALUE!</v>
      </c>
      <c r="O261" s="12" t="e">
        <f>INDEX(Jogos[[#This Row],[3]],1.8)</f>
        <v>#VALUE!</v>
      </c>
      <c r="P261" s="15" t="str">
        <f>IFERROR(INDEX(Jogos!M:M,MATCH(O261,Jogos!$J:$J,0)),"-")</f>
        <v>-</v>
      </c>
      <c r="Q261" s="12" t="str">
        <f>IFERROR(INDEX(Jogos!L:L,MATCH(O261,Jogos!$J:$J,0)),"-")</f>
        <v>-</v>
      </c>
      <c r="R261" s="17" t="str">
        <f>IFERROR(INDEX(HTHome!M:M,MATCH(M261,HTHome!$A:$A,0)),"-")</f>
        <v>-</v>
      </c>
      <c r="S261" s="17" t="str">
        <f>IFERROR(INDEX(HTAway!M:M,MATCH(O261,HTAway!$A:$A,0)),"-")</f>
        <v>-</v>
      </c>
      <c r="T261" s="23" t="str">
        <f t="shared" si="13"/>
        <v>-</v>
      </c>
      <c r="U261" s="23"/>
      <c r="V261" s="23"/>
      <c r="W261" s="23"/>
    </row>
    <row r="262" spans="1:23" ht="16.5" thickTop="1" thickBot="1" x14ac:dyDescent="0.3">
      <c r="A262" s="20">
        <f t="shared" si="14"/>
        <v>0</v>
      </c>
      <c r="B262" s="20">
        <f t="shared" si="15"/>
        <v>0</v>
      </c>
      <c r="C262" s="19" t="s">
        <v>204</v>
      </c>
      <c r="D262" s="5">
        <f>IFERROR(INDEX(HTHome!$B:$B,MATCH(C262,HTHome!$A:$A,0)),"-")+IFERROR(INDEX(HTAway!$B:$B,MATCH(C262,HTAway!$A:$A,0)),"-")</f>
        <v>17</v>
      </c>
      <c r="E262" s="5">
        <f>IFERROR(INDEX(HTHome!I:I,MATCH(C262,HTHome!$A:$A,0)),"-")</f>
        <v>4</v>
      </c>
      <c r="F262" s="5">
        <f>IFERROR(INDEX(HTHome!J:J,MATCH(C262,HTHome!$A:$A,0)),"-")</f>
        <v>3</v>
      </c>
      <c r="G262" s="7">
        <f>IFERROR(INDEX(HTHome!K:K,MATCH(C262,HTHome!$A:$A,0)),"-")</f>
        <v>0.44444444444444442</v>
      </c>
      <c r="H262" s="7">
        <f>IFERROR(INDEX(HTHome!L:L,MATCH(C262,HTHome!$A:$A,0)),"-")</f>
        <v>0.25</v>
      </c>
      <c r="I262" s="7">
        <f>IFERROR(INDEX(HTHome!N:N,MATCH(C262,HTHome!$A:$A,0)),"-")</f>
        <v>0.24305555555555555</v>
      </c>
      <c r="J262" s="12" t="str">
        <f>IFERROR(INDEX(Jogos!A:A,MATCH(M262,Jogos!$H:$H,0)),"-")</f>
        <v>-</v>
      </c>
      <c r="K262" s="12" t="str">
        <f>IFERROR(INDEX(Jogos!F:F,MATCH(M262,Jogos!$H:$H,0)),"-")</f>
        <v>-</v>
      </c>
      <c r="L262" s="15" t="str">
        <f>IFERROR(INDEX(Jogos!E:E,MATCH(M262,Jogos!$H:$H,0)),"-")</f>
        <v>-</v>
      </c>
      <c r="M262" s="12" t="e">
        <f>INDEX(Jogos[[#This Row],[Column1]],1.8)</f>
        <v>#VALUE!</v>
      </c>
      <c r="N262" s="13" t="e">
        <f>INDEX(Jogos[[#This Row],[2]],1.8)</f>
        <v>#VALUE!</v>
      </c>
      <c r="O262" s="12" t="e">
        <f>INDEX(Jogos[[#This Row],[3]],1.8)</f>
        <v>#VALUE!</v>
      </c>
      <c r="P262" s="15" t="str">
        <f>IFERROR(INDEX(Jogos!M:M,MATCH(O262,Jogos!$J:$J,0)),"-")</f>
        <v>-</v>
      </c>
      <c r="Q262" s="12" t="str">
        <f>IFERROR(INDEX(Jogos!L:L,MATCH(O262,Jogos!$J:$J,0)),"-")</f>
        <v>-</v>
      </c>
      <c r="R262" s="17" t="str">
        <f>IFERROR(INDEX(HTHome!M:M,MATCH(M262,HTHome!$A:$A,0)),"-")</f>
        <v>-</v>
      </c>
      <c r="S262" s="17" t="str">
        <f>IFERROR(INDEX(HTAway!M:M,MATCH(O262,HTAway!$A:$A,0)),"-")</f>
        <v>-</v>
      </c>
      <c r="T262" s="23" t="str">
        <f t="shared" si="13"/>
        <v>-</v>
      </c>
      <c r="U262" s="23"/>
      <c r="V262" s="23"/>
      <c r="W262" s="23"/>
    </row>
    <row r="263" spans="1:23" ht="16.5" thickTop="1" thickBot="1" x14ac:dyDescent="0.3">
      <c r="A263" s="20">
        <f t="shared" si="14"/>
        <v>1</v>
      </c>
      <c r="B263" s="20">
        <f t="shared" si="15"/>
        <v>0</v>
      </c>
      <c r="C263" s="18" t="s">
        <v>252</v>
      </c>
      <c r="D263" s="5">
        <f>IFERROR(INDEX(HTHome!$B:$B,MATCH(C263,HTHome!$A:$A,0)),"-")+IFERROR(INDEX(HTAway!$B:$B,MATCH(C263,HTAway!$A:$A,0)),"-")</f>
        <v>26</v>
      </c>
      <c r="E263" s="5">
        <f>IFERROR(INDEX(HTHome!I:I,MATCH(C263,HTHome!$A:$A,0)),"-")</f>
        <v>5</v>
      </c>
      <c r="F263" s="5">
        <f>IFERROR(INDEX(HTHome!J:J,MATCH(C263,HTHome!$A:$A,0)),"-")</f>
        <v>4</v>
      </c>
      <c r="G263" s="7">
        <f>IFERROR(INDEX(HTHome!K:K,MATCH(C263,HTHome!$A:$A,0)),"-")</f>
        <v>0.38461538461538464</v>
      </c>
      <c r="H263" s="7">
        <f>IFERROR(INDEX(HTHome!L:L,MATCH(C263,HTHome!$A:$A,0)),"-")</f>
        <v>0.30769230769230771</v>
      </c>
      <c r="I263" s="7">
        <f>IFERROR(INDEX(HTHome!N:N,MATCH(C263,HTHome!$A:$A,0)),"-")</f>
        <v>7.6923076923076927E-2</v>
      </c>
      <c r="J263" s="12" t="str">
        <f>IFERROR(INDEX(Jogos!A:A,MATCH(M263,Jogos!$H:$H,0)),"-")</f>
        <v>-</v>
      </c>
      <c r="K263" s="12" t="str">
        <f>IFERROR(INDEX(Jogos!F:F,MATCH(M263,Jogos!$H:$H,0)),"-")</f>
        <v>-</v>
      </c>
      <c r="L263" s="15" t="str">
        <f>IFERROR(INDEX(Jogos!E:E,MATCH(M263,Jogos!$H:$H,0)),"-")</f>
        <v>-</v>
      </c>
      <c r="M263" s="12" t="e">
        <f>INDEX(Jogos[[#This Row],[Column1]],1.8)</f>
        <v>#VALUE!</v>
      </c>
      <c r="N263" s="13" t="e">
        <f>INDEX(Jogos[[#This Row],[2]],1.8)</f>
        <v>#VALUE!</v>
      </c>
      <c r="O263" s="12" t="e">
        <f>INDEX(Jogos[[#This Row],[3]],1.8)</f>
        <v>#VALUE!</v>
      </c>
      <c r="P263" s="15" t="str">
        <f>IFERROR(INDEX(Jogos!M:M,MATCH(O263,Jogos!$J:$J,0)),"-")</f>
        <v>-</v>
      </c>
      <c r="Q263" s="12" t="str">
        <f>IFERROR(INDEX(Jogos!L:L,MATCH(O263,Jogos!$J:$J,0)),"-")</f>
        <v>-</v>
      </c>
      <c r="R263" s="17" t="str">
        <f>IFERROR(INDEX(HTHome!M:M,MATCH(M263,HTHome!$A:$A,0)),"-")</f>
        <v>-</v>
      </c>
      <c r="S263" s="17" t="str">
        <f>IFERROR(INDEX(HTAway!M:M,MATCH(O263,HTAway!$A:$A,0)),"-")</f>
        <v>-</v>
      </c>
      <c r="T263" s="23" t="str">
        <f t="shared" si="13"/>
        <v>-</v>
      </c>
      <c r="U263" s="23"/>
      <c r="V263" s="23"/>
      <c r="W263" s="23"/>
    </row>
    <row r="264" spans="1:23" ht="16.5" thickTop="1" thickBot="1" x14ac:dyDescent="0.3">
      <c r="A264" s="20">
        <f t="shared" si="14"/>
        <v>0</v>
      </c>
      <c r="B264" s="20">
        <f t="shared" si="15"/>
        <v>0</v>
      </c>
      <c r="C264" s="18" t="s">
        <v>291</v>
      </c>
      <c r="D264" s="5">
        <f>IFERROR(INDEX(HTHome!$B:$B,MATCH(C264,HTHome!$A:$A,0)),"-")+IFERROR(INDEX(HTAway!$B:$B,MATCH(C264,HTAway!$A:$A,0)),"-")</f>
        <v>25</v>
      </c>
      <c r="E264" s="5">
        <f>IFERROR(INDEX(HTHome!I:I,MATCH(C264,HTHome!$A:$A,0)),"-")</f>
        <v>5</v>
      </c>
      <c r="F264" s="5">
        <f>IFERROR(INDEX(HTHome!J:J,MATCH(C264,HTHome!$A:$A,0)),"-")</f>
        <v>5</v>
      </c>
      <c r="G264" s="7">
        <f>IFERROR(INDEX(HTHome!K:K,MATCH(C264,HTHome!$A:$A,0)),"-")</f>
        <v>0.38461538461538464</v>
      </c>
      <c r="H264" s="7">
        <f>IFERROR(INDEX(HTHome!L:L,MATCH(C264,HTHome!$A:$A,0)),"-")</f>
        <v>0.25</v>
      </c>
      <c r="I264" s="7">
        <f>IFERROR(INDEX(HTHome!N:N,MATCH(C264,HTHome!$A:$A,0)),"-")</f>
        <v>-0.20512820512820515</v>
      </c>
      <c r="J264" s="12" t="str">
        <f>IFERROR(INDEX(Jogos!A:A,MATCH(M264,Jogos!$H:$H,0)),"-")</f>
        <v>-</v>
      </c>
      <c r="K264" s="12" t="str">
        <f>IFERROR(INDEX(Jogos!F:F,MATCH(M264,Jogos!$H:$H,0)),"-")</f>
        <v>-</v>
      </c>
      <c r="L264" s="15" t="str">
        <f>IFERROR(INDEX(Jogos!E:E,MATCH(M264,Jogos!$H:$H,0)),"-")</f>
        <v>-</v>
      </c>
      <c r="M264" s="12" t="e">
        <f>INDEX(Jogos[[#This Row],[Column1]],1.8)</f>
        <v>#VALUE!</v>
      </c>
      <c r="N264" s="13" t="e">
        <f>INDEX(Jogos[[#This Row],[2]],1.8)</f>
        <v>#VALUE!</v>
      </c>
      <c r="O264" s="12" t="e">
        <f>INDEX(Jogos[[#This Row],[3]],1.8)</f>
        <v>#VALUE!</v>
      </c>
      <c r="P264" s="15" t="str">
        <f>IFERROR(INDEX(Jogos!M:M,MATCH(O264,Jogos!$J:$J,0)),"-")</f>
        <v>-</v>
      </c>
      <c r="Q264" s="12" t="str">
        <f>IFERROR(INDEX(Jogos!L:L,MATCH(O264,Jogos!$J:$J,0)),"-")</f>
        <v>-</v>
      </c>
      <c r="R264" s="17" t="str">
        <f>IFERROR(INDEX(HTHome!M:M,MATCH(M264,HTHome!$A:$A,0)),"-")</f>
        <v>-</v>
      </c>
      <c r="S264" s="17" t="str">
        <f>IFERROR(INDEX(HTAway!M:M,MATCH(O264,HTAway!$A:$A,0)),"-")</f>
        <v>-</v>
      </c>
      <c r="T264" s="23" t="str">
        <f t="shared" si="13"/>
        <v>-</v>
      </c>
      <c r="U264" s="23"/>
      <c r="V264" s="23"/>
      <c r="W264" s="23"/>
    </row>
    <row r="265" spans="1:23" ht="16.5" thickTop="1" thickBot="1" x14ac:dyDescent="0.3">
      <c r="A265" s="20">
        <f t="shared" si="14"/>
        <v>0</v>
      </c>
      <c r="B265" s="20">
        <f t="shared" si="15"/>
        <v>0</v>
      </c>
      <c r="C265" s="19" t="s">
        <v>282</v>
      </c>
      <c r="D265" s="5">
        <f>IFERROR(INDEX(HTHome!$B:$B,MATCH(C265,HTHome!$A:$A,0)),"-")+IFERROR(INDEX(HTAway!$B:$B,MATCH(C265,HTAway!$A:$A,0)),"-")</f>
        <v>32</v>
      </c>
      <c r="E265" s="5">
        <f>IFERROR(INDEX(HTHome!I:I,MATCH(C265,HTHome!$A:$A,0)),"-")</f>
        <v>6</v>
      </c>
      <c r="F265" s="5">
        <f>IFERROR(INDEX(HTHome!J:J,MATCH(C265,HTHome!$A:$A,0)),"-")</f>
        <v>6</v>
      </c>
      <c r="G265" s="7">
        <f>IFERROR(INDEX(HTHome!K:K,MATCH(C265,HTHome!$A:$A,0)),"-")</f>
        <v>0.375</v>
      </c>
      <c r="H265" s="7">
        <f>IFERROR(INDEX(HTHome!L:L,MATCH(C265,HTHome!$A:$A,0)),"-")</f>
        <v>0.25</v>
      </c>
      <c r="I265" s="7">
        <f>IFERROR(INDEX(HTHome!N:N,MATCH(C265,HTHome!$A:$A,0)),"-")</f>
        <v>-0.1875</v>
      </c>
      <c r="J265" s="12" t="str">
        <f>IFERROR(INDEX(Jogos!A:A,MATCH(M265,Jogos!$H:$H,0)),"-")</f>
        <v>-</v>
      </c>
      <c r="K265" s="12" t="str">
        <f>IFERROR(INDEX(Jogos!F:F,MATCH(M265,Jogos!$H:$H,0)),"-")</f>
        <v>-</v>
      </c>
      <c r="L265" s="15" t="str">
        <f>IFERROR(INDEX(Jogos!E:E,MATCH(M265,Jogos!$H:$H,0)),"-")</f>
        <v>-</v>
      </c>
      <c r="M265" s="12" t="e">
        <f>INDEX(Jogos[[#This Row],[Column1]],1.8)</f>
        <v>#VALUE!</v>
      </c>
      <c r="N265" s="13" t="e">
        <f>INDEX(Jogos[[#This Row],[2]],1.8)</f>
        <v>#VALUE!</v>
      </c>
      <c r="O265" s="12" t="e">
        <f>INDEX(Jogos[[#This Row],[3]],1.8)</f>
        <v>#VALUE!</v>
      </c>
      <c r="P265" s="15" t="str">
        <f>IFERROR(INDEX(Jogos!M:M,MATCH(O265,Jogos!$J:$J,0)),"-")</f>
        <v>-</v>
      </c>
      <c r="Q265" s="12" t="str">
        <f>IFERROR(INDEX(Jogos!L:L,MATCH(O265,Jogos!$J:$J,0)),"-")</f>
        <v>-</v>
      </c>
      <c r="R265" s="17" t="str">
        <f>IFERROR(INDEX(HTHome!M:M,MATCH(M265,HTHome!$A:$A,0)),"-")</f>
        <v>-</v>
      </c>
      <c r="S265" s="17" t="str">
        <f>IFERROR(INDEX(HTAway!M:M,MATCH(O265,HTAway!$A:$A,0)),"-")</f>
        <v>-</v>
      </c>
      <c r="T265" s="23" t="str">
        <f t="shared" si="13"/>
        <v>-</v>
      </c>
      <c r="U265" s="23"/>
      <c r="V265" s="23"/>
      <c r="W265" s="23"/>
    </row>
    <row r="266" spans="1:23" ht="16.5" thickTop="1" thickBot="1" x14ac:dyDescent="0.3">
      <c r="A266" s="20">
        <f t="shared" si="14"/>
        <v>0</v>
      </c>
      <c r="B266" s="20">
        <f t="shared" si="15"/>
        <v>0</v>
      </c>
      <c r="C266" s="19" t="s">
        <v>200</v>
      </c>
      <c r="D266" s="5">
        <f>IFERROR(INDEX(HTHome!$B:$B,MATCH(C266,HTHome!$A:$A,0)),"-")+IFERROR(INDEX(HTAway!$B:$B,MATCH(C266,HTAway!$A:$A,0)),"-")</f>
        <v>17</v>
      </c>
      <c r="E266" s="5">
        <f>IFERROR(INDEX(HTHome!I:I,MATCH(C266,HTHome!$A:$A,0)),"-")</f>
        <v>3</v>
      </c>
      <c r="F266" s="5">
        <f>IFERROR(INDEX(HTHome!J:J,MATCH(C266,HTHome!$A:$A,0)),"-")</f>
        <v>1</v>
      </c>
      <c r="G266" s="7">
        <f>IFERROR(INDEX(HTHome!K:K,MATCH(C266,HTHome!$A:$A,0)),"-")</f>
        <v>0.33333333333333331</v>
      </c>
      <c r="H266" s="7">
        <f>IFERROR(INDEX(HTHome!L:L,MATCH(C266,HTHome!$A:$A,0)),"-")</f>
        <v>0.25</v>
      </c>
      <c r="I266" s="7">
        <f>IFERROR(INDEX(HTHome!N:N,MATCH(C266,HTHome!$A:$A,0)),"-")</f>
        <v>0.22222222222222224</v>
      </c>
      <c r="J266" s="12" t="str">
        <f>IFERROR(INDEX(Jogos!A:A,MATCH(M266,Jogos!$H:$H,0)),"-")</f>
        <v>-</v>
      </c>
      <c r="K266" s="12" t="str">
        <f>IFERROR(INDEX(Jogos!F:F,MATCH(M266,Jogos!$H:$H,0)),"-")</f>
        <v>-</v>
      </c>
      <c r="L266" s="15" t="str">
        <f>IFERROR(INDEX(Jogos!E:E,MATCH(M266,Jogos!$H:$H,0)),"-")</f>
        <v>-</v>
      </c>
      <c r="M266" s="12" t="e">
        <f>INDEX(Jogos[[#This Row],[Column1]],1.8)</f>
        <v>#VALUE!</v>
      </c>
      <c r="N266" s="13" t="e">
        <f>INDEX(Jogos[[#This Row],[2]],1.8)</f>
        <v>#VALUE!</v>
      </c>
      <c r="O266" s="12" t="e">
        <f>INDEX(Jogos[[#This Row],[3]],1.8)</f>
        <v>#VALUE!</v>
      </c>
      <c r="P266" s="15" t="str">
        <f>IFERROR(INDEX(Jogos!M:M,MATCH(O266,Jogos!$J:$J,0)),"-")</f>
        <v>-</v>
      </c>
      <c r="Q266" s="12" t="str">
        <f>IFERROR(INDEX(Jogos!L:L,MATCH(O266,Jogos!$J:$J,0)),"-")</f>
        <v>-</v>
      </c>
      <c r="R266" s="17" t="str">
        <f>IFERROR(INDEX(HTHome!M:M,MATCH(M266,HTHome!$A:$A,0)),"-")</f>
        <v>-</v>
      </c>
      <c r="S266" s="17" t="str">
        <f>IFERROR(INDEX(HTAway!M:M,MATCH(O266,HTAway!$A:$A,0)),"-")</f>
        <v>-</v>
      </c>
      <c r="T266" s="23" t="str">
        <f t="shared" si="13"/>
        <v>-</v>
      </c>
      <c r="U266" s="23"/>
      <c r="V266" s="23"/>
      <c r="W266" s="23"/>
    </row>
    <row r="267" spans="1:23" ht="16.5" thickTop="1" thickBot="1" x14ac:dyDescent="0.3">
      <c r="A267" s="20">
        <f t="shared" si="14"/>
        <v>0</v>
      </c>
      <c r="B267" s="20">
        <f t="shared" si="15"/>
        <v>0</v>
      </c>
      <c r="C267" s="18" t="s">
        <v>262</v>
      </c>
      <c r="D267" s="5">
        <f>IFERROR(INDEX(HTHome!$B:$B,MATCH(C267,HTHome!$A:$A,0)),"-")+IFERROR(INDEX(HTAway!$B:$B,MATCH(C267,HTAway!$A:$A,0)),"-")</f>
        <v>26</v>
      </c>
      <c r="E267" s="5">
        <f>IFERROR(INDEX(HTHome!I:I,MATCH(C267,HTHome!$A:$A,0)),"-")</f>
        <v>4</v>
      </c>
      <c r="F267" s="5">
        <f>IFERROR(INDEX(HTHome!J:J,MATCH(C267,HTHome!$A:$A,0)),"-")</f>
        <v>1</v>
      </c>
      <c r="G267" s="7">
        <f>IFERROR(INDEX(HTHome!K:K,MATCH(C267,HTHome!$A:$A,0)),"-")</f>
        <v>0.30769230769230771</v>
      </c>
      <c r="H267" s="7">
        <f>IFERROR(INDEX(HTHome!L:L,MATCH(C267,HTHome!$A:$A,0)),"-")</f>
        <v>0.23076923076923081</v>
      </c>
      <c r="I267" s="7">
        <f>IFERROR(INDEX(HTHome!N:N,MATCH(C267,HTHome!$A:$A,0)),"-")</f>
        <v>3.8461538461538464E-2</v>
      </c>
      <c r="J267" s="12" t="str">
        <f>IFERROR(INDEX(Jogos!A:A,MATCH(M267,Jogos!$H:$H,0)),"-")</f>
        <v>-</v>
      </c>
      <c r="K267" s="12" t="str">
        <f>IFERROR(INDEX(Jogos!F:F,MATCH(M267,Jogos!$H:$H,0)),"-")</f>
        <v>-</v>
      </c>
      <c r="L267" s="15" t="str">
        <f>IFERROR(INDEX(Jogos!E:E,MATCH(M267,Jogos!$H:$H,0)),"-")</f>
        <v>-</v>
      </c>
      <c r="M267" s="12" t="e">
        <f>INDEX(Jogos[[#This Row],[Column1]],1.8)</f>
        <v>#VALUE!</v>
      </c>
      <c r="N267" s="13" t="e">
        <f>INDEX(Jogos[[#This Row],[2]],1.8)</f>
        <v>#VALUE!</v>
      </c>
      <c r="O267" s="12" t="e">
        <f>INDEX(Jogos[[#This Row],[3]],1.8)</f>
        <v>#VALUE!</v>
      </c>
      <c r="P267" s="15" t="str">
        <f>IFERROR(INDEX(Jogos!M:M,MATCH(O267,Jogos!$J:$J,0)),"-")</f>
        <v>-</v>
      </c>
      <c r="Q267" s="12" t="str">
        <f>IFERROR(INDEX(Jogos!L:L,MATCH(O267,Jogos!$J:$J,0)),"-")</f>
        <v>-</v>
      </c>
      <c r="R267" s="17" t="str">
        <f>IFERROR(INDEX(HTHome!M:M,MATCH(M267,HTHome!$A:$A,0)),"-")</f>
        <v>-</v>
      </c>
      <c r="S267" s="17" t="str">
        <f>IFERROR(INDEX(HTAway!M:M,MATCH(O267,HTAway!$A:$A,0)),"-")</f>
        <v>-</v>
      </c>
      <c r="T267" s="23" t="str">
        <f t="shared" si="13"/>
        <v>-</v>
      </c>
      <c r="U267" s="23"/>
      <c r="V267" s="23"/>
      <c r="W267" s="23"/>
    </row>
    <row r="268" spans="1:23" ht="16.5" thickTop="1" thickBot="1" x14ac:dyDescent="0.3">
      <c r="A268" s="20">
        <f t="shared" si="14"/>
        <v>0</v>
      </c>
      <c r="B268" s="20">
        <f t="shared" si="15"/>
        <v>0</v>
      </c>
      <c r="C268" s="19" t="s">
        <v>338</v>
      </c>
      <c r="D268" s="5">
        <f>IFERROR(INDEX(HTHome!$B:$B,MATCH(C268,HTHome!$A:$A,0)),"-")+IFERROR(INDEX(HTAway!$B:$B,MATCH(C268,HTAway!$A:$A,0)),"-")</f>
        <v>8</v>
      </c>
      <c r="E268" s="5">
        <f>IFERROR(INDEX(HTHome!I:I,MATCH(C268,HTHome!$A:$A,0)),"-")</f>
        <v>1</v>
      </c>
      <c r="F268" s="5">
        <f>IFERROR(INDEX(HTHome!J:J,MATCH(C268,HTHome!$A:$A,0)),"-")</f>
        <v>1</v>
      </c>
      <c r="G268" s="7">
        <f>IFERROR(INDEX(HTHome!K:K,MATCH(C268,HTHome!$A:$A,0)),"-")</f>
        <v>0.25</v>
      </c>
      <c r="H268" s="7">
        <f>IFERROR(INDEX(HTHome!L:L,MATCH(C268,HTHome!$A:$A,0)),"-")</f>
        <v>0.25</v>
      </c>
      <c r="I268" s="7">
        <f>IFERROR(INDEX(HTHome!N:N,MATCH(C268,HTHome!$A:$A,0)),"-")</f>
        <v>0</v>
      </c>
      <c r="J268" s="12" t="str">
        <f>IFERROR(INDEX(Jogos!A:A,MATCH(M268,Jogos!$H:$H,0)),"-")</f>
        <v>-</v>
      </c>
      <c r="K268" s="12" t="str">
        <f>IFERROR(INDEX(Jogos!F:F,MATCH(M268,Jogos!$H:$H,0)),"-")</f>
        <v>-</v>
      </c>
      <c r="L268" s="15" t="str">
        <f>IFERROR(INDEX(Jogos!E:E,MATCH(M268,Jogos!$H:$H,0)),"-")</f>
        <v>-</v>
      </c>
      <c r="M268" s="12" t="e">
        <f>INDEX(Jogos[[#This Row],[Column1]],1.8)</f>
        <v>#VALUE!</v>
      </c>
      <c r="N268" s="13" t="e">
        <f>INDEX(Jogos[[#This Row],[2]],1.8)</f>
        <v>#VALUE!</v>
      </c>
      <c r="O268" s="12" t="e">
        <f>INDEX(Jogos[[#This Row],[3]],1.8)</f>
        <v>#VALUE!</v>
      </c>
      <c r="P268" s="15" t="str">
        <f>IFERROR(INDEX(Jogos!M:M,MATCH(O268,Jogos!$J:$J,0)),"-")</f>
        <v>-</v>
      </c>
      <c r="Q268" s="12" t="str">
        <f>IFERROR(INDEX(Jogos!L:L,MATCH(O268,Jogos!$J:$J,0)),"-")</f>
        <v>-</v>
      </c>
      <c r="R268" s="17" t="str">
        <f>IFERROR(INDEX(HTHome!M:M,MATCH(M268,HTHome!$A:$A,0)),"-")</f>
        <v>-</v>
      </c>
      <c r="S268" s="17" t="str">
        <f>IFERROR(INDEX(HTAway!M:M,MATCH(O268,HTAway!$A:$A,0)),"-")</f>
        <v>-</v>
      </c>
      <c r="T268" s="23" t="str">
        <f t="shared" si="13"/>
        <v>-</v>
      </c>
      <c r="U268" s="23"/>
      <c r="V268" s="23"/>
      <c r="W268" s="23"/>
    </row>
    <row r="269" spans="1:23" ht="16.5" thickTop="1" thickBot="1" x14ac:dyDescent="0.3">
      <c r="A269" s="20">
        <f t="shared" si="14"/>
        <v>0</v>
      </c>
      <c r="B269" s="20">
        <f t="shared" si="15"/>
        <v>0</v>
      </c>
      <c r="C269" s="19" t="s">
        <v>261</v>
      </c>
      <c r="D269" s="5">
        <f>IFERROR(INDEX(HTHome!$B:$B,MATCH(C269,HTHome!$A:$A,0)),"-")+IFERROR(INDEX(HTAway!$B:$B,MATCH(C269,HTAway!$A:$A,0)),"-")</f>
        <v>26</v>
      </c>
      <c r="E269" s="5">
        <f>IFERROR(INDEX(HTHome!I:I,MATCH(C269,HTHome!$A:$A,0)),"-")</f>
        <v>3</v>
      </c>
      <c r="F269" s="5">
        <f>IFERROR(INDEX(HTHome!J:J,MATCH(C269,HTHome!$A:$A,0)),"-")</f>
        <v>6</v>
      </c>
      <c r="G269" s="7">
        <f>IFERROR(INDEX(HTHome!K:K,MATCH(C269,HTHome!$A:$A,0)),"-")</f>
        <v>0.23076923076923081</v>
      </c>
      <c r="H269" s="7">
        <f>IFERROR(INDEX(HTHome!L:L,MATCH(C269,HTHome!$A:$A,0)),"-")</f>
        <v>0.30769230769230771</v>
      </c>
      <c r="I269" s="7">
        <f>IFERROR(INDEX(HTHome!N:N,MATCH(C269,HTHome!$A:$A,0)),"-")</f>
        <v>-0.30769230769230771</v>
      </c>
      <c r="J269" s="12" t="str">
        <f>IFERROR(INDEX(Jogos!A:A,MATCH(M269,Jogos!$H:$H,0)),"-")</f>
        <v>-</v>
      </c>
      <c r="K269" s="12" t="str">
        <f>IFERROR(INDEX(Jogos!F:F,MATCH(M269,Jogos!$H:$H,0)),"-")</f>
        <v>-</v>
      </c>
      <c r="L269" s="15" t="str">
        <f>IFERROR(INDEX(Jogos!E:E,MATCH(M269,Jogos!$H:$H,0)),"-")</f>
        <v>-</v>
      </c>
      <c r="M269" s="12" t="e">
        <f>INDEX(Jogos[[#This Row],[Column1]],1.8)</f>
        <v>#VALUE!</v>
      </c>
      <c r="N269" s="13" t="e">
        <f>INDEX(Jogos[[#This Row],[2]],1.8)</f>
        <v>#VALUE!</v>
      </c>
      <c r="O269" s="12" t="e">
        <f>INDEX(Jogos[[#This Row],[3]],1.8)</f>
        <v>#VALUE!</v>
      </c>
      <c r="P269" s="15" t="str">
        <f>IFERROR(INDEX(Jogos!M:M,MATCH(O269,Jogos!$J:$J,0)),"-")</f>
        <v>-</v>
      </c>
      <c r="Q269" s="12" t="str">
        <f>IFERROR(INDEX(Jogos!L:L,MATCH(O269,Jogos!$J:$J,0)),"-")</f>
        <v>-</v>
      </c>
      <c r="R269" s="17" t="str">
        <f>IFERROR(INDEX(HTHome!M:M,MATCH(M269,HTHome!$A:$A,0)),"-")</f>
        <v>-</v>
      </c>
      <c r="S269" s="17" t="str">
        <f>IFERROR(INDEX(HTAway!M:M,MATCH(O269,HTAway!$A:$A,0)),"-")</f>
        <v>-</v>
      </c>
      <c r="T269" s="23" t="str">
        <f t="shared" si="13"/>
        <v>-</v>
      </c>
      <c r="U269" s="23"/>
      <c r="V269" s="23"/>
      <c r="W269" s="23"/>
    </row>
    <row r="270" spans="1:23" ht="16.5" thickTop="1" thickBot="1" x14ac:dyDescent="0.3">
      <c r="A270" s="20">
        <f t="shared" si="14"/>
        <v>0</v>
      </c>
      <c r="B270" s="20">
        <f t="shared" si="15"/>
        <v>0</v>
      </c>
      <c r="C270" s="19" t="s">
        <v>234</v>
      </c>
      <c r="D270" s="5">
        <f>IFERROR(INDEX(HTHome!$B:$B,MATCH(C270,HTHome!$A:$A,0)),"-")+IFERROR(INDEX(HTAway!$B:$B,MATCH(C270,HTAway!$A:$A,0)),"-")</f>
        <v>22</v>
      </c>
      <c r="E270" s="5">
        <f>IFERROR(INDEX(HTHome!I:I,MATCH(C270,HTHome!$A:$A,0)),"-")</f>
        <v>2</v>
      </c>
      <c r="F270" s="5">
        <f>IFERROR(INDEX(HTHome!J:J,MATCH(C270,HTHome!$A:$A,0)),"-")</f>
        <v>5</v>
      </c>
      <c r="G270" s="7">
        <f>IFERROR(INDEX(HTHome!K:K,MATCH(C270,HTHome!$A:$A,0)),"-")</f>
        <v>0.2</v>
      </c>
      <c r="H270" s="7">
        <f>IFERROR(INDEX(HTHome!L:L,MATCH(C270,HTHome!$A:$A,0)),"-")</f>
        <v>0.25</v>
      </c>
      <c r="I270" s="7">
        <f>IFERROR(INDEX(HTHome!N:N,MATCH(C270,HTHome!$A:$A,0)),"-")</f>
        <v>-0.31666666666666665</v>
      </c>
      <c r="J270" s="12" t="str">
        <f>IFERROR(INDEX(Jogos!A:A,MATCH(M270,Jogos!$H:$H,0)),"-")</f>
        <v>-</v>
      </c>
      <c r="K270" s="12" t="str">
        <f>IFERROR(INDEX(Jogos!F:F,MATCH(M270,Jogos!$H:$H,0)),"-")</f>
        <v>-</v>
      </c>
      <c r="L270" s="15" t="str">
        <f>IFERROR(INDEX(Jogos!E:E,MATCH(M270,Jogos!$H:$H,0)),"-")</f>
        <v>-</v>
      </c>
      <c r="M270" s="12" t="e">
        <f>INDEX(Jogos[[#This Row],[Column1]],1.8)</f>
        <v>#VALUE!</v>
      </c>
      <c r="N270" s="13" t="e">
        <f>INDEX(Jogos[[#This Row],[2]],1.8)</f>
        <v>#VALUE!</v>
      </c>
      <c r="O270" s="12" t="e">
        <f>INDEX(Jogos[[#This Row],[3]],1.8)</f>
        <v>#VALUE!</v>
      </c>
      <c r="P270" s="15" t="str">
        <f>IFERROR(INDEX(Jogos!M:M,MATCH(O270,Jogos!$J:$J,0)),"-")</f>
        <v>-</v>
      </c>
      <c r="Q270" s="12" t="str">
        <f>IFERROR(INDEX(Jogos!L:L,MATCH(O270,Jogos!$J:$J,0)),"-")</f>
        <v>-</v>
      </c>
      <c r="R270" s="17" t="str">
        <f>IFERROR(INDEX(HTHome!M:M,MATCH(M270,HTHome!$A:$A,0)),"-")</f>
        <v>-</v>
      </c>
      <c r="S270" s="17" t="str">
        <f>IFERROR(INDEX(HTAway!M:M,MATCH(O270,HTAway!$A:$A,0)),"-")</f>
        <v>-</v>
      </c>
      <c r="T270" s="23" t="str">
        <f t="shared" si="13"/>
        <v>-</v>
      </c>
      <c r="U270" s="23"/>
      <c r="V270" s="23"/>
      <c r="W270" s="23"/>
    </row>
    <row r="271" spans="1:23" ht="16.5" thickTop="1" thickBot="1" x14ac:dyDescent="0.3">
      <c r="A271" s="20">
        <f t="shared" si="14"/>
        <v>0</v>
      </c>
      <c r="B271" s="20">
        <f t="shared" si="15"/>
        <v>0</v>
      </c>
      <c r="C271" s="18" t="s">
        <v>266</v>
      </c>
      <c r="D271" s="5">
        <f>IFERROR(INDEX(HTHome!$B:$B,MATCH(C271,HTHome!$A:$A,0)),"-")+IFERROR(INDEX(HTAway!$B:$B,MATCH(C271,HTAway!$A:$A,0)),"-")</f>
        <v>26</v>
      </c>
      <c r="E271" s="5">
        <f>IFERROR(INDEX(HTHome!I:I,MATCH(C271,HTHome!$A:$A,0)),"-")</f>
        <v>2</v>
      </c>
      <c r="F271" s="5">
        <f>IFERROR(INDEX(HTHome!J:J,MATCH(C271,HTHome!$A:$A,0)),"-")</f>
        <v>4</v>
      </c>
      <c r="G271" s="7">
        <f>IFERROR(INDEX(HTHome!K:K,MATCH(C271,HTHome!$A:$A,0)),"-")</f>
        <v>0.15384615384615383</v>
      </c>
      <c r="H271" s="7">
        <f>IFERROR(INDEX(HTHome!L:L,MATCH(C271,HTHome!$A:$A,0)),"-")</f>
        <v>0.23076923076923081</v>
      </c>
      <c r="I271" s="7">
        <f>IFERROR(INDEX(HTHome!N:N,MATCH(C271,HTHome!$A:$A,0)),"-")</f>
        <v>-0.15384615384615383</v>
      </c>
      <c r="J271" s="12" t="str">
        <f>IFERROR(INDEX(Jogos!A:A,MATCH(M271,Jogos!$H:$H,0)),"-")</f>
        <v>-</v>
      </c>
      <c r="K271" s="12" t="str">
        <f>IFERROR(INDEX(Jogos!F:F,MATCH(M271,Jogos!$H:$H,0)),"-")</f>
        <v>-</v>
      </c>
      <c r="L271" s="15" t="str">
        <f>IFERROR(INDEX(Jogos!E:E,MATCH(M271,Jogos!$H:$H,0)),"-")</f>
        <v>-</v>
      </c>
      <c r="M271" s="12" t="e">
        <f>INDEX(Jogos[[#This Row],[Column1]],1.8)</f>
        <v>#VALUE!</v>
      </c>
      <c r="N271" s="13" t="e">
        <f>INDEX(Jogos[[#This Row],[2]],1.8)</f>
        <v>#VALUE!</v>
      </c>
      <c r="O271" s="12" t="e">
        <f>INDEX(Jogos[[#This Row],[3]],1.8)</f>
        <v>#VALUE!</v>
      </c>
      <c r="P271" s="15" t="str">
        <f>IFERROR(INDEX(Jogos!M:M,MATCH(O271,Jogos!$J:$J,0)),"-")</f>
        <v>-</v>
      </c>
      <c r="Q271" s="12" t="str">
        <f>IFERROR(INDEX(Jogos!L:L,MATCH(O271,Jogos!$J:$J,0)),"-")</f>
        <v>-</v>
      </c>
      <c r="R271" s="17" t="str">
        <f>IFERROR(INDEX(HTHome!M:M,MATCH(M271,HTHome!$A:$A,0)),"-")</f>
        <v>-</v>
      </c>
      <c r="S271" s="17" t="str">
        <f>IFERROR(INDEX(HTAway!M:M,MATCH(O271,HTAway!$A:$A,0)),"-")</f>
        <v>-</v>
      </c>
      <c r="T271" s="23" t="str">
        <f t="shared" si="13"/>
        <v>-</v>
      </c>
      <c r="U271" s="23"/>
      <c r="V271" s="23"/>
      <c r="W271" s="23"/>
    </row>
    <row r="272" spans="1:23" ht="16.5" thickTop="1" thickBot="1" x14ac:dyDescent="0.3">
      <c r="A272" s="20">
        <f t="shared" si="14"/>
        <v>0</v>
      </c>
      <c r="B272" s="20">
        <f t="shared" si="15"/>
        <v>0</v>
      </c>
      <c r="C272" s="19" t="s">
        <v>236</v>
      </c>
      <c r="D272" s="5">
        <f>IFERROR(INDEX(HTHome!$B:$B,MATCH(C272,HTHome!$A:$A,0)),"-")+IFERROR(INDEX(HTAway!$B:$B,MATCH(C272,HTAway!$A:$A,0)),"-")</f>
        <v>23</v>
      </c>
      <c r="E272" s="5">
        <f>IFERROR(INDEX(HTHome!I:I,MATCH(C272,HTHome!$A:$A,0)),"-")</f>
        <v>1</v>
      </c>
      <c r="F272" s="5">
        <f>IFERROR(INDEX(HTHome!J:J,MATCH(C272,HTHome!$A:$A,0)),"-")</f>
        <v>4</v>
      </c>
      <c r="G272" s="7">
        <f>IFERROR(INDEX(HTHome!K:K,MATCH(C272,HTHome!$A:$A,0)),"-")</f>
        <v>9.0909090909090912E-2</v>
      </c>
      <c r="H272" s="7">
        <f>IFERROR(INDEX(HTHome!L:L,MATCH(C272,HTHome!$A:$A,0)),"-")</f>
        <v>0.25</v>
      </c>
      <c r="I272" s="7">
        <f>IFERROR(INDEX(HTHome!N:N,MATCH(C272,HTHome!$A:$A,0)),"-")</f>
        <v>-0.42803030303030304</v>
      </c>
      <c r="J272" s="12" t="str">
        <f>IFERROR(INDEX(Jogos!A:A,MATCH(M272,Jogos!$H:$H,0)),"-")</f>
        <v>-</v>
      </c>
      <c r="K272" s="12" t="str">
        <f>IFERROR(INDEX(Jogos!F:F,MATCH(M272,Jogos!$H:$H,0)),"-")</f>
        <v>-</v>
      </c>
      <c r="L272" s="15" t="str">
        <f>IFERROR(INDEX(Jogos!E:E,MATCH(M272,Jogos!$H:$H,0)),"-")</f>
        <v>-</v>
      </c>
      <c r="M272" s="12" t="e">
        <f>INDEX(Jogos[[#This Row],[Column1]],1.8)</f>
        <v>#VALUE!</v>
      </c>
      <c r="N272" s="13" t="e">
        <f>INDEX(Jogos[[#This Row],[2]],1.8)</f>
        <v>#VALUE!</v>
      </c>
      <c r="O272" s="12" t="e">
        <f>INDEX(Jogos[[#This Row],[3]],1.8)</f>
        <v>#VALUE!</v>
      </c>
      <c r="P272" s="15" t="str">
        <f>IFERROR(INDEX(Jogos!M:M,MATCH(O272,Jogos!$J:$J,0)),"-")</f>
        <v>-</v>
      </c>
      <c r="Q272" s="12" t="str">
        <f>IFERROR(INDEX(Jogos!L:L,MATCH(O272,Jogos!$J:$J,0)),"-")</f>
        <v>-</v>
      </c>
      <c r="R272" s="17" t="str">
        <f>IFERROR(INDEX(HTHome!M:M,MATCH(M272,HTHome!$A:$A,0)),"-")</f>
        <v>-</v>
      </c>
      <c r="S272" s="17" t="str">
        <f>IFERROR(INDEX(HTAway!M:M,MATCH(O272,HTAway!$A:$A,0)),"-")</f>
        <v>-</v>
      </c>
      <c r="T272" s="23" t="str">
        <f t="shared" si="13"/>
        <v>-</v>
      </c>
      <c r="U272" s="23"/>
      <c r="V272" s="23"/>
      <c r="W272" s="23"/>
    </row>
    <row r="273" spans="1:23" ht="16.5" thickTop="1" thickBot="1" x14ac:dyDescent="0.3">
      <c r="A273" s="20">
        <f t="shared" si="14"/>
        <v>0</v>
      </c>
      <c r="B273" s="20">
        <f t="shared" si="15"/>
        <v>0</v>
      </c>
      <c r="C273" s="19" t="s">
        <v>151</v>
      </c>
      <c r="D273" s="5">
        <f>IFERROR(INDEX(HTHome!$B:$B,MATCH(C273,HTHome!$A:$A,0)),"-")+IFERROR(INDEX(HTAway!$B:$B,MATCH(C273,HTAway!$A:$A,0)),"-")</f>
        <v>26</v>
      </c>
      <c r="E273" s="5">
        <f>IFERROR(INDEX(HTHome!I:I,MATCH(C273,HTHome!$A:$A,0)),"-")</f>
        <v>1</v>
      </c>
      <c r="F273" s="5">
        <f>IFERROR(INDEX(HTHome!J:J,MATCH(C273,HTHome!$A:$A,0)),"-")</f>
        <v>4</v>
      </c>
      <c r="G273" s="7">
        <f>IFERROR(INDEX(HTHome!K:K,MATCH(C273,HTHome!$A:$A,0)),"-")</f>
        <v>7.6923076923076927E-2</v>
      </c>
      <c r="H273" s="7">
        <f>IFERROR(INDEX(HTHome!L:L,MATCH(C273,HTHome!$A:$A,0)),"-")</f>
        <v>0.23076923076923081</v>
      </c>
      <c r="I273" s="7">
        <f>IFERROR(INDEX(HTHome!N:N,MATCH(C273,HTHome!$A:$A,0)),"-")</f>
        <v>-0.38461538461538464</v>
      </c>
      <c r="J273" s="12" t="str">
        <f>IFERROR(INDEX(Jogos!A:A,MATCH(M273,Jogos!$H:$H,0)),"-")</f>
        <v>-</v>
      </c>
      <c r="K273" s="12" t="str">
        <f>IFERROR(INDEX(Jogos!F:F,MATCH(M273,Jogos!$H:$H,0)),"-")</f>
        <v>-</v>
      </c>
      <c r="L273" s="15" t="str">
        <f>IFERROR(INDEX(Jogos!E:E,MATCH(M273,Jogos!$H:$H,0)),"-")</f>
        <v>-</v>
      </c>
      <c r="M273" s="12" t="e">
        <f>INDEX(Jogos[[#This Row],[Column1]],1.8)</f>
        <v>#VALUE!</v>
      </c>
      <c r="N273" s="13" t="e">
        <f>INDEX(Jogos[[#This Row],[2]],1.8)</f>
        <v>#VALUE!</v>
      </c>
      <c r="O273" s="12" t="e">
        <f>INDEX(Jogos[[#This Row],[3]],1.8)</f>
        <v>#VALUE!</v>
      </c>
      <c r="P273" s="15" t="str">
        <f>IFERROR(INDEX(Jogos!M:M,MATCH(O273,Jogos!$J:$J,0)),"-")</f>
        <v>-</v>
      </c>
      <c r="Q273" s="12" t="str">
        <f>IFERROR(INDEX(Jogos!L:L,MATCH(O273,Jogos!$J:$J,0)),"-")</f>
        <v>-</v>
      </c>
      <c r="R273" s="17" t="str">
        <f>IFERROR(INDEX(HTHome!M:M,MATCH(M273,HTHome!$A:$A,0)),"-")</f>
        <v>-</v>
      </c>
      <c r="S273" s="17" t="str">
        <f>IFERROR(INDEX(HTAway!M:M,MATCH(O273,HTAway!$A:$A,0)),"-")</f>
        <v>-</v>
      </c>
      <c r="T273" s="23" t="str">
        <f t="shared" si="13"/>
        <v>-</v>
      </c>
      <c r="U273" s="23"/>
      <c r="V273" s="23"/>
      <c r="W273" s="23"/>
    </row>
    <row r="274" spans="1:23" ht="16.5" thickTop="1" thickBot="1" x14ac:dyDescent="0.3">
      <c r="A274" s="20">
        <f t="shared" si="14"/>
        <v>0</v>
      </c>
      <c r="B274" s="20">
        <f t="shared" si="15"/>
        <v>0</v>
      </c>
      <c r="C274" s="18" t="s">
        <v>310</v>
      </c>
      <c r="D274" s="5">
        <f>IFERROR(INDEX(HTHome!$B:$B,MATCH(C274,HTHome!$A:$A,0)),"-")+IFERROR(INDEX(HTAway!$B:$B,MATCH(C274,HTAway!$A:$A,0)),"-")</f>
        <v>25</v>
      </c>
      <c r="E274" s="5">
        <f>IFERROR(INDEX(HTHome!I:I,MATCH(C274,HTHome!$A:$A,0)),"-")</f>
        <v>1</v>
      </c>
      <c r="F274" s="5">
        <f>IFERROR(INDEX(HTHome!J:J,MATCH(C274,HTHome!$A:$A,0)),"-")</f>
        <v>6</v>
      </c>
      <c r="G274" s="7">
        <f>IFERROR(INDEX(HTHome!K:K,MATCH(C274,HTHome!$A:$A,0)),"-")</f>
        <v>7.6923076923076927E-2</v>
      </c>
      <c r="H274" s="7">
        <f>IFERROR(INDEX(HTHome!L:L,MATCH(C274,HTHome!$A:$A,0)),"-")</f>
        <v>0.25</v>
      </c>
      <c r="I274" s="7">
        <f>IFERROR(INDEX(HTHome!N:N,MATCH(C274,HTHome!$A:$A,0)),"-")</f>
        <v>-0.33974358974358976</v>
      </c>
      <c r="J274" s="12" t="str">
        <f>IFERROR(INDEX(Jogos!A:A,MATCH(M274,Jogos!$H:$H,0)),"-")</f>
        <v>-</v>
      </c>
      <c r="K274" s="12" t="str">
        <f>IFERROR(INDEX(Jogos!F:F,MATCH(M274,Jogos!$H:$H,0)),"-")</f>
        <v>-</v>
      </c>
      <c r="L274" s="15" t="str">
        <f>IFERROR(INDEX(Jogos!E:E,MATCH(M274,Jogos!$H:$H,0)),"-")</f>
        <v>-</v>
      </c>
      <c r="M274" s="12" t="e">
        <f>INDEX(Jogos[[#This Row],[Column1]],1.8)</f>
        <v>#VALUE!</v>
      </c>
      <c r="N274" s="13" t="e">
        <f>INDEX(Jogos[[#This Row],[2]],1.8)</f>
        <v>#VALUE!</v>
      </c>
      <c r="O274" s="12" t="e">
        <f>INDEX(Jogos[[#This Row],[3]],1.8)</f>
        <v>#VALUE!</v>
      </c>
      <c r="P274" s="15" t="str">
        <f>IFERROR(INDEX(Jogos!M:M,MATCH(O274,Jogos!$J:$J,0)),"-")</f>
        <v>-</v>
      </c>
      <c r="Q274" s="12" t="str">
        <f>IFERROR(INDEX(Jogos!L:L,MATCH(O274,Jogos!$J:$J,0)),"-")</f>
        <v>-</v>
      </c>
      <c r="R274" s="17" t="str">
        <f>IFERROR(INDEX(HTHome!M:M,MATCH(M274,HTHome!$A:$A,0)),"-")</f>
        <v>-</v>
      </c>
      <c r="S274" s="17" t="str">
        <f>IFERROR(INDEX(HTAway!M:M,MATCH(O274,HTAway!$A:$A,0)),"-")</f>
        <v>-</v>
      </c>
      <c r="T274" s="23" t="str">
        <f t="shared" si="13"/>
        <v>-</v>
      </c>
      <c r="U274" s="23"/>
      <c r="V274" s="23"/>
      <c r="W274" s="23"/>
    </row>
    <row r="275" spans="1:23" ht="16.5" thickTop="1" thickBot="1" x14ac:dyDescent="0.3">
      <c r="A275" s="20">
        <f t="shared" si="14"/>
        <v>0</v>
      </c>
      <c r="B275" s="20">
        <f t="shared" si="15"/>
        <v>0</v>
      </c>
      <c r="C275" s="19" t="s">
        <v>269</v>
      </c>
      <c r="D275" s="5">
        <f>IFERROR(INDEX(HTHome!$B:$B,MATCH(C275,HTHome!$A:$A,0)),"-")+IFERROR(INDEX(HTAway!$B:$B,MATCH(C275,HTAway!$A:$A,0)),"-")</f>
        <v>27</v>
      </c>
      <c r="E275" s="5">
        <f>IFERROR(INDEX(HTHome!I:I,MATCH(C275,HTHome!$A:$A,0)),"-")</f>
        <v>0</v>
      </c>
      <c r="F275" s="5">
        <f>IFERROR(INDEX(HTHome!J:J,MATCH(C275,HTHome!$A:$A,0)),"-")</f>
        <v>7</v>
      </c>
      <c r="G275" s="7">
        <f>IFERROR(INDEX(HTHome!K:K,MATCH(C275,HTHome!$A:$A,0)),"-")</f>
        <v>0</v>
      </c>
      <c r="H275" s="7">
        <f>IFERROR(INDEX(HTHome!L:L,MATCH(C275,HTHome!$A:$A,0)),"-")</f>
        <v>0.23076923076923081</v>
      </c>
      <c r="I275" s="7">
        <f>IFERROR(INDEX(HTHome!N:N,MATCH(C275,HTHome!$A:$A,0)),"-")</f>
        <v>-0.69505494505494503</v>
      </c>
      <c r="J275" s="12" t="str">
        <f>IFERROR(INDEX(Jogos!A:A,MATCH(M275,Jogos!$H:$H,0)),"-")</f>
        <v>-</v>
      </c>
      <c r="K275" s="12" t="str">
        <f>IFERROR(INDEX(Jogos!F:F,MATCH(M275,Jogos!$H:$H,0)),"-")</f>
        <v>-</v>
      </c>
      <c r="L275" s="15" t="str">
        <f>IFERROR(INDEX(Jogos!E:E,MATCH(M275,Jogos!$H:$H,0)),"-")</f>
        <v>-</v>
      </c>
      <c r="M275" s="12" t="e">
        <f>INDEX(Jogos[[#This Row],[Column1]],1.8)</f>
        <v>#VALUE!</v>
      </c>
      <c r="N275" s="13" t="e">
        <f>INDEX(Jogos[[#This Row],[2]],1.8)</f>
        <v>#VALUE!</v>
      </c>
      <c r="O275" s="12" t="e">
        <f>INDEX(Jogos[[#This Row],[3]],1.8)</f>
        <v>#VALUE!</v>
      </c>
      <c r="P275" s="15" t="str">
        <f>IFERROR(INDEX(Jogos!M:M,MATCH(O275,Jogos!$J:$J,0)),"-")</f>
        <v>-</v>
      </c>
      <c r="Q275" s="12" t="str">
        <f>IFERROR(INDEX(Jogos!L:L,MATCH(O275,Jogos!$J:$J,0)),"-")</f>
        <v>-</v>
      </c>
      <c r="R275" s="17" t="str">
        <f>IFERROR(INDEX(HTHome!M:M,MATCH(M275,HTHome!$A:$A,0)),"-")</f>
        <v>-</v>
      </c>
      <c r="S275" s="17" t="str">
        <f>IFERROR(INDEX(HTAway!M:M,MATCH(O275,HTAway!$A:$A,0)),"-")</f>
        <v>-</v>
      </c>
      <c r="T275" s="23" t="str">
        <f t="shared" si="13"/>
        <v>-</v>
      </c>
      <c r="U275" s="23"/>
      <c r="V275" s="23"/>
      <c r="W275" s="23"/>
    </row>
    <row r="276" spans="1:23" ht="16.5" thickTop="1" thickBot="1" x14ac:dyDescent="0.3">
      <c r="A276" s="20">
        <f t="shared" si="14"/>
        <v>0</v>
      </c>
      <c r="B276" s="20">
        <f t="shared" si="15"/>
        <v>0</v>
      </c>
      <c r="C276" s="18" t="s">
        <v>281</v>
      </c>
      <c r="D276" s="5">
        <f>IFERROR(INDEX(HTHome!$B:$B,MATCH(C276,HTHome!$A:$A,0)),"-")+IFERROR(INDEX(HTAway!$B:$B,MATCH(C276,HTAway!$A:$A,0)),"-")</f>
        <v>32</v>
      </c>
      <c r="E276" s="5">
        <f>IFERROR(INDEX(HTHome!I:I,MATCH(C276,HTHome!$A:$A,0)),"-")</f>
        <v>7</v>
      </c>
      <c r="F276" s="5">
        <f>IFERROR(INDEX(HTHome!J:J,MATCH(C276,HTHome!$A:$A,0)),"-")</f>
        <v>3</v>
      </c>
      <c r="G276" s="7">
        <f>IFERROR(INDEX(HTHome!K:K,MATCH(C276,HTHome!$A:$A,0)),"-")</f>
        <v>0.46666666666666662</v>
      </c>
      <c r="H276" s="7">
        <f>IFERROR(INDEX(HTHome!L:L,MATCH(C276,HTHome!$A:$A,0)),"-")</f>
        <v>0.23529411764705879</v>
      </c>
      <c r="I276" s="7">
        <f>IFERROR(INDEX(HTHome!N:N,MATCH(C276,HTHome!$A:$A,0)),"-")</f>
        <v>6.0784313725490258E-2</v>
      </c>
      <c r="J276" s="12" t="str">
        <f>IFERROR(INDEX(Jogos!A:A,MATCH(M276,Jogos!$H:$H,0)),"-")</f>
        <v>-</v>
      </c>
      <c r="K276" s="12" t="str">
        <f>IFERROR(INDEX(Jogos!F:F,MATCH(M276,Jogos!$H:$H,0)),"-")</f>
        <v>-</v>
      </c>
      <c r="L276" s="15" t="str">
        <f>IFERROR(INDEX(Jogos!E:E,MATCH(M276,Jogos!$H:$H,0)),"-")</f>
        <v>-</v>
      </c>
      <c r="M276" s="12" t="e">
        <f>INDEX(Jogos[[#This Row],[Column1]],1.8)</f>
        <v>#VALUE!</v>
      </c>
      <c r="N276" s="13" t="e">
        <f>INDEX(Jogos[[#This Row],[2]],1.8)</f>
        <v>#VALUE!</v>
      </c>
      <c r="O276" s="12" t="e">
        <f>INDEX(Jogos[[#This Row],[3]],1.8)</f>
        <v>#VALUE!</v>
      </c>
      <c r="P276" s="15" t="str">
        <f>IFERROR(INDEX(Jogos!M:M,MATCH(O276,Jogos!$J:$J,0)),"-")</f>
        <v>-</v>
      </c>
      <c r="Q276" s="12" t="str">
        <f>IFERROR(INDEX(Jogos!L:L,MATCH(O276,Jogos!$J:$J,0)),"-")</f>
        <v>-</v>
      </c>
      <c r="R276" s="17" t="str">
        <f>IFERROR(INDEX(HTHome!M:M,MATCH(M276,HTHome!$A:$A,0)),"-")</f>
        <v>-</v>
      </c>
      <c r="S276" s="17" t="str">
        <f>IFERROR(INDEX(HTAway!M:M,MATCH(O276,HTAway!$A:$A,0)),"-")</f>
        <v>-</v>
      </c>
      <c r="T276" s="23" t="str">
        <f t="shared" si="13"/>
        <v>-</v>
      </c>
      <c r="U276" s="23"/>
      <c r="V276" s="23"/>
      <c r="W276" s="23"/>
    </row>
    <row r="277" spans="1:23" ht="16.5" thickTop="1" thickBot="1" x14ac:dyDescent="0.3">
      <c r="A277" s="20">
        <f t="shared" si="14"/>
        <v>0</v>
      </c>
      <c r="B277" s="20">
        <f t="shared" si="15"/>
        <v>0</v>
      </c>
      <c r="C277" s="19" t="s">
        <v>290</v>
      </c>
      <c r="D277" s="5">
        <f>IFERROR(INDEX(HTHome!$B:$B,MATCH(C277,HTHome!$A:$A,0)),"-")+IFERROR(INDEX(HTAway!$B:$B,MATCH(C277,HTAway!$A:$A,0)),"-")</f>
        <v>32</v>
      </c>
      <c r="E277" s="5">
        <f>IFERROR(INDEX(HTHome!I:I,MATCH(C277,HTHome!$A:$A,0)),"-")</f>
        <v>6</v>
      </c>
      <c r="F277" s="5">
        <f>IFERROR(INDEX(HTHome!J:J,MATCH(C277,HTHome!$A:$A,0)),"-")</f>
        <v>6</v>
      </c>
      <c r="G277" s="7">
        <f>IFERROR(INDEX(HTHome!K:K,MATCH(C277,HTHome!$A:$A,0)),"-")</f>
        <v>0.4</v>
      </c>
      <c r="H277" s="7">
        <f>IFERROR(INDEX(HTHome!L:L,MATCH(C277,HTHome!$A:$A,0)),"-")</f>
        <v>0.23529411764705879</v>
      </c>
      <c r="I277" s="7">
        <f>IFERROR(INDEX(HTHome!N:N,MATCH(C277,HTHome!$A:$A,0)),"-")</f>
        <v>-0.11372549019607842</v>
      </c>
      <c r="J277" s="12" t="str">
        <f>IFERROR(INDEX(Jogos!A:A,MATCH(M277,Jogos!$H:$H,0)),"-")</f>
        <v>-</v>
      </c>
      <c r="K277" s="12" t="str">
        <f>IFERROR(INDEX(Jogos!F:F,MATCH(M277,Jogos!$H:$H,0)),"-")</f>
        <v>-</v>
      </c>
      <c r="L277" s="15" t="str">
        <f>IFERROR(INDEX(Jogos!E:E,MATCH(M277,Jogos!$H:$H,0)),"-")</f>
        <v>-</v>
      </c>
      <c r="M277" s="12" t="e">
        <f>INDEX(Jogos[[#This Row],[Column1]],1.8)</f>
        <v>#VALUE!</v>
      </c>
      <c r="N277" s="13" t="e">
        <f>INDEX(Jogos[[#This Row],[2]],1.8)</f>
        <v>#VALUE!</v>
      </c>
      <c r="O277" s="12" t="e">
        <f>INDEX(Jogos[[#This Row],[3]],1.8)</f>
        <v>#VALUE!</v>
      </c>
      <c r="P277" s="15" t="str">
        <f>IFERROR(INDEX(Jogos!M:M,MATCH(O277,Jogos!$J:$J,0)),"-")</f>
        <v>-</v>
      </c>
      <c r="Q277" s="12" t="str">
        <f>IFERROR(INDEX(Jogos!L:L,MATCH(O277,Jogos!$J:$J,0)),"-")</f>
        <v>-</v>
      </c>
      <c r="R277" s="17" t="str">
        <f>IFERROR(INDEX(HTHome!M:M,MATCH(M277,HTHome!$A:$A,0)),"-")</f>
        <v>-</v>
      </c>
      <c r="S277" s="17" t="str">
        <f>IFERROR(INDEX(HTAway!M:M,MATCH(O277,HTAway!$A:$A,0)),"-")</f>
        <v>-</v>
      </c>
      <c r="T277" s="23" t="str">
        <f t="shared" si="13"/>
        <v>-</v>
      </c>
      <c r="U277" s="23"/>
      <c r="V277" s="23"/>
      <c r="W277" s="23"/>
    </row>
    <row r="278" spans="1:23" ht="16.5" thickTop="1" thickBot="1" x14ac:dyDescent="0.3">
      <c r="A278" s="20">
        <f t="shared" si="14"/>
        <v>0</v>
      </c>
      <c r="B278" s="20">
        <f t="shared" si="15"/>
        <v>0</v>
      </c>
      <c r="C278" s="19" t="s">
        <v>49</v>
      </c>
      <c r="D278" s="5">
        <f>IFERROR(INDEX(HTHome!$B:$B,MATCH(C278,HTHome!$A:$A,0)),"-")+IFERROR(INDEX(HTAway!$B:$B,MATCH(C278,HTAway!$A:$A,0)),"-")</f>
        <v>26</v>
      </c>
      <c r="E278" s="5">
        <f>IFERROR(INDEX(HTHome!I:I,MATCH(C278,HTHome!$A:$A,0)),"-")</f>
        <v>8</v>
      </c>
      <c r="F278" s="5">
        <f>IFERROR(INDEX(HTHome!J:J,MATCH(C278,HTHome!$A:$A,0)),"-")</f>
        <v>4</v>
      </c>
      <c r="G278" s="7">
        <f>IFERROR(INDEX(HTHome!K:K,MATCH(C278,HTHome!$A:$A,0)),"-")</f>
        <v>0.61538461538461542</v>
      </c>
      <c r="H278" s="7">
        <f>IFERROR(INDEX(HTHome!L:L,MATCH(C278,HTHome!$A:$A,0)),"-")</f>
        <v>0.23076923076923081</v>
      </c>
      <c r="I278" s="7">
        <f>IFERROR(INDEX(HTHome!N:N,MATCH(C278,HTHome!$A:$A,0)),"-")</f>
        <v>-3.8461538461538464E-2</v>
      </c>
      <c r="J278" s="12" t="str">
        <f>IFERROR(INDEX(Jogos!A:A,MATCH(M278,Jogos!$H:$H,0)),"-")</f>
        <v>-</v>
      </c>
      <c r="K278" s="12" t="str">
        <f>IFERROR(INDEX(Jogos!F:F,MATCH(M278,Jogos!$H:$H,0)),"-")</f>
        <v>-</v>
      </c>
      <c r="L278" s="15" t="str">
        <f>IFERROR(INDEX(Jogos!E:E,MATCH(M278,Jogos!$H:$H,0)),"-")</f>
        <v>-</v>
      </c>
      <c r="M278" s="12" t="e">
        <f>INDEX(Jogos[[#This Row],[Column1]],1.8)</f>
        <v>#VALUE!</v>
      </c>
      <c r="N278" s="13" t="e">
        <f>INDEX(Jogos[[#This Row],[2]],1.8)</f>
        <v>#VALUE!</v>
      </c>
      <c r="O278" s="12" t="e">
        <f>INDEX(Jogos[[#This Row],[3]],1.8)</f>
        <v>#VALUE!</v>
      </c>
      <c r="P278" s="15" t="str">
        <f>IFERROR(INDEX(Jogos!M:M,MATCH(O278,Jogos!$J:$J,0)),"-")</f>
        <v>-</v>
      </c>
      <c r="Q278" s="12" t="str">
        <f>IFERROR(INDEX(Jogos!L:L,MATCH(O278,Jogos!$J:$J,0)),"-")</f>
        <v>-</v>
      </c>
      <c r="R278" s="17" t="str">
        <f>IFERROR(INDEX(HTHome!M:M,MATCH(M278,HTHome!$A:$A,0)),"-")</f>
        <v>-</v>
      </c>
      <c r="S278" s="17" t="str">
        <f>IFERROR(INDEX(HTAway!M:M,MATCH(O278,HTAway!$A:$A,0)),"-")</f>
        <v>-</v>
      </c>
      <c r="T278" s="23" t="str">
        <f t="shared" si="13"/>
        <v>-</v>
      </c>
      <c r="U278" s="23"/>
      <c r="V278" s="23"/>
      <c r="W278" s="23"/>
    </row>
    <row r="279" spans="1:23" ht="16.5" thickTop="1" thickBot="1" x14ac:dyDescent="0.3">
      <c r="A279" s="20">
        <f t="shared" si="14"/>
        <v>0</v>
      </c>
      <c r="B279" s="20">
        <f t="shared" si="15"/>
        <v>0</v>
      </c>
      <c r="C279" s="18" t="s">
        <v>50</v>
      </c>
      <c r="D279" s="5">
        <f>IFERROR(INDEX(HTHome!$B:$B,MATCH(C279,HTHome!$A:$A,0)),"-")+IFERROR(INDEX(HTAway!$B:$B,MATCH(C279,HTAway!$A:$A,0)),"-")</f>
        <v>26</v>
      </c>
      <c r="E279" s="5">
        <f>IFERROR(INDEX(HTHome!I:I,MATCH(C279,HTHome!$A:$A,0)),"-")</f>
        <v>8</v>
      </c>
      <c r="F279" s="5">
        <f>IFERROR(INDEX(HTHome!J:J,MATCH(C279,HTHome!$A:$A,0)),"-")</f>
        <v>1</v>
      </c>
      <c r="G279" s="7">
        <f>IFERROR(INDEX(HTHome!K:K,MATCH(C279,HTHome!$A:$A,0)),"-")</f>
        <v>0.61538461538461542</v>
      </c>
      <c r="H279" s="7">
        <f>IFERROR(INDEX(HTHome!L:L,MATCH(C279,HTHome!$A:$A,0)),"-")</f>
        <v>0.23076923076923081</v>
      </c>
      <c r="I279" s="7">
        <f>IFERROR(INDEX(HTHome!N:N,MATCH(C279,HTHome!$A:$A,0)),"-")</f>
        <v>0.19230769230769235</v>
      </c>
      <c r="J279" s="12" t="str">
        <f>IFERROR(INDEX(Jogos!A:A,MATCH(M279,Jogos!$H:$H,0)),"-")</f>
        <v>-</v>
      </c>
      <c r="K279" s="12" t="str">
        <f>IFERROR(INDEX(Jogos!F:F,MATCH(M279,Jogos!$H:$H,0)),"-")</f>
        <v>-</v>
      </c>
      <c r="L279" s="15" t="str">
        <f>IFERROR(INDEX(Jogos!E:E,MATCH(M279,Jogos!$H:$H,0)),"-")</f>
        <v>-</v>
      </c>
      <c r="M279" s="12" t="e">
        <f>INDEX(Jogos[[#This Row],[Column1]],1.8)</f>
        <v>#VALUE!</v>
      </c>
      <c r="N279" s="13" t="e">
        <f>INDEX(Jogos[[#This Row],[2]],1.8)</f>
        <v>#VALUE!</v>
      </c>
      <c r="O279" s="12" t="e">
        <f>INDEX(Jogos[[#This Row],[3]],1.8)</f>
        <v>#VALUE!</v>
      </c>
      <c r="P279" s="15" t="str">
        <f>IFERROR(INDEX(Jogos!M:M,MATCH(O279,Jogos!$J:$J,0)),"-")</f>
        <v>-</v>
      </c>
      <c r="Q279" s="12" t="str">
        <f>IFERROR(INDEX(Jogos!L:L,MATCH(O279,Jogos!$J:$J,0)),"-")</f>
        <v>-</v>
      </c>
      <c r="R279" s="17" t="str">
        <f>IFERROR(INDEX(HTHome!M:M,MATCH(M279,HTHome!$A:$A,0)),"-")</f>
        <v>-</v>
      </c>
      <c r="S279" s="17" t="str">
        <f>IFERROR(INDEX(HTAway!M:M,MATCH(O279,HTAway!$A:$A,0)),"-")</f>
        <v>-</v>
      </c>
      <c r="T279" s="23" t="str">
        <f t="shared" si="13"/>
        <v>-</v>
      </c>
      <c r="U279" s="23"/>
      <c r="V279" s="23"/>
      <c r="W279" s="23"/>
    </row>
    <row r="280" spans="1:23" ht="16.5" thickTop="1" thickBot="1" x14ac:dyDescent="0.3">
      <c r="A280" s="20">
        <f t="shared" si="14"/>
        <v>0</v>
      </c>
      <c r="B280" s="20">
        <f t="shared" si="15"/>
        <v>0</v>
      </c>
      <c r="C280" s="18" t="s">
        <v>19</v>
      </c>
      <c r="D280" s="5">
        <f>IFERROR(INDEX(HTHome!$B:$B,MATCH(C280,HTHome!$A:$A,0)),"-")+IFERROR(INDEX(HTAway!$B:$B,MATCH(C280,HTAway!$A:$A,0)),"-")</f>
        <v>28</v>
      </c>
      <c r="E280" s="5">
        <f>IFERROR(INDEX(HTHome!I:I,MATCH(C280,HTHome!$A:$A,0)),"-")</f>
        <v>9</v>
      </c>
      <c r="F280" s="5">
        <f>IFERROR(INDEX(HTHome!J:J,MATCH(C280,HTHome!$A:$A,0)),"-")</f>
        <v>3</v>
      </c>
      <c r="G280" s="7">
        <f>IFERROR(INDEX(HTHome!K:K,MATCH(C280,HTHome!$A:$A,0)),"-")</f>
        <v>0.6</v>
      </c>
      <c r="H280" s="7">
        <f>IFERROR(INDEX(HTHome!L:L,MATCH(C280,HTHome!$A:$A,0)),"-")</f>
        <v>0.23076923076923081</v>
      </c>
      <c r="I280" s="7">
        <f>IFERROR(INDEX(HTHome!N:N,MATCH(C280,HTHome!$A:$A,0)),"-")</f>
        <v>0.39487179487179486</v>
      </c>
      <c r="J280" s="12" t="str">
        <f>IFERROR(INDEX(Jogos!A:A,MATCH(M280,Jogos!$H:$H,0)),"-")</f>
        <v>-</v>
      </c>
      <c r="K280" s="12" t="str">
        <f>IFERROR(INDEX(Jogos!F:F,MATCH(M280,Jogos!$H:$H,0)),"-")</f>
        <v>-</v>
      </c>
      <c r="L280" s="15" t="str">
        <f>IFERROR(INDEX(Jogos!E:E,MATCH(M280,Jogos!$H:$H,0)),"-")</f>
        <v>-</v>
      </c>
      <c r="M280" s="12" t="e">
        <f>INDEX(Jogos[[#This Row],[Column1]],1.8)</f>
        <v>#VALUE!</v>
      </c>
      <c r="N280" s="13" t="e">
        <f>INDEX(Jogos[[#This Row],[2]],1.8)</f>
        <v>#VALUE!</v>
      </c>
      <c r="O280" s="12" t="e">
        <f>INDEX(Jogos[[#This Row],[3]],1.8)</f>
        <v>#VALUE!</v>
      </c>
      <c r="P280" s="15" t="str">
        <f>IFERROR(INDEX(Jogos!M:M,MATCH(O280,Jogos!$J:$J,0)),"-")</f>
        <v>-</v>
      </c>
      <c r="Q280" s="12" t="str">
        <f>IFERROR(INDEX(Jogos!L:L,MATCH(O280,Jogos!$J:$J,0)),"-")</f>
        <v>-</v>
      </c>
      <c r="R280" s="17" t="str">
        <f>IFERROR(INDEX(HTHome!M:M,MATCH(M280,HTHome!$A:$A,0)),"-")</f>
        <v>-</v>
      </c>
      <c r="S280" s="17" t="str">
        <f>IFERROR(INDEX(HTAway!M:M,MATCH(O280,HTAway!$A:$A,0)),"-")</f>
        <v>-</v>
      </c>
      <c r="T280" s="23" t="str">
        <f t="shared" si="13"/>
        <v>-</v>
      </c>
      <c r="U280" s="23"/>
      <c r="V280" s="23"/>
      <c r="W280" s="23"/>
    </row>
    <row r="281" spans="1:23" ht="16.5" thickTop="1" thickBot="1" x14ac:dyDescent="0.3">
      <c r="A281" s="20">
        <f t="shared" si="14"/>
        <v>0</v>
      </c>
      <c r="B281" s="20">
        <f t="shared" si="15"/>
        <v>0</v>
      </c>
      <c r="C281" s="19" t="s">
        <v>24</v>
      </c>
      <c r="D281" s="5">
        <f>IFERROR(INDEX(HTHome!$B:$B,MATCH(C281,HTHome!$A:$A,0)),"-")+IFERROR(INDEX(HTAway!$B:$B,MATCH(C281,HTAway!$A:$A,0)),"-")</f>
        <v>27</v>
      </c>
      <c r="E281" s="5">
        <f>IFERROR(INDEX(HTHome!I:I,MATCH(C281,HTHome!$A:$A,0)),"-")</f>
        <v>7</v>
      </c>
      <c r="F281" s="5">
        <f>IFERROR(INDEX(HTHome!J:J,MATCH(C281,HTHome!$A:$A,0)),"-")</f>
        <v>4</v>
      </c>
      <c r="G281" s="7">
        <f>IFERROR(INDEX(HTHome!K:K,MATCH(C281,HTHome!$A:$A,0)),"-")</f>
        <v>0.5</v>
      </c>
      <c r="H281" s="7">
        <f>IFERROR(INDEX(HTHome!L:L,MATCH(C281,HTHome!$A:$A,0)),"-")</f>
        <v>0.23076923076923081</v>
      </c>
      <c r="I281" s="7">
        <f>IFERROR(INDEX(HTHome!N:N,MATCH(C281,HTHome!$A:$A,0)),"-")</f>
        <v>0.17582417582417578</v>
      </c>
      <c r="J281" s="12" t="str">
        <f>IFERROR(INDEX(Jogos!A:A,MATCH(M281,Jogos!$H:$H,0)),"-")</f>
        <v>-</v>
      </c>
      <c r="K281" s="12" t="str">
        <f>IFERROR(INDEX(Jogos!F:F,MATCH(M281,Jogos!$H:$H,0)),"-")</f>
        <v>-</v>
      </c>
      <c r="L281" s="15" t="str">
        <f>IFERROR(INDEX(Jogos!E:E,MATCH(M281,Jogos!$H:$H,0)),"-")</f>
        <v>-</v>
      </c>
      <c r="M281" s="12" t="e">
        <f>INDEX(Jogos[[#This Row],[Column1]],1.8)</f>
        <v>#VALUE!</v>
      </c>
      <c r="N281" s="13" t="e">
        <f>INDEX(Jogos[[#This Row],[2]],1.8)</f>
        <v>#VALUE!</v>
      </c>
      <c r="O281" s="12" t="e">
        <f>INDEX(Jogos[[#This Row],[3]],1.8)</f>
        <v>#VALUE!</v>
      </c>
      <c r="P281" s="15" t="str">
        <f>IFERROR(INDEX(Jogos!M:M,MATCH(O281,Jogos!$J:$J,0)),"-")</f>
        <v>-</v>
      </c>
      <c r="Q281" s="12" t="str">
        <f>IFERROR(INDEX(Jogos!L:L,MATCH(O281,Jogos!$J:$J,0)),"-")</f>
        <v>-</v>
      </c>
      <c r="R281" s="17" t="str">
        <f>IFERROR(INDEX(HTHome!M:M,MATCH(M281,HTHome!$A:$A,0)),"-")</f>
        <v>-</v>
      </c>
      <c r="S281" s="17" t="str">
        <f>IFERROR(INDEX(HTAway!M:M,MATCH(O281,HTAway!$A:$A,0)),"-")</f>
        <v>-</v>
      </c>
      <c r="T281" s="23" t="str">
        <f t="shared" si="13"/>
        <v>-</v>
      </c>
      <c r="U281" s="23"/>
      <c r="V281" s="23"/>
      <c r="W281" s="23"/>
    </row>
    <row r="282" spans="1:23" ht="16.5" thickTop="1" thickBot="1" x14ac:dyDescent="0.3">
      <c r="A282" s="20">
        <f t="shared" si="14"/>
        <v>0</v>
      </c>
      <c r="B282" s="20">
        <f t="shared" si="15"/>
        <v>0</v>
      </c>
      <c r="C282" s="19" t="s">
        <v>247</v>
      </c>
      <c r="D282" s="5">
        <f>IFERROR(INDEX(HTHome!$B:$B,MATCH(C282,HTHome!$A:$A,0)),"-")+IFERROR(INDEX(HTAway!$B:$B,MATCH(C282,HTAway!$A:$A,0)),"-")</f>
        <v>26</v>
      </c>
      <c r="E282" s="5">
        <f>IFERROR(INDEX(HTHome!I:I,MATCH(C282,HTHome!$A:$A,0)),"-")</f>
        <v>7</v>
      </c>
      <c r="F282" s="5">
        <f>IFERROR(INDEX(HTHome!J:J,MATCH(C282,HTHome!$A:$A,0)),"-")</f>
        <v>2</v>
      </c>
      <c r="G282" s="7">
        <f>IFERROR(INDEX(HTHome!K:K,MATCH(C282,HTHome!$A:$A,0)),"-")</f>
        <v>0.53846153846153844</v>
      </c>
      <c r="H282" s="7">
        <f>IFERROR(INDEX(HTHome!L:L,MATCH(C282,HTHome!$A:$A,0)),"-")</f>
        <v>0.23076923076923081</v>
      </c>
      <c r="I282" s="7">
        <f>IFERROR(INDEX(HTHome!N:N,MATCH(C282,HTHome!$A:$A,0)),"-")</f>
        <v>0.3076923076923076</v>
      </c>
      <c r="J282" s="12" t="str">
        <f>IFERROR(INDEX(Jogos!A:A,MATCH(M282,Jogos!$H:$H,0)),"-")</f>
        <v>-</v>
      </c>
      <c r="K282" s="12" t="str">
        <f>IFERROR(INDEX(Jogos!F:F,MATCH(M282,Jogos!$H:$H,0)),"-")</f>
        <v>-</v>
      </c>
      <c r="L282" s="15" t="str">
        <f>IFERROR(INDEX(Jogos!E:E,MATCH(M282,Jogos!$H:$H,0)),"-")</f>
        <v>-</v>
      </c>
      <c r="M282" s="12" t="e">
        <f>INDEX(Jogos[[#This Row],[Column1]],1.8)</f>
        <v>#VALUE!</v>
      </c>
      <c r="N282" s="13" t="e">
        <f>INDEX(Jogos[[#This Row],[2]],1.8)</f>
        <v>#VALUE!</v>
      </c>
      <c r="O282" s="12" t="e">
        <f>INDEX(Jogos[[#This Row],[3]],1.8)</f>
        <v>#VALUE!</v>
      </c>
      <c r="P282" s="15" t="str">
        <f>IFERROR(INDEX(Jogos!M:M,MATCH(O282,Jogos!$J:$J,0)),"-")</f>
        <v>-</v>
      </c>
      <c r="Q282" s="12" t="str">
        <f>IFERROR(INDEX(Jogos!L:L,MATCH(O282,Jogos!$J:$J,0)),"-")</f>
        <v>-</v>
      </c>
      <c r="R282" s="17" t="str">
        <f>IFERROR(INDEX(HTHome!M:M,MATCH(M282,HTHome!$A:$A,0)),"-")</f>
        <v>-</v>
      </c>
      <c r="S282" s="17" t="str">
        <f>IFERROR(INDEX(HTAway!M:M,MATCH(O282,HTAway!$A:$A,0)),"-")</f>
        <v>-</v>
      </c>
      <c r="T282" s="23" t="str">
        <f t="shared" si="13"/>
        <v>-</v>
      </c>
      <c r="U282" s="23"/>
      <c r="V282" s="23"/>
      <c r="W282" s="23"/>
    </row>
    <row r="283" spans="1:23" ht="16.5" thickTop="1" thickBot="1" x14ac:dyDescent="0.3">
      <c r="A283" s="20">
        <f t="shared" si="14"/>
        <v>0</v>
      </c>
      <c r="B283" s="20">
        <f t="shared" si="15"/>
        <v>0</v>
      </c>
      <c r="C283" s="19" t="s">
        <v>280</v>
      </c>
      <c r="D283" s="5">
        <f>IFERROR(INDEX(HTHome!$B:$B,MATCH(C283,HTHome!$A:$A,0)),"-")+IFERROR(INDEX(HTAway!$B:$B,MATCH(C283,HTAway!$A:$A,0)),"-")</f>
        <v>25</v>
      </c>
      <c r="E283" s="5">
        <f>IFERROR(INDEX(HTHome!I:I,MATCH(C283,HTHome!$A:$A,0)),"-")</f>
        <v>6</v>
      </c>
      <c r="F283" s="5">
        <f>IFERROR(INDEX(HTHome!J:J,MATCH(C283,HTHome!$A:$A,0)),"-")</f>
        <v>4</v>
      </c>
      <c r="G283" s="7">
        <f>IFERROR(INDEX(HTHome!K:K,MATCH(C283,HTHome!$A:$A,0)),"-")</f>
        <v>0.5</v>
      </c>
      <c r="H283" s="7">
        <f>IFERROR(INDEX(HTHome!L:L,MATCH(C283,HTHome!$A:$A,0)),"-")</f>
        <v>0.23076923076923081</v>
      </c>
      <c r="I283" s="7">
        <f>IFERROR(INDEX(HTHome!N:N,MATCH(C283,HTHome!$A:$A,0)),"-")</f>
        <v>-3.2051282051282048E-2</v>
      </c>
      <c r="J283" s="12" t="str">
        <f>IFERROR(INDEX(Jogos!A:A,MATCH(M283,Jogos!$H:$H,0)),"-")</f>
        <v>-</v>
      </c>
      <c r="K283" s="12" t="str">
        <f>IFERROR(INDEX(Jogos!F:F,MATCH(M283,Jogos!$H:$H,0)),"-")</f>
        <v>-</v>
      </c>
      <c r="L283" s="15" t="str">
        <f>IFERROR(INDEX(Jogos!E:E,MATCH(M283,Jogos!$H:$H,0)),"-")</f>
        <v>-</v>
      </c>
      <c r="M283" s="12" t="e">
        <f>INDEX(Jogos[[#This Row],[Column1]],1.8)</f>
        <v>#VALUE!</v>
      </c>
      <c r="N283" s="13" t="e">
        <f>INDEX(Jogos[[#This Row],[2]],1.8)</f>
        <v>#VALUE!</v>
      </c>
      <c r="O283" s="12" t="e">
        <f>INDEX(Jogos[[#This Row],[3]],1.8)</f>
        <v>#VALUE!</v>
      </c>
      <c r="P283" s="15" t="str">
        <f>IFERROR(INDEX(Jogos!M:M,MATCH(O283,Jogos!$J:$J,0)),"-")</f>
        <v>-</v>
      </c>
      <c r="Q283" s="12" t="str">
        <f>IFERROR(INDEX(Jogos!L:L,MATCH(O283,Jogos!$J:$J,0)),"-")</f>
        <v>-</v>
      </c>
      <c r="R283" s="17" t="str">
        <f>IFERROR(INDEX(HTHome!M:M,MATCH(M283,HTHome!$A:$A,0)),"-")</f>
        <v>-</v>
      </c>
      <c r="S283" s="17" t="str">
        <f>IFERROR(INDEX(HTAway!M:M,MATCH(O283,HTAway!$A:$A,0)),"-")</f>
        <v>-</v>
      </c>
      <c r="T283" s="23" t="str">
        <f t="shared" si="13"/>
        <v>-</v>
      </c>
      <c r="U283" s="23"/>
      <c r="V283" s="23"/>
      <c r="W283" s="23"/>
    </row>
    <row r="284" spans="1:23" ht="16.5" thickTop="1" thickBot="1" x14ac:dyDescent="0.3">
      <c r="A284" s="20">
        <f t="shared" si="14"/>
        <v>0</v>
      </c>
      <c r="B284" s="20">
        <f t="shared" si="15"/>
        <v>0</v>
      </c>
      <c r="C284" s="19" t="s">
        <v>55</v>
      </c>
      <c r="D284" s="5">
        <f>IFERROR(INDEX(HTHome!$B:$B,MATCH(C284,HTHome!$A:$A,0)),"-")+IFERROR(INDEX(HTAway!$B:$B,MATCH(C284,HTAway!$A:$A,0)),"-")</f>
        <v>26</v>
      </c>
      <c r="E284" s="5">
        <f>IFERROR(INDEX(HTHome!I:I,MATCH(C284,HTHome!$A:$A,0)),"-")</f>
        <v>6</v>
      </c>
      <c r="F284" s="5">
        <f>IFERROR(INDEX(HTHome!J:J,MATCH(C284,HTHome!$A:$A,0)),"-")</f>
        <v>1</v>
      </c>
      <c r="G284" s="7">
        <f>IFERROR(INDEX(HTHome!K:K,MATCH(C284,HTHome!$A:$A,0)),"-")</f>
        <v>0.46153846153846162</v>
      </c>
      <c r="H284" s="7">
        <f>IFERROR(INDEX(HTHome!L:L,MATCH(C284,HTHome!$A:$A,0)),"-")</f>
        <v>0.23076923076923081</v>
      </c>
      <c r="I284" s="7">
        <f>IFERROR(INDEX(HTHome!N:N,MATCH(C284,HTHome!$A:$A,0)),"-")</f>
        <v>0.11538461538461536</v>
      </c>
      <c r="J284" s="12" t="str">
        <f>IFERROR(INDEX(Jogos!A:A,MATCH(M284,Jogos!$H:$H,0)),"-")</f>
        <v>-</v>
      </c>
      <c r="K284" s="12" t="str">
        <f>IFERROR(INDEX(Jogos!F:F,MATCH(M284,Jogos!$H:$H,0)),"-")</f>
        <v>-</v>
      </c>
      <c r="L284" s="15" t="str">
        <f>IFERROR(INDEX(Jogos!E:E,MATCH(M284,Jogos!$H:$H,0)),"-")</f>
        <v>-</v>
      </c>
      <c r="M284" s="12" t="e">
        <f>INDEX(Jogos[[#This Row],[Column1]],1.8)</f>
        <v>#VALUE!</v>
      </c>
      <c r="N284" s="13" t="e">
        <f>INDEX(Jogos[[#This Row],[2]],1.8)</f>
        <v>#VALUE!</v>
      </c>
      <c r="O284" s="12" t="e">
        <f>INDEX(Jogos[[#This Row],[3]],1.8)</f>
        <v>#VALUE!</v>
      </c>
      <c r="P284" s="15" t="str">
        <f>IFERROR(INDEX(Jogos!M:M,MATCH(O284,Jogos!$J:$J,0)),"-")</f>
        <v>-</v>
      </c>
      <c r="Q284" s="12" t="str">
        <f>IFERROR(INDEX(Jogos!L:L,MATCH(O284,Jogos!$J:$J,0)),"-")</f>
        <v>-</v>
      </c>
      <c r="R284" s="17" t="str">
        <f>IFERROR(INDEX(HTHome!M:M,MATCH(M284,HTHome!$A:$A,0)),"-")</f>
        <v>-</v>
      </c>
      <c r="S284" s="17" t="str">
        <f>IFERROR(INDEX(HTAway!M:M,MATCH(O284,HTAway!$A:$A,0)),"-")</f>
        <v>-</v>
      </c>
      <c r="T284" s="23" t="str">
        <f t="shared" si="13"/>
        <v>-</v>
      </c>
      <c r="U284" s="23"/>
      <c r="V284" s="23"/>
      <c r="W284" s="23"/>
    </row>
    <row r="285" spans="1:23" ht="16.5" thickTop="1" thickBot="1" x14ac:dyDescent="0.3">
      <c r="A285" s="20">
        <f t="shared" si="14"/>
        <v>0</v>
      </c>
      <c r="B285" s="20">
        <f t="shared" si="15"/>
        <v>0</v>
      </c>
      <c r="C285" s="19" t="s">
        <v>57</v>
      </c>
      <c r="D285" s="5">
        <f>IFERROR(INDEX(HTHome!$B:$B,MATCH(C285,HTHome!$A:$A,0)),"-")+IFERROR(INDEX(HTAway!$B:$B,MATCH(C285,HTAway!$A:$A,0)),"-")</f>
        <v>26</v>
      </c>
      <c r="E285" s="5">
        <f>IFERROR(INDEX(HTHome!I:I,MATCH(C285,HTHome!$A:$A,0)),"-")</f>
        <v>6</v>
      </c>
      <c r="F285" s="5">
        <f>IFERROR(INDEX(HTHome!J:J,MATCH(C285,HTHome!$A:$A,0)),"-")</f>
        <v>3</v>
      </c>
      <c r="G285" s="7">
        <f>IFERROR(INDEX(HTHome!K:K,MATCH(C285,HTHome!$A:$A,0)),"-")</f>
        <v>0.46153846153846162</v>
      </c>
      <c r="H285" s="7">
        <f>IFERROR(INDEX(HTHome!L:L,MATCH(C285,HTHome!$A:$A,0)),"-")</f>
        <v>0.23076923076923081</v>
      </c>
      <c r="I285" s="7">
        <f>IFERROR(INDEX(HTHome!N:N,MATCH(C285,HTHome!$A:$A,0)),"-")</f>
        <v>0.42307692307692313</v>
      </c>
      <c r="J285" s="12" t="str">
        <f>IFERROR(INDEX(Jogos!A:A,MATCH(M285,Jogos!$H:$H,0)),"-")</f>
        <v>-</v>
      </c>
      <c r="K285" s="12" t="str">
        <f>IFERROR(INDEX(Jogos!F:F,MATCH(M285,Jogos!$H:$H,0)),"-")</f>
        <v>-</v>
      </c>
      <c r="L285" s="15" t="str">
        <f>IFERROR(INDEX(Jogos!E:E,MATCH(M285,Jogos!$H:$H,0)),"-")</f>
        <v>-</v>
      </c>
      <c r="M285" s="12" t="e">
        <f>INDEX(Jogos[[#This Row],[Column1]],1.8)</f>
        <v>#VALUE!</v>
      </c>
      <c r="N285" s="13" t="e">
        <f>INDEX(Jogos[[#This Row],[2]],1.8)</f>
        <v>#VALUE!</v>
      </c>
      <c r="O285" s="12" t="e">
        <f>INDEX(Jogos[[#This Row],[3]],1.8)</f>
        <v>#VALUE!</v>
      </c>
      <c r="P285" s="15" t="str">
        <f>IFERROR(INDEX(Jogos!M:M,MATCH(O285,Jogos!$J:$J,0)),"-")</f>
        <v>-</v>
      </c>
      <c r="Q285" s="12" t="str">
        <f>IFERROR(INDEX(Jogos!L:L,MATCH(O285,Jogos!$J:$J,0)),"-")</f>
        <v>-</v>
      </c>
      <c r="R285" s="17" t="str">
        <f>IFERROR(INDEX(HTHome!M:M,MATCH(M285,HTHome!$A:$A,0)),"-")</f>
        <v>-</v>
      </c>
      <c r="S285" s="17" t="str">
        <f>IFERROR(INDEX(HTAway!M:M,MATCH(O285,HTAway!$A:$A,0)),"-")</f>
        <v>-</v>
      </c>
      <c r="T285" s="23" t="str">
        <f t="shared" si="13"/>
        <v>-</v>
      </c>
      <c r="U285" s="23"/>
      <c r="V285" s="23"/>
      <c r="W285" s="23"/>
    </row>
    <row r="286" spans="1:23" ht="16.5" thickTop="1" thickBot="1" x14ac:dyDescent="0.3">
      <c r="A286" s="20">
        <f t="shared" si="14"/>
        <v>0</v>
      </c>
      <c r="B286" s="20">
        <f t="shared" si="15"/>
        <v>0</v>
      </c>
      <c r="C286" s="18" t="s">
        <v>37</v>
      </c>
      <c r="D286" s="5">
        <f>IFERROR(INDEX(HTHome!$B:$B,MATCH(C286,HTHome!$A:$A,0)),"-")+IFERROR(INDEX(HTAway!$B:$B,MATCH(C286,HTAway!$A:$A,0)),"-")</f>
        <v>28</v>
      </c>
      <c r="E286" s="5">
        <f>IFERROR(INDEX(HTHome!I:I,MATCH(C286,HTHome!$A:$A,0)),"-")</f>
        <v>5</v>
      </c>
      <c r="F286" s="5">
        <f>IFERROR(INDEX(HTHome!J:J,MATCH(C286,HTHome!$A:$A,0)),"-")</f>
        <v>3</v>
      </c>
      <c r="G286" s="7">
        <f>IFERROR(INDEX(HTHome!K:K,MATCH(C286,HTHome!$A:$A,0)),"-")</f>
        <v>0.33333333333333331</v>
      </c>
      <c r="H286" s="7">
        <f>IFERROR(INDEX(HTHome!L:L,MATCH(C286,HTHome!$A:$A,0)),"-")</f>
        <v>0.23076923076923081</v>
      </c>
      <c r="I286" s="7">
        <f>IFERROR(INDEX(HTHome!N:N,MATCH(C286,HTHome!$A:$A,0)),"-")</f>
        <v>-9.7435897435897478E-2</v>
      </c>
      <c r="J286" s="12" t="str">
        <f>IFERROR(INDEX(Jogos!A:A,MATCH(M286,Jogos!$H:$H,0)),"-")</f>
        <v>-</v>
      </c>
      <c r="K286" s="12" t="str">
        <f>IFERROR(INDEX(Jogos!F:F,MATCH(M286,Jogos!$H:$H,0)),"-")</f>
        <v>-</v>
      </c>
      <c r="L286" s="15" t="str">
        <f>IFERROR(INDEX(Jogos!E:E,MATCH(M286,Jogos!$H:$H,0)),"-")</f>
        <v>-</v>
      </c>
      <c r="M286" s="12" t="e">
        <f>INDEX(Jogos[[#This Row],[Column1]],1.8)</f>
        <v>#VALUE!</v>
      </c>
      <c r="N286" s="13" t="e">
        <f>INDEX(Jogos[[#This Row],[2]],1.8)</f>
        <v>#VALUE!</v>
      </c>
      <c r="O286" s="12" t="e">
        <f>INDEX(Jogos[[#This Row],[3]],1.8)</f>
        <v>#VALUE!</v>
      </c>
      <c r="P286" s="15" t="str">
        <f>IFERROR(INDEX(Jogos!M:M,MATCH(O286,Jogos!$J:$J,0)),"-")</f>
        <v>-</v>
      </c>
      <c r="Q286" s="12" t="str">
        <f>IFERROR(INDEX(Jogos!L:L,MATCH(O286,Jogos!$J:$J,0)),"-")</f>
        <v>-</v>
      </c>
      <c r="R286" s="17" t="str">
        <f>IFERROR(INDEX(HTHome!M:M,MATCH(M286,HTHome!$A:$A,0)),"-")</f>
        <v>-</v>
      </c>
      <c r="S286" s="17" t="str">
        <f>IFERROR(INDEX(HTAway!M:M,MATCH(O286,HTAway!$A:$A,0)),"-")</f>
        <v>-</v>
      </c>
      <c r="T286" s="23" t="str">
        <f t="shared" si="13"/>
        <v>-</v>
      </c>
      <c r="U286" s="23"/>
      <c r="V286" s="23"/>
      <c r="W286" s="23"/>
    </row>
    <row r="287" spans="1:23" ht="16.5" thickTop="1" thickBot="1" x14ac:dyDescent="0.3">
      <c r="A287" s="20">
        <f t="shared" si="14"/>
        <v>0</v>
      </c>
      <c r="B287" s="20">
        <f t="shared" si="15"/>
        <v>0</v>
      </c>
      <c r="C287" s="18" t="s">
        <v>257</v>
      </c>
      <c r="D287" s="5">
        <f>IFERROR(INDEX(HTHome!$B:$B,MATCH(C287,HTHome!$A:$A,0)),"-")+IFERROR(INDEX(HTAway!$B:$B,MATCH(C287,HTAway!$A:$A,0)),"-")</f>
        <v>26</v>
      </c>
      <c r="E287" s="5">
        <f>IFERROR(INDEX(HTHome!I:I,MATCH(C287,HTHome!$A:$A,0)),"-")</f>
        <v>4</v>
      </c>
      <c r="F287" s="5">
        <f>IFERROR(INDEX(HTHome!J:J,MATCH(C287,HTHome!$A:$A,0)),"-")</f>
        <v>7</v>
      </c>
      <c r="G287" s="7">
        <f>IFERROR(INDEX(HTHome!K:K,MATCH(C287,HTHome!$A:$A,0)),"-")</f>
        <v>0.30769230769230771</v>
      </c>
      <c r="H287" s="7">
        <f>IFERROR(INDEX(HTHome!L:L,MATCH(C287,HTHome!$A:$A,0)),"-")</f>
        <v>0.23076923076923081</v>
      </c>
      <c r="I287" s="7">
        <f>IFERROR(INDEX(HTHome!N:N,MATCH(C287,HTHome!$A:$A,0)),"-")</f>
        <v>-0.38461538461538458</v>
      </c>
      <c r="J287" s="12" t="str">
        <f>IFERROR(INDEX(Jogos!A:A,MATCH(M287,Jogos!$H:$H,0)),"-")</f>
        <v>-</v>
      </c>
      <c r="K287" s="12" t="str">
        <f>IFERROR(INDEX(Jogos!F:F,MATCH(M287,Jogos!$H:$H,0)),"-")</f>
        <v>-</v>
      </c>
      <c r="L287" s="15" t="str">
        <f>IFERROR(INDEX(Jogos!E:E,MATCH(M287,Jogos!$H:$H,0)),"-")</f>
        <v>-</v>
      </c>
      <c r="M287" s="12" t="e">
        <f>INDEX(Jogos[[#This Row],[Column1]],1.8)</f>
        <v>#VALUE!</v>
      </c>
      <c r="N287" s="13" t="e">
        <f>INDEX(Jogos[[#This Row],[2]],1.8)</f>
        <v>#VALUE!</v>
      </c>
      <c r="O287" s="12" t="e">
        <f>INDEX(Jogos[[#This Row],[3]],1.8)</f>
        <v>#VALUE!</v>
      </c>
      <c r="P287" s="15" t="str">
        <f>IFERROR(INDEX(Jogos!M:M,MATCH(O287,Jogos!$J:$J,0)),"-")</f>
        <v>-</v>
      </c>
      <c r="Q287" s="12" t="str">
        <f>IFERROR(INDEX(Jogos!L:L,MATCH(O287,Jogos!$J:$J,0)),"-")</f>
        <v>-</v>
      </c>
      <c r="R287" s="17" t="str">
        <f>IFERROR(INDEX(HTHome!M:M,MATCH(M287,HTHome!$A:$A,0)),"-")</f>
        <v>-</v>
      </c>
      <c r="S287" s="17" t="str">
        <f>IFERROR(INDEX(HTAway!M:M,MATCH(O287,HTAway!$A:$A,0)),"-")</f>
        <v>-</v>
      </c>
      <c r="T287" s="23" t="str">
        <f t="shared" si="13"/>
        <v>-</v>
      </c>
      <c r="U287" s="23"/>
      <c r="V287" s="23"/>
      <c r="W287" s="23"/>
    </row>
    <row r="288" spans="1:23" ht="16.5" thickTop="1" thickBot="1" x14ac:dyDescent="0.3">
      <c r="A288" s="20">
        <f t="shared" si="14"/>
        <v>0</v>
      </c>
      <c r="B288" s="20">
        <f t="shared" si="15"/>
        <v>0</v>
      </c>
      <c r="C288" s="18" t="s">
        <v>70</v>
      </c>
      <c r="D288" s="5">
        <f>IFERROR(INDEX(HTHome!$B:$B,MATCH(C288,HTHome!$A:$A,0)),"-")+IFERROR(INDEX(HTAway!$B:$B,MATCH(C288,HTAway!$A:$A,0)),"-")</f>
        <v>28</v>
      </c>
      <c r="E288" s="5">
        <f>IFERROR(INDEX(HTHome!I:I,MATCH(C288,HTHome!$A:$A,0)),"-")</f>
        <v>4</v>
      </c>
      <c r="F288" s="5">
        <f>IFERROR(INDEX(HTHome!J:J,MATCH(C288,HTHome!$A:$A,0)),"-")</f>
        <v>6</v>
      </c>
      <c r="G288" s="7">
        <f>IFERROR(INDEX(HTHome!K:K,MATCH(C288,HTHome!$A:$A,0)),"-")</f>
        <v>0.26666666666666666</v>
      </c>
      <c r="H288" s="7">
        <f>IFERROR(INDEX(HTHome!L:L,MATCH(C288,HTHome!$A:$A,0)),"-")</f>
        <v>0.23076923076923081</v>
      </c>
      <c r="I288" s="7">
        <f>IFERROR(INDEX(HTHome!N:N,MATCH(C288,HTHome!$A:$A,0)),"-")</f>
        <v>-0.18717948717948721</v>
      </c>
      <c r="J288" s="12" t="str">
        <f>IFERROR(INDEX(Jogos!A:A,MATCH(M288,Jogos!$H:$H,0)),"-")</f>
        <v>-</v>
      </c>
      <c r="K288" s="12" t="str">
        <f>IFERROR(INDEX(Jogos!F:F,MATCH(M288,Jogos!$H:$H,0)),"-")</f>
        <v>-</v>
      </c>
      <c r="L288" s="15" t="str">
        <f>IFERROR(INDEX(Jogos!E:E,MATCH(M288,Jogos!$H:$H,0)),"-")</f>
        <v>-</v>
      </c>
      <c r="M288" s="12" t="e">
        <f>INDEX(Jogos[[#This Row],[Column1]],1.8)</f>
        <v>#VALUE!</v>
      </c>
      <c r="N288" s="13" t="e">
        <f>INDEX(Jogos[[#This Row],[2]],1.8)</f>
        <v>#VALUE!</v>
      </c>
      <c r="O288" s="12" t="e">
        <f>INDEX(Jogos[[#This Row],[3]],1.8)</f>
        <v>#VALUE!</v>
      </c>
      <c r="P288" s="15" t="str">
        <f>IFERROR(INDEX(Jogos!M:M,MATCH(O288,Jogos!$J:$J,0)),"-")</f>
        <v>-</v>
      </c>
      <c r="Q288" s="12" t="str">
        <f>IFERROR(INDEX(Jogos!L:L,MATCH(O288,Jogos!$J:$J,0)),"-")</f>
        <v>-</v>
      </c>
      <c r="R288" s="17" t="str">
        <f>IFERROR(INDEX(HTHome!M:M,MATCH(M288,HTHome!$A:$A,0)),"-")</f>
        <v>-</v>
      </c>
      <c r="S288" s="17" t="str">
        <f>IFERROR(INDEX(HTAway!M:M,MATCH(O288,HTAway!$A:$A,0)),"-")</f>
        <v>-</v>
      </c>
      <c r="T288" s="23" t="str">
        <f t="shared" si="13"/>
        <v>-</v>
      </c>
      <c r="U288" s="23"/>
      <c r="V288" s="23"/>
      <c r="W288" s="23"/>
    </row>
    <row r="289" spans="1:23" ht="16.5" thickTop="1" thickBot="1" x14ac:dyDescent="0.3">
      <c r="A289" s="20">
        <f t="shared" si="14"/>
        <v>0</v>
      </c>
      <c r="B289" s="20">
        <f t="shared" si="15"/>
        <v>0</v>
      </c>
      <c r="C289" s="18" t="s">
        <v>306</v>
      </c>
      <c r="D289" s="5">
        <f>IFERROR(INDEX(HTHome!$B:$B,MATCH(C289,HTHome!$A:$A,0)),"-")+IFERROR(INDEX(HTAway!$B:$B,MATCH(C289,HTAway!$A:$A,0)),"-")</f>
        <v>25</v>
      </c>
      <c r="E289" s="5">
        <f>IFERROR(INDEX(HTHome!I:I,MATCH(C289,HTHome!$A:$A,0)),"-")</f>
        <v>2</v>
      </c>
      <c r="F289" s="5">
        <f>IFERROR(INDEX(HTHome!J:J,MATCH(C289,HTHome!$A:$A,0)),"-")</f>
        <v>3</v>
      </c>
      <c r="G289" s="7">
        <f>IFERROR(INDEX(HTHome!K:K,MATCH(C289,HTHome!$A:$A,0)),"-")</f>
        <v>0.16666666666666666</v>
      </c>
      <c r="H289" s="7">
        <f>IFERROR(INDEX(HTHome!L:L,MATCH(C289,HTHome!$A:$A,0)),"-")</f>
        <v>0.23076923076923081</v>
      </c>
      <c r="I289" s="7">
        <f>IFERROR(INDEX(HTHome!N:N,MATCH(C289,HTHome!$A:$A,0)),"-")</f>
        <v>0.11858974358974358</v>
      </c>
      <c r="J289" s="12" t="str">
        <f>IFERROR(INDEX(Jogos!A:A,MATCH(M289,Jogos!$H:$H,0)),"-")</f>
        <v>-</v>
      </c>
      <c r="K289" s="12" t="str">
        <f>IFERROR(INDEX(Jogos!F:F,MATCH(M289,Jogos!$H:$H,0)),"-")</f>
        <v>-</v>
      </c>
      <c r="L289" s="15" t="str">
        <f>IFERROR(INDEX(Jogos!E:E,MATCH(M289,Jogos!$H:$H,0)),"-")</f>
        <v>-</v>
      </c>
      <c r="M289" s="12" t="e">
        <f>INDEX(Jogos[[#This Row],[Column1]],1.8)</f>
        <v>#VALUE!</v>
      </c>
      <c r="N289" s="13" t="e">
        <f>INDEX(Jogos[[#This Row],[2]],1.8)</f>
        <v>#VALUE!</v>
      </c>
      <c r="O289" s="12" t="e">
        <f>INDEX(Jogos[[#This Row],[3]],1.8)</f>
        <v>#VALUE!</v>
      </c>
      <c r="P289" s="15" t="str">
        <f>IFERROR(INDEX(Jogos!M:M,MATCH(O289,Jogos!$J:$J,0)),"-")</f>
        <v>-</v>
      </c>
      <c r="Q289" s="12" t="str">
        <f>IFERROR(INDEX(Jogos!L:L,MATCH(O289,Jogos!$J:$J,0)),"-")</f>
        <v>-</v>
      </c>
      <c r="R289" s="17" t="str">
        <f>IFERROR(INDEX(HTHome!M:M,MATCH(M289,HTHome!$A:$A,0)),"-")</f>
        <v>-</v>
      </c>
      <c r="S289" s="17" t="str">
        <f>IFERROR(INDEX(HTAway!M:M,MATCH(O289,HTAway!$A:$A,0)),"-")</f>
        <v>-</v>
      </c>
      <c r="T289" s="23" t="str">
        <f t="shared" si="13"/>
        <v>-</v>
      </c>
      <c r="U289" s="23"/>
      <c r="V289" s="23"/>
      <c r="W289" s="23"/>
    </row>
    <row r="290" spans="1:23" ht="16.5" thickTop="1" thickBot="1" x14ac:dyDescent="0.3">
      <c r="A290" s="20">
        <f t="shared" si="14"/>
        <v>0</v>
      </c>
      <c r="B290" s="20">
        <f t="shared" si="15"/>
        <v>0</v>
      </c>
      <c r="C290" s="18" t="s">
        <v>173</v>
      </c>
      <c r="D290" s="5">
        <f>IFERROR(INDEX(HTHome!$B:$B,MATCH(C290,HTHome!$A:$A,0)),"-")+IFERROR(INDEX(HTAway!$B:$B,MATCH(C290,HTAway!$A:$A,0)),"-")</f>
        <v>20</v>
      </c>
      <c r="E290" s="5">
        <f>IFERROR(INDEX(HTHome!I:I,MATCH(C290,HTHome!$A:$A,0)),"-")</f>
        <v>6</v>
      </c>
      <c r="F290" s="5">
        <f>IFERROR(INDEX(HTHome!J:J,MATCH(C290,HTHome!$A:$A,0)),"-")</f>
        <v>2</v>
      </c>
      <c r="G290" s="7">
        <f>IFERROR(INDEX(HTHome!K:K,MATCH(C290,HTHome!$A:$A,0)),"-")</f>
        <v>0.54545454545454541</v>
      </c>
      <c r="H290" s="7">
        <f>IFERROR(INDEX(HTHome!L:L,MATCH(C290,HTHome!$A:$A,0)),"-")</f>
        <v>0.22222222222222221</v>
      </c>
      <c r="I290" s="7">
        <f>IFERROR(INDEX(HTHome!N:N,MATCH(C290,HTHome!$A:$A,0)),"-")</f>
        <v>0.13131313131313122</v>
      </c>
      <c r="J290" s="12" t="str">
        <f>IFERROR(INDEX(Jogos!A:A,MATCH(M290,Jogos!$H:$H,0)),"-")</f>
        <v>-</v>
      </c>
      <c r="K290" s="12" t="str">
        <f>IFERROR(INDEX(Jogos!F:F,MATCH(M290,Jogos!$H:$H,0)),"-")</f>
        <v>-</v>
      </c>
      <c r="L290" s="15" t="str">
        <f>IFERROR(INDEX(Jogos!E:E,MATCH(M290,Jogos!$H:$H,0)),"-")</f>
        <v>-</v>
      </c>
      <c r="M290" s="12" t="e">
        <f>INDEX(Jogos[[#This Row],[Column1]],1.8)</f>
        <v>#VALUE!</v>
      </c>
      <c r="N290" s="13" t="e">
        <f>INDEX(Jogos[[#This Row],[2]],1.8)</f>
        <v>#VALUE!</v>
      </c>
      <c r="O290" s="12" t="e">
        <f>INDEX(Jogos[[#This Row],[3]],1.8)</f>
        <v>#VALUE!</v>
      </c>
      <c r="P290" s="15" t="str">
        <f>IFERROR(INDEX(Jogos!M:M,MATCH(O290,Jogos!$J:$J,0)),"-")</f>
        <v>-</v>
      </c>
      <c r="Q290" s="12" t="str">
        <f>IFERROR(INDEX(Jogos!L:L,MATCH(O290,Jogos!$J:$J,0)),"-")</f>
        <v>-</v>
      </c>
      <c r="R290" s="17" t="str">
        <f>IFERROR(INDEX(HTHome!M:M,MATCH(M290,HTHome!$A:$A,0)),"-")</f>
        <v>-</v>
      </c>
      <c r="S290" s="17" t="str">
        <f>IFERROR(INDEX(HTAway!M:M,MATCH(O290,HTAway!$A:$A,0)),"-")</f>
        <v>-</v>
      </c>
      <c r="T290" s="23" t="str">
        <f t="shared" si="13"/>
        <v>-</v>
      </c>
      <c r="U290" s="23"/>
      <c r="V290" s="23"/>
      <c r="W290" s="23"/>
    </row>
    <row r="291" spans="1:23" ht="16.5" thickTop="1" thickBot="1" x14ac:dyDescent="0.3">
      <c r="A291" s="20">
        <f t="shared" si="14"/>
        <v>0</v>
      </c>
      <c r="B291" s="20">
        <f t="shared" si="15"/>
        <v>0</v>
      </c>
      <c r="C291" s="18" t="s">
        <v>324</v>
      </c>
      <c r="D291" s="5">
        <f>IFERROR(INDEX(HTHome!$B:$B,MATCH(C291,HTHome!$A:$A,0)),"-")+IFERROR(INDEX(HTAway!$B:$B,MATCH(C291,HTAway!$A:$A,0)),"-")</f>
        <v>20</v>
      </c>
      <c r="E291" s="5">
        <f>IFERROR(INDEX(HTHome!I:I,MATCH(C291,HTHome!$A:$A,0)),"-")</f>
        <v>4</v>
      </c>
      <c r="F291" s="5">
        <f>IFERROR(INDEX(HTHome!J:J,MATCH(C291,HTHome!$A:$A,0)),"-")</f>
        <v>3</v>
      </c>
      <c r="G291" s="7">
        <f>IFERROR(INDEX(HTHome!K:K,MATCH(C291,HTHome!$A:$A,0)),"-")</f>
        <v>0.3636363636363637</v>
      </c>
      <c r="H291" s="7">
        <f>IFERROR(INDEX(HTHome!L:L,MATCH(C291,HTHome!$A:$A,0)),"-")</f>
        <v>0.22222222222222221</v>
      </c>
      <c r="I291" s="7">
        <f>IFERROR(INDEX(HTHome!N:N,MATCH(C291,HTHome!$A:$A,0)),"-")</f>
        <v>-2.0202020202020169E-2</v>
      </c>
      <c r="J291" s="12" t="str">
        <f>IFERROR(INDEX(Jogos!A:A,MATCH(M291,Jogos!$H:$H,0)),"-")</f>
        <v>-</v>
      </c>
      <c r="K291" s="12" t="str">
        <f>IFERROR(INDEX(Jogos!F:F,MATCH(M291,Jogos!$H:$H,0)),"-")</f>
        <v>-</v>
      </c>
      <c r="L291" s="15" t="str">
        <f>IFERROR(INDEX(Jogos!E:E,MATCH(M291,Jogos!$H:$H,0)),"-")</f>
        <v>-</v>
      </c>
      <c r="M291" s="12" t="e">
        <f>INDEX(Jogos[[#This Row],[Column1]],1.8)</f>
        <v>#VALUE!</v>
      </c>
      <c r="N291" s="13" t="e">
        <f>INDEX(Jogos[[#This Row],[2]],1.8)</f>
        <v>#VALUE!</v>
      </c>
      <c r="O291" s="12" t="e">
        <f>INDEX(Jogos[[#This Row],[3]],1.8)</f>
        <v>#VALUE!</v>
      </c>
      <c r="P291" s="15" t="str">
        <f>IFERROR(INDEX(Jogos!M:M,MATCH(O291,Jogos!$J:$J,0)),"-")</f>
        <v>-</v>
      </c>
      <c r="Q291" s="12" t="str">
        <f>IFERROR(INDEX(Jogos!L:L,MATCH(O291,Jogos!$J:$J,0)),"-")</f>
        <v>-</v>
      </c>
      <c r="R291" s="17" t="str">
        <f>IFERROR(INDEX(HTHome!M:M,MATCH(M291,HTHome!$A:$A,0)),"-")</f>
        <v>-</v>
      </c>
      <c r="S291" s="17" t="str">
        <f>IFERROR(INDEX(HTAway!M:M,MATCH(O291,HTAway!$A:$A,0)),"-")</f>
        <v>-</v>
      </c>
      <c r="T291" s="23" t="str">
        <f t="shared" si="13"/>
        <v>-</v>
      </c>
      <c r="U291" s="23"/>
      <c r="V291" s="23"/>
      <c r="W291" s="23"/>
    </row>
    <row r="292" spans="1:23" ht="16.5" thickTop="1" thickBot="1" x14ac:dyDescent="0.3">
      <c r="A292" s="20">
        <f t="shared" si="14"/>
        <v>0</v>
      </c>
      <c r="B292" s="20">
        <f t="shared" si="15"/>
        <v>0</v>
      </c>
      <c r="C292" s="18" t="s">
        <v>201</v>
      </c>
      <c r="D292" s="5">
        <f>IFERROR(INDEX(HTHome!$B:$B,MATCH(C292,HTHome!$A:$A,0)),"-")+IFERROR(INDEX(HTAway!$B:$B,MATCH(C292,HTAway!$A:$A,0)),"-")</f>
        <v>18</v>
      </c>
      <c r="E292" s="5">
        <f>IFERROR(INDEX(HTHome!I:I,MATCH(C292,HTHome!$A:$A,0)),"-")</f>
        <v>3</v>
      </c>
      <c r="F292" s="5">
        <f>IFERROR(INDEX(HTHome!J:J,MATCH(C292,HTHome!$A:$A,0)),"-")</f>
        <v>3</v>
      </c>
      <c r="G292" s="7">
        <f>IFERROR(INDEX(HTHome!K:K,MATCH(C292,HTHome!$A:$A,0)),"-")</f>
        <v>0.33333333333333331</v>
      </c>
      <c r="H292" s="7">
        <f>IFERROR(INDEX(HTHome!L:L,MATCH(C292,HTHome!$A:$A,0)),"-")</f>
        <v>0.22222222222222221</v>
      </c>
      <c r="I292" s="7">
        <f>IFERROR(INDEX(HTHome!N:N,MATCH(C292,HTHome!$A:$A,0)),"-")</f>
        <v>-5.5555555555555552E-2</v>
      </c>
      <c r="J292" s="12" t="str">
        <f>IFERROR(INDEX(Jogos!A:A,MATCH(M292,Jogos!$H:$H,0)),"-")</f>
        <v>-</v>
      </c>
      <c r="K292" s="12" t="str">
        <f>IFERROR(INDEX(Jogos!F:F,MATCH(M292,Jogos!$H:$H,0)),"-")</f>
        <v>-</v>
      </c>
      <c r="L292" s="15" t="str">
        <f>IFERROR(INDEX(Jogos!E:E,MATCH(M292,Jogos!$H:$H,0)),"-")</f>
        <v>-</v>
      </c>
      <c r="M292" s="12" t="e">
        <f>INDEX(Jogos[[#This Row],[Column1]],1.8)</f>
        <v>#VALUE!</v>
      </c>
      <c r="N292" s="13" t="e">
        <f>INDEX(Jogos[[#This Row],[2]],1.8)</f>
        <v>#VALUE!</v>
      </c>
      <c r="O292" s="12" t="e">
        <f>INDEX(Jogos[[#This Row],[3]],1.8)</f>
        <v>#VALUE!</v>
      </c>
      <c r="P292" s="15" t="str">
        <f>IFERROR(INDEX(Jogos!M:M,MATCH(O292,Jogos!$J:$J,0)),"-")</f>
        <v>-</v>
      </c>
      <c r="Q292" s="12" t="str">
        <f>IFERROR(INDEX(Jogos!L:L,MATCH(O292,Jogos!$J:$J,0)),"-")</f>
        <v>-</v>
      </c>
      <c r="R292" s="17" t="str">
        <f>IFERROR(INDEX(HTHome!M:M,MATCH(M292,HTHome!$A:$A,0)),"-")</f>
        <v>-</v>
      </c>
      <c r="S292" s="17" t="str">
        <f>IFERROR(INDEX(HTAway!M:M,MATCH(O292,HTAway!$A:$A,0)),"-")</f>
        <v>-</v>
      </c>
      <c r="T292" s="23" t="str">
        <f t="shared" si="13"/>
        <v>-</v>
      </c>
      <c r="U292" s="23"/>
      <c r="V292" s="23"/>
      <c r="W292" s="23"/>
    </row>
    <row r="293" spans="1:23" ht="16.5" thickTop="1" thickBot="1" x14ac:dyDescent="0.3">
      <c r="A293" s="20">
        <f t="shared" si="14"/>
        <v>0</v>
      </c>
      <c r="B293" s="20">
        <f t="shared" si="15"/>
        <v>0</v>
      </c>
      <c r="C293" s="18" t="s">
        <v>207</v>
      </c>
      <c r="D293" s="5">
        <f>IFERROR(INDEX(HTHome!$B:$B,MATCH(C293,HTHome!$A:$A,0)),"-")+IFERROR(INDEX(HTAway!$B:$B,MATCH(C293,HTAway!$A:$A,0)),"-")</f>
        <v>17</v>
      </c>
      <c r="E293" s="5">
        <f>IFERROR(INDEX(HTHome!I:I,MATCH(C293,HTHome!$A:$A,0)),"-")</f>
        <v>2</v>
      </c>
      <c r="F293" s="5">
        <f>IFERROR(INDEX(HTHome!J:J,MATCH(C293,HTHome!$A:$A,0)),"-")</f>
        <v>1</v>
      </c>
      <c r="G293" s="7">
        <f>IFERROR(INDEX(HTHome!K:K,MATCH(C293,HTHome!$A:$A,0)),"-")</f>
        <v>0.25</v>
      </c>
      <c r="H293" s="7">
        <f>IFERROR(INDEX(HTHome!L:L,MATCH(C293,HTHome!$A:$A,0)),"-")</f>
        <v>0.22222222222222221</v>
      </c>
      <c r="I293" s="7">
        <f>IFERROR(INDEX(HTHome!N:N,MATCH(C293,HTHome!$A:$A,0)),"-")</f>
        <v>-0.1111111111111111</v>
      </c>
      <c r="J293" s="12" t="str">
        <f>IFERROR(INDEX(Jogos!A:A,MATCH(M293,Jogos!$H:$H,0)),"-")</f>
        <v>-</v>
      </c>
      <c r="K293" s="12" t="str">
        <f>IFERROR(INDEX(Jogos!F:F,MATCH(M293,Jogos!$H:$H,0)),"-")</f>
        <v>-</v>
      </c>
      <c r="L293" s="15" t="str">
        <f>IFERROR(INDEX(Jogos!E:E,MATCH(M293,Jogos!$H:$H,0)),"-")</f>
        <v>-</v>
      </c>
      <c r="M293" s="12" t="e">
        <f>INDEX(Jogos[[#This Row],[Column1]],1.8)</f>
        <v>#VALUE!</v>
      </c>
      <c r="N293" s="13" t="e">
        <f>INDEX(Jogos[[#This Row],[2]],1.8)</f>
        <v>#VALUE!</v>
      </c>
      <c r="O293" s="12" t="e">
        <f>INDEX(Jogos[[#This Row],[3]],1.8)</f>
        <v>#VALUE!</v>
      </c>
      <c r="P293" s="15" t="str">
        <f>IFERROR(INDEX(Jogos!M:M,MATCH(O293,Jogos!$J:$J,0)),"-")</f>
        <v>-</v>
      </c>
      <c r="Q293" s="12" t="str">
        <f>IFERROR(INDEX(Jogos!L:L,MATCH(O293,Jogos!$J:$J,0)),"-")</f>
        <v>-</v>
      </c>
      <c r="R293" s="17" t="str">
        <f>IFERROR(INDEX(HTHome!M:M,MATCH(M293,HTHome!$A:$A,0)),"-")</f>
        <v>-</v>
      </c>
      <c r="S293" s="17" t="str">
        <f>IFERROR(INDEX(HTAway!M:M,MATCH(O293,HTAway!$A:$A,0)),"-")</f>
        <v>-</v>
      </c>
      <c r="T293" s="23" t="str">
        <f t="shared" si="13"/>
        <v>-</v>
      </c>
      <c r="U293" s="23"/>
      <c r="V293" s="23"/>
      <c r="W293" s="23"/>
    </row>
    <row r="294" spans="1:23" ht="16.5" thickTop="1" thickBot="1" x14ac:dyDescent="0.3">
      <c r="A294" s="20">
        <f t="shared" si="14"/>
        <v>0</v>
      </c>
      <c r="B294" s="20">
        <f t="shared" si="15"/>
        <v>0</v>
      </c>
      <c r="C294" s="19" t="s">
        <v>206</v>
      </c>
      <c r="D294" s="5">
        <f>IFERROR(INDEX(HTHome!$B:$B,MATCH(C294,HTHome!$A:$A,0)),"-")+IFERROR(INDEX(HTAway!$B:$B,MATCH(C294,HTAway!$A:$A,0)),"-")</f>
        <v>17</v>
      </c>
      <c r="E294" s="5">
        <f>IFERROR(INDEX(HTHome!I:I,MATCH(C294,HTHome!$A:$A,0)),"-")</f>
        <v>1</v>
      </c>
      <c r="F294" s="5">
        <f>IFERROR(INDEX(HTHome!J:J,MATCH(C294,HTHome!$A:$A,0)),"-")</f>
        <v>3</v>
      </c>
      <c r="G294" s="7">
        <f>IFERROR(INDEX(HTHome!K:K,MATCH(C294,HTHome!$A:$A,0)),"-")</f>
        <v>0.125</v>
      </c>
      <c r="H294" s="7">
        <f>IFERROR(INDEX(HTHome!L:L,MATCH(C294,HTHome!$A:$A,0)),"-")</f>
        <v>0.22222222222222221</v>
      </c>
      <c r="I294" s="7">
        <f>IFERROR(INDEX(HTHome!N:N,MATCH(C294,HTHome!$A:$A,0)),"-")</f>
        <v>-0.69444444444444442</v>
      </c>
      <c r="J294" s="12" t="str">
        <f>IFERROR(INDEX(Jogos!A:A,MATCH(M294,Jogos!$H:$H,0)),"-")</f>
        <v>-</v>
      </c>
      <c r="K294" s="12" t="str">
        <f>IFERROR(INDEX(Jogos!F:F,MATCH(M294,Jogos!$H:$H,0)),"-")</f>
        <v>-</v>
      </c>
      <c r="L294" s="15" t="str">
        <f>IFERROR(INDEX(Jogos!E:E,MATCH(M294,Jogos!$H:$H,0)),"-")</f>
        <v>-</v>
      </c>
      <c r="M294" s="12" t="e">
        <f>INDEX(Jogos[[#This Row],[Column1]],1.8)</f>
        <v>#VALUE!</v>
      </c>
      <c r="N294" s="13" t="e">
        <f>INDEX(Jogos[[#This Row],[2]],1.8)</f>
        <v>#VALUE!</v>
      </c>
      <c r="O294" s="12" t="e">
        <f>INDEX(Jogos[[#This Row],[3]],1.8)</f>
        <v>#VALUE!</v>
      </c>
      <c r="P294" s="15" t="str">
        <f>IFERROR(INDEX(Jogos!M:M,MATCH(O294,Jogos!$J:$J,0)),"-")</f>
        <v>-</v>
      </c>
      <c r="Q294" s="12" t="str">
        <f>IFERROR(INDEX(Jogos!L:L,MATCH(O294,Jogos!$J:$J,0)),"-")</f>
        <v>-</v>
      </c>
      <c r="R294" s="17" t="str">
        <f>IFERROR(INDEX(HTHome!M:M,MATCH(M294,HTHome!$A:$A,0)),"-")</f>
        <v>-</v>
      </c>
      <c r="S294" s="17" t="str">
        <f>IFERROR(INDEX(HTAway!M:M,MATCH(O294,HTAway!$A:$A,0)),"-")</f>
        <v>-</v>
      </c>
      <c r="T294" s="23" t="str">
        <f t="shared" si="13"/>
        <v>-</v>
      </c>
      <c r="U294" s="23"/>
      <c r="V294" s="23"/>
      <c r="W294" s="23"/>
    </row>
    <row r="295" spans="1:23" ht="16.5" thickTop="1" thickBot="1" x14ac:dyDescent="0.3">
      <c r="A295" s="20">
        <f t="shared" si="14"/>
        <v>0</v>
      </c>
      <c r="B295" s="20">
        <f t="shared" si="15"/>
        <v>0</v>
      </c>
      <c r="C295" s="18" t="s">
        <v>21</v>
      </c>
      <c r="D295" s="5">
        <f>IFERROR(INDEX(HTHome!$B:$B,MATCH(C295,HTHome!$A:$A,0)),"-")+IFERROR(INDEX(HTAway!$B:$B,MATCH(C295,HTAway!$A:$A,0)),"-")</f>
        <v>28</v>
      </c>
      <c r="E295" s="5">
        <f>IFERROR(INDEX(HTHome!I:I,MATCH(C295,HTHome!$A:$A,0)),"-")</f>
        <v>8</v>
      </c>
      <c r="F295" s="5">
        <f>IFERROR(INDEX(HTHome!J:J,MATCH(C295,HTHome!$A:$A,0)),"-")</f>
        <v>2</v>
      </c>
      <c r="G295" s="7">
        <f>IFERROR(INDEX(HTHome!K:K,MATCH(C295,HTHome!$A:$A,0)),"-")</f>
        <v>0.5714285714285714</v>
      </c>
      <c r="H295" s="7">
        <f>IFERROR(INDEX(HTHome!L:L,MATCH(C295,HTHome!$A:$A,0)),"-")</f>
        <v>0.21428571428571427</v>
      </c>
      <c r="I295" s="7">
        <f>IFERROR(INDEX(HTHome!N:N,MATCH(C295,HTHome!$A:$A,0)),"-")</f>
        <v>0.1428571428571429</v>
      </c>
      <c r="J295" s="12" t="str">
        <f>IFERROR(INDEX(Jogos!A:A,MATCH(M295,Jogos!$H:$H,0)),"-")</f>
        <v>-</v>
      </c>
      <c r="K295" s="12" t="str">
        <f>IFERROR(INDEX(Jogos!F:F,MATCH(M295,Jogos!$H:$H,0)),"-")</f>
        <v>-</v>
      </c>
      <c r="L295" s="15" t="str">
        <f>IFERROR(INDEX(Jogos!E:E,MATCH(M295,Jogos!$H:$H,0)),"-")</f>
        <v>-</v>
      </c>
      <c r="M295" s="12" t="e">
        <f>INDEX(Jogos[[#This Row],[Column1]],1.8)</f>
        <v>#VALUE!</v>
      </c>
      <c r="N295" s="13" t="e">
        <f>INDEX(Jogos[[#This Row],[2]],1.8)</f>
        <v>#VALUE!</v>
      </c>
      <c r="O295" s="12" t="e">
        <f>INDEX(Jogos[[#This Row],[3]],1.8)</f>
        <v>#VALUE!</v>
      </c>
      <c r="P295" s="15" t="str">
        <f>IFERROR(INDEX(Jogos!M:M,MATCH(O295,Jogos!$J:$J,0)),"-")</f>
        <v>-</v>
      </c>
      <c r="Q295" s="12" t="str">
        <f>IFERROR(INDEX(Jogos!L:L,MATCH(O295,Jogos!$J:$J,0)),"-")</f>
        <v>-</v>
      </c>
      <c r="R295" s="17" t="str">
        <f>IFERROR(INDEX(HTHome!M:M,MATCH(M295,HTHome!$A:$A,0)),"-")</f>
        <v>-</v>
      </c>
      <c r="S295" s="17" t="str">
        <f>IFERROR(INDEX(HTAway!M:M,MATCH(O295,HTAway!$A:$A,0)),"-")</f>
        <v>-</v>
      </c>
      <c r="T295" s="23" t="str">
        <f t="shared" si="13"/>
        <v>-</v>
      </c>
      <c r="U295" s="23"/>
      <c r="V295" s="23"/>
      <c r="W295" s="23"/>
    </row>
    <row r="296" spans="1:23" ht="16.5" thickTop="1" thickBot="1" x14ac:dyDescent="0.3">
      <c r="A296" s="20">
        <f t="shared" si="14"/>
        <v>0</v>
      </c>
      <c r="B296" s="20">
        <f t="shared" si="15"/>
        <v>0</v>
      </c>
      <c r="C296" s="18" t="s">
        <v>23</v>
      </c>
      <c r="D296" s="5">
        <f>IFERROR(INDEX(HTHome!$B:$B,MATCH(C296,HTHome!$A:$A,0)),"-")+IFERROR(INDEX(HTAway!$B:$B,MATCH(C296,HTAway!$A:$A,0)),"-")</f>
        <v>28</v>
      </c>
      <c r="E296" s="5">
        <f>IFERROR(INDEX(HTHome!I:I,MATCH(C296,HTHome!$A:$A,0)),"-")</f>
        <v>7</v>
      </c>
      <c r="F296" s="5">
        <f>IFERROR(INDEX(HTHome!J:J,MATCH(C296,HTHome!$A:$A,0)),"-")</f>
        <v>4</v>
      </c>
      <c r="G296" s="7">
        <f>IFERROR(INDEX(HTHome!K:K,MATCH(C296,HTHome!$A:$A,0)),"-")</f>
        <v>0.5</v>
      </c>
      <c r="H296" s="7">
        <f>IFERROR(INDEX(HTHome!L:L,MATCH(C296,HTHome!$A:$A,0)),"-")</f>
        <v>0.21428571428571427</v>
      </c>
      <c r="I296" s="7">
        <f>IFERROR(INDEX(HTHome!N:N,MATCH(C296,HTHome!$A:$A,0)),"-")</f>
        <v>-7.1428571428571452E-2</v>
      </c>
      <c r="J296" s="12" t="str">
        <f>IFERROR(INDEX(Jogos!A:A,MATCH(M296,Jogos!$H:$H,0)),"-")</f>
        <v>-</v>
      </c>
      <c r="K296" s="12" t="str">
        <f>IFERROR(INDEX(Jogos!F:F,MATCH(M296,Jogos!$H:$H,0)),"-")</f>
        <v>-</v>
      </c>
      <c r="L296" s="15" t="str">
        <f>IFERROR(INDEX(Jogos!E:E,MATCH(M296,Jogos!$H:$H,0)),"-")</f>
        <v>-</v>
      </c>
      <c r="M296" s="12" t="e">
        <f>INDEX(Jogos[[#This Row],[Column1]],1.8)</f>
        <v>#VALUE!</v>
      </c>
      <c r="N296" s="13" t="e">
        <f>INDEX(Jogos[[#This Row],[2]],1.8)</f>
        <v>#VALUE!</v>
      </c>
      <c r="O296" s="12" t="e">
        <f>INDEX(Jogos[[#This Row],[3]],1.8)</f>
        <v>#VALUE!</v>
      </c>
      <c r="P296" s="15" t="str">
        <f>IFERROR(INDEX(Jogos!M:M,MATCH(O296,Jogos!$J:$J,0)),"-")</f>
        <v>-</v>
      </c>
      <c r="Q296" s="12" t="str">
        <f>IFERROR(INDEX(Jogos!L:L,MATCH(O296,Jogos!$J:$J,0)),"-")</f>
        <v>-</v>
      </c>
      <c r="R296" s="17" t="str">
        <f>IFERROR(INDEX(HTHome!M:M,MATCH(M296,HTHome!$A:$A,0)),"-")</f>
        <v>-</v>
      </c>
      <c r="S296" s="17" t="str">
        <f>IFERROR(INDEX(HTAway!M:M,MATCH(O296,HTAway!$A:$A,0)),"-")</f>
        <v>-</v>
      </c>
      <c r="T296" s="23" t="str">
        <f t="shared" si="13"/>
        <v>-</v>
      </c>
      <c r="U296" s="23"/>
      <c r="V296" s="23"/>
      <c r="W296" s="23"/>
    </row>
    <row r="297" spans="1:23" ht="16.5" thickTop="1" thickBot="1" x14ac:dyDescent="0.3">
      <c r="A297" s="20">
        <f t="shared" si="14"/>
        <v>0</v>
      </c>
      <c r="B297" s="20">
        <f t="shared" si="15"/>
        <v>0</v>
      </c>
      <c r="C297" s="19" t="s">
        <v>224</v>
      </c>
      <c r="D297" s="5">
        <f>IFERROR(INDEX(HTHome!$B:$B,MATCH(C297,HTHome!$A:$A,0)),"-")+IFERROR(INDEX(HTAway!$B:$B,MATCH(C297,HTAway!$A:$A,0)),"-")</f>
        <v>25</v>
      </c>
      <c r="E297" s="5">
        <f>IFERROR(INDEX(HTHome!I:I,MATCH(C297,HTHome!$A:$A,0)),"-")</f>
        <v>5</v>
      </c>
      <c r="F297" s="5">
        <f>IFERROR(INDEX(HTHome!J:J,MATCH(C297,HTHome!$A:$A,0)),"-")</f>
        <v>2</v>
      </c>
      <c r="G297" s="7">
        <f>IFERROR(INDEX(HTHome!K:K,MATCH(C297,HTHome!$A:$A,0)),"-")</f>
        <v>0.45454545454545459</v>
      </c>
      <c r="H297" s="7">
        <f>IFERROR(INDEX(HTHome!L:L,MATCH(C297,HTHome!$A:$A,0)),"-")</f>
        <v>0.21428571428571427</v>
      </c>
      <c r="I297" s="7">
        <f>IFERROR(INDEX(HTHome!N:N,MATCH(C297,HTHome!$A:$A,0)),"-")</f>
        <v>3.2467532467532201E-3</v>
      </c>
      <c r="J297" s="12" t="str">
        <f>IFERROR(INDEX(Jogos!A:A,MATCH(M297,Jogos!$H:$H,0)),"-")</f>
        <v>-</v>
      </c>
      <c r="K297" s="12" t="str">
        <f>IFERROR(INDEX(Jogos!F:F,MATCH(M297,Jogos!$H:$H,0)),"-")</f>
        <v>-</v>
      </c>
      <c r="L297" s="15" t="str">
        <f>IFERROR(INDEX(Jogos!E:E,MATCH(M297,Jogos!$H:$H,0)),"-")</f>
        <v>-</v>
      </c>
      <c r="M297" s="12" t="e">
        <f>INDEX(Jogos[[#This Row],[Column1]],1.8)</f>
        <v>#VALUE!</v>
      </c>
      <c r="N297" s="13" t="e">
        <f>INDEX(Jogos[[#This Row],[2]],1.8)</f>
        <v>#VALUE!</v>
      </c>
      <c r="O297" s="12" t="e">
        <f>INDEX(Jogos[[#This Row],[3]],1.8)</f>
        <v>#VALUE!</v>
      </c>
      <c r="P297" s="15" t="str">
        <f>IFERROR(INDEX(Jogos!M:M,MATCH(O297,Jogos!$J:$J,0)),"-")</f>
        <v>-</v>
      </c>
      <c r="Q297" s="12" t="str">
        <f>IFERROR(INDEX(Jogos!L:L,MATCH(O297,Jogos!$J:$J,0)),"-")</f>
        <v>-</v>
      </c>
      <c r="R297" s="17" t="str">
        <f>IFERROR(INDEX(HTHome!M:M,MATCH(M297,HTHome!$A:$A,0)),"-")</f>
        <v>-</v>
      </c>
      <c r="S297" s="17" t="str">
        <f>IFERROR(INDEX(HTAway!M:M,MATCH(O297,HTAway!$A:$A,0)),"-")</f>
        <v>-</v>
      </c>
      <c r="T297" s="23" t="str">
        <f t="shared" si="13"/>
        <v>-</v>
      </c>
      <c r="U297" s="23"/>
      <c r="V297" s="23"/>
      <c r="W297" s="23"/>
    </row>
    <row r="298" spans="1:23" ht="16.5" thickTop="1" thickBot="1" x14ac:dyDescent="0.3">
      <c r="A298" s="20">
        <f t="shared" si="14"/>
        <v>0</v>
      </c>
      <c r="B298" s="20">
        <f t="shared" si="15"/>
        <v>0</v>
      </c>
      <c r="C298" s="19" t="s">
        <v>26</v>
      </c>
      <c r="D298" s="5">
        <f>IFERROR(INDEX(HTHome!$B:$B,MATCH(C298,HTHome!$A:$A,0)),"-")+IFERROR(INDEX(HTAway!$B:$B,MATCH(C298,HTAway!$A:$A,0)),"-")</f>
        <v>28</v>
      </c>
      <c r="E298" s="5">
        <f>IFERROR(INDEX(HTHome!I:I,MATCH(C298,HTHome!$A:$A,0)),"-")</f>
        <v>6</v>
      </c>
      <c r="F298" s="5">
        <f>IFERROR(INDEX(HTHome!J:J,MATCH(C298,HTHome!$A:$A,0)),"-")</f>
        <v>4</v>
      </c>
      <c r="G298" s="7">
        <f>IFERROR(INDEX(HTHome!K:K,MATCH(C298,HTHome!$A:$A,0)),"-")</f>
        <v>0.42857142857142855</v>
      </c>
      <c r="H298" s="7">
        <f>IFERROR(INDEX(HTHome!L:L,MATCH(C298,HTHome!$A:$A,0)),"-")</f>
        <v>0.21428571428571427</v>
      </c>
      <c r="I298" s="7">
        <f>IFERROR(INDEX(HTHome!N:N,MATCH(C298,HTHome!$A:$A,0)),"-")</f>
        <v>-0.21428571428571425</v>
      </c>
      <c r="J298" s="12" t="str">
        <f>IFERROR(INDEX(Jogos!A:A,MATCH(M298,Jogos!$H:$H,0)),"-")</f>
        <v>-</v>
      </c>
      <c r="K298" s="12" t="str">
        <f>IFERROR(INDEX(Jogos!F:F,MATCH(M298,Jogos!$H:$H,0)),"-")</f>
        <v>-</v>
      </c>
      <c r="L298" s="15" t="str">
        <f>IFERROR(INDEX(Jogos!E:E,MATCH(M298,Jogos!$H:$H,0)),"-")</f>
        <v>-</v>
      </c>
      <c r="M298" s="12" t="e">
        <f>INDEX(Jogos[[#This Row],[Column1]],1.8)</f>
        <v>#VALUE!</v>
      </c>
      <c r="N298" s="13" t="e">
        <f>INDEX(Jogos[[#This Row],[2]],1.8)</f>
        <v>#VALUE!</v>
      </c>
      <c r="O298" s="12" t="e">
        <f>INDEX(Jogos[[#This Row],[3]],1.8)</f>
        <v>#VALUE!</v>
      </c>
      <c r="P298" s="15" t="str">
        <f>IFERROR(INDEX(Jogos!M:M,MATCH(O298,Jogos!$J:$J,0)),"-")</f>
        <v>-</v>
      </c>
      <c r="Q298" s="12" t="str">
        <f>IFERROR(INDEX(Jogos!L:L,MATCH(O298,Jogos!$J:$J,0)),"-")</f>
        <v>-</v>
      </c>
      <c r="R298" s="17" t="str">
        <f>IFERROR(INDEX(HTHome!M:M,MATCH(M298,HTHome!$A:$A,0)),"-")</f>
        <v>-</v>
      </c>
      <c r="S298" s="17" t="str">
        <f>IFERROR(INDEX(HTAway!M:M,MATCH(O298,HTAway!$A:$A,0)),"-")</f>
        <v>-</v>
      </c>
      <c r="T298" s="23" t="str">
        <f t="shared" si="13"/>
        <v>-</v>
      </c>
      <c r="U298" s="23"/>
      <c r="V298" s="23"/>
      <c r="W298" s="23"/>
    </row>
    <row r="299" spans="1:23" ht="16.5" thickTop="1" thickBot="1" x14ac:dyDescent="0.3">
      <c r="A299" s="20">
        <f t="shared" si="14"/>
        <v>0</v>
      </c>
      <c r="B299" s="20">
        <f t="shared" si="15"/>
        <v>0</v>
      </c>
      <c r="C299" s="19" t="s">
        <v>32</v>
      </c>
      <c r="D299" s="5">
        <f>IFERROR(INDEX(HTHome!$B:$B,MATCH(C299,HTHome!$A:$A,0)),"-")+IFERROR(INDEX(HTAway!$B:$B,MATCH(C299,HTAway!$A:$A,0)),"-")</f>
        <v>28</v>
      </c>
      <c r="E299" s="5">
        <f>IFERROR(INDEX(HTHome!I:I,MATCH(C299,HTHome!$A:$A,0)),"-")</f>
        <v>4</v>
      </c>
      <c r="F299" s="5">
        <f>IFERROR(INDEX(HTHome!J:J,MATCH(C299,HTHome!$A:$A,0)),"-")</f>
        <v>4</v>
      </c>
      <c r="G299" s="7">
        <f>IFERROR(INDEX(HTHome!K:K,MATCH(C299,HTHome!$A:$A,0)),"-")</f>
        <v>0.2857142857142857</v>
      </c>
      <c r="H299" s="7">
        <f>IFERROR(INDEX(HTHome!L:L,MATCH(C299,HTHome!$A:$A,0)),"-")</f>
        <v>0.21428571428571427</v>
      </c>
      <c r="I299" s="7">
        <f>IFERROR(INDEX(HTHome!N:N,MATCH(C299,HTHome!$A:$A,0)),"-")</f>
        <v>-0.3214285714285714</v>
      </c>
      <c r="J299" s="12" t="str">
        <f>IFERROR(INDEX(Jogos!A:A,MATCH(M299,Jogos!$H:$H,0)),"-")</f>
        <v>-</v>
      </c>
      <c r="K299" s="12" t="str">
        <f>IFERROR(INDEX(Jogos!F:F,MATCH(M299,Jogos!$H:$H,0)),"-")</f>
        <v>-</v>
      </c>
      <c r="L299" s="15" t="str">
        <f>IFERROR(INDEX(Jogos!E:E,MATCH(M299,Jogos!$H:$H,0)),"-")</f>
        <v>-</v>
      </c>
      <c r="M299" s="12" t="e">
        <f>INDEX(Jogos[[#This Row],[Column1]],1.8)</f>
        <v>#VALUE!</v>
      </c>
      <c r="N299" s="13" t="e">
        <f>INDEX(Jogos[[#This Row],[2]],1.8)</f>
        <v>#VALUE!</v>
      </c>
      <c r="O299" s="12" t="e">
        <f>INDEX(Jogos[[#This Row],[3]],1.8)</f>
        <v>#VALUE!</v>
      </c>
      <c r="P299" s="15" t="str">
        <f>IFERROR(INDEX(Jogos!M:M,MATCH(O299,Jogos!$J:$J,0)),"-")</f>
        <v>-</v>
      </c>
      <c r="Q299" s="12" t="str">
        <f>IFERROR(INDEX(Jogos!L:L,MATCH(O299,Jogos!$J:$J,0)),"-")</f>
        <v>-</v>
      </c>
      <c r="R299" s="17" t="str">
        <f>IFERROR(INDEX(HTHome!M:M,MATCH(M299,HTHome!$A:$A,0)),"-")</f>
        <v>-</v>
      </c>
      <c r="S299" s="17" t="str">
        <f>IFERROR(INDEX(HTAway!M:M,MATCH(O299,HTAway!$A:$A,0)),"-")</f>
        <v>-</v>
      </c>
      <c r="T299" s="23" t="str">
        <f t="shared" si="13"/>
        <v>-</v>
      </c>
      <c r="U299" s="23"/>
      <c r="V299" s="23"/>
      <c r="W299" s="23"/>
    </row>
    <row r="300" spans="1:23" ht="16.5" thickTop="1" thickBot="1" x14ac:dyDescent="0.3">
      <c r="A300" s="20">
        <f t="shared" si="14"/>
        <v>0</v>
      </c>
      <c r="B300" s="20">
        <f t="shared" si="15"/>
        <v>0</v>
      </c>
      <c r="C300" s="18" t="s">
        <v>39</v>
      </c>
      <c r="D300" s="5">
        <f>IFERROR(INDEX(HTHome!$B:$B,MATCH(C300,HTHome!$A:$A,0)),"-")+IFERROR(INDEX(HTAway!$B:$B,MATCH(C300,HTAway!$A:$A,0)),"-")</f>
        <v>28</v>
      </c>
      <c r="E300" s="5">
        <f>IFERROR(INDEX(HTHome!I:I,MATCH(C300,HTHome!$A:$A,0)),"-")</f>
        <v>4</v>
      </c>
      <c r="F300" s="5">
        <f>IFERROR(INDEX(HTHome!J:J,MATCH(C300,HTHome!$A:$A,0)),"-")</f>
        <v>3</v>
      </c>
      <c r="G300" s="7">
        <f>IFERROR(INDEX(HTHome!K:K,MATCH(C300,HTHome!$A:$A,0)),"-")</f>
        <v>0.2857142857142857</v>
      </c>
      <c r="H300" s="7">
        <f>IFERROR(INDEX(HTHome!L:L,MATCH(C300,HTHome!$A:$A,0)),"-")</f>
        <v>0.21428571428571427</v>
      </c>
      <c r="I300" s="7">
        <f>IFERROR(INDEX(HTHome!N:N,MATCH(C300,HTHome!$A:$A,0)),"-")</f>
        <v>-0.21428571428571427</v>
      </c>
      <c r="J300" s="12" t="str">
        <f>IFERROR(INDEX(Jogos!A:A,MATCH(M300,Jogos!$H:$H,0)),"-")</f>
        <v>-</v>
      </c>
      <c r="K300" s="12" t="str">
        <f>IFERROR(INDEX(Jogos!F:F,MATCH(M300,Jogos!$H:$H,0)),"-")</f>
        <v>-</v>
      </c>
      <c r="L300" s="15" t="str">
        <f>IFERROR(INDEX(Jogos!E:E,MATCH(M300,Jogos!$H:$H,0)),"-")</f>
        <v>-</v>
      </c>
      <c r="M300" s="12" t="e">
        <f>INDEX(Jogos[[#This Row],[Column1]],1.8)</f>
        <v>#VALUE!</v>
      </c>
      <c r="N300" s="13" t="e">
        <f>INDEX(Jogos[[#This Row],[2]],1.8)</f>
        <v>#VALUE!</v>
      </c>
      <c r="O300" s="12" t="e">
        <f>INDEX(Jogos[[#This Row],[3]],1.8)</f>
        <v>#VALUE!</v>
      </c>
      <c r="P300" s="15" t="str">
        <f>IFERROR(INDEX(Jogos!M:M,MATCH(O300,Jogos!$J:$J,0)),"-")</f>
        <v>-</v>
      </c>
      <c r="Q300" s="12" t="str">
        <f>IFERROR(INDEX(Jogos!L:L,MATCH(O300,Jogos!$J:$J,0)),"-")</f>
        <v>-</v>
      </c>
      <c r="R300" s="17" t="str">
        <f>IFERROR(INDEX(HTHome!M:M,MATCH(M300,HTHome!$A:$A,0)),"-")</f>
        <v>-</v>
      </c>
      <c r="S300" s="17" t="str">
        <f>IFERROR(INDEX(HTAway!M:M,MATCH(O300,HTAway!$A:$A,0)),"-")</f>
        <v>-</v>
      </c>
      <c r="T300" s="23" t="str">
        <f t="shared" si="13"/>
        <v>-</v>
      </c>
      <c r="U300" s="23"/>
      <c r="V300" s="23"/>
      <c r="W300" s="23"/>
    </row>
    <row r="301" spans="1:23" ht="16.5" thickTop="1" thickBot="1" x14ac:dyDescent="0.3">
      <c r="A301" s="20">
        <f t="shared" si="14"/>
        <v>0</v>
      </c>
      <c r="B301" s="20">
        <f t="shared" si="15"/>
        <v>0</v>
      </c>
      <c r="C301" s="18" t="s">
        <v>41</v>
      </c>
      <c r="D301" s="5">
        <f>IFERROR(INDEX(HTHome!$B:$B,MATCH(C301,HTHome!$A:$A,0)),"-")+IFERROR(INDEX(HTAway!$B:$B,MATCH(C301,HTAway!$A:$A,0)),"-")</f>
        <v>28</v>
      </c>
      <c r="E301" s="5">
        <f>IFERROR(INDEX(HTHome!I:I,MATCH(C301,HTHome!$A:$A,0)),"-")</f>
        <v>4</v>
      </c>
      <c r="F301" s="5">
        <f>IFERROR(INDEX(HTHome!J:J,MATCH(C301,HTHome!$A:$A,0)),"-")</f>
        <v>4</v>
      </c>
      <c r="G301" s="7">
        <f>IFERROR(INDEX(HTHome!K:K,MATCH(C301,HTHome!$A:$A,0)),"-")</f>
        <v>0.2857142857142857</v>
      </c>
      <c r="H301" s="7">
        <f>IFERROR(INDEX(HTHome!L:L,MATCH(C301,HTHome!$A:$A,0)),"-")</f>
        <v>0.21428571428571427</v>
      </c>
      <c r="I301" s="7">
        <f>IFERROR(INDEX(HTHome!N:N,MATCH(C301,HTHome!$A:$A,0)),"-")</f>
        <v>-0.14285714285714288</v>
      </c>
      <c r="J301" s="12" t="str">
        <f>IFERROR(INDEX(Jogos!A:A,MATCH(M301,Jogos!$H:$H,0)),"-")</f>
        <v>-</v>
      </c>
      <c r="K301" s="12" t="str">
        <f>IFERROR(INDEX(Jogos!F:F,MATCH(M301,Jogos!$H:$H,0)),"-")</f>
        <v>-</v>
      </c>
      <c r="L301" s="15" t="str">
        <f>IFERROR(INDEX(Jogos!E:E,MATCH(M301,Jogos!$H:$H,0)),"-")</f>
        <v>-</v>
      </c>
      <c r="M301" s="12" t="e">
        <f>INDEX(Jogos[[#This Row],[Column1]],1.8)</f>
        <v>#VALUE!</v>
      </c>
      <c r="N301" s="13" t="e">
        <f>INDEX(Jogos[[#This Row],[2]],1.8)</f>
        <v>#VALUE!</v>
      </c>
      <c r="O301" s="12" t="e">
        <f>INDEX(Jogos[[#This Row],[3]],1.8)</f>
        <v>#VALUE!</v>
      </c>
      <c r="P301" s="15" t="str">
        <f>IFERROR(INDEX(Jogos!M:M,MATCH(O301,Jogos!$J:$J,0)),"-")</f>
        <v>-</v>
      </c>
      <c r="Q301" s="12" t="str">
        <f>IFERROR(INDEX(Jogos!L:L,MATCH(O301,Jogos!$J:$J,0)),"-")</f>
        <v>-</v>
      </c>
      <c r="R301" s="17" t="str">
        <f>IFERROR(INDEX(HTHome!M:M,MATCH(M301,HTHome!$A:$A,0)),"-")</f>
        <v>-</v>
      </c>
      <c r="S301" s="17" t="str">
        <f>IFERROR(INDEX(HTAway!M:M,MATCH(O301,HTAway!$A:$A,0)),"-")</f>
        <v>-</v>
      </c>
      <c r="T301" s="23" t="str">
        <f t="shared" si="13"/>
        <v>-</v>
      </c>
      <c r="U301" s="23"/>
      <c r="V301" s="23"/>
      <c r="W301" s="23"/>
    </row>
    <row r="302" spans="1:23" ht="16.5" thickTop="1" thickBot="1" x14ac:dyDescent="0.3">
      <c r="A302" s="20">
        <f t="shared" si="14"/>
        <v>0</v>
      </c>
      <c r="B302" s="20">
        <f t="shared" si="15"/>
        <v>0</v>
      </c>
      <c r="C302" s="19" t="s">
        <v>44</v>
      </c>
      <c r="D302" s="5">
        <f>IFERROR(INDEX(HTHome!$B:$B,MATCH(C302,HTHome!$A:$A,0)),"-")+IFERROR(INDEX(HTAway!$B:$B,MATCH(C302,HTAway!$A:$A,0)),"-")</f>
        <v>28</v>
      </c>
      <c r="E302" s="5">
        <f>IFERROR(INDEX(HTHome!I:I,MATCH(C302,HTHome!$A:$A,0)),"-")</f>
        <v>2</v>
      </c>
      <c r="F302" s="5">
        <f>IFERROR(INDEX(HTHome!J:J,MATCH(C302,HTHome!$A:$A,0)),"-")</f>
        <v>1</v>
      </c>
      <c r="G302" s="7">
        <f>IFERROR(INDEX(HTHome!K:K,MATCH(C302,HTHome!$A:$A,0)),"-")</f>
        <v>0.14285714285714285</v>
      </c>
      <c r="H302" s="7">
        <f>IFERROR(INDEX(HTHome!L:L,MATCH(C302,HTHome!$A:$A,0)),"-")</f>
        <v>0.21428571428571427</v>
      </c>
      <c r="I302" s="7">
        <f>IFERROR(INDEX(HTHome!N:N,MATCH(C302,HTHome!$A:$A,0)),"-")</f>
        <v>-0.14285714285714288</v>
      </c>
      <c r="J302" s="12" t="str">
        <f>IFERROR(INDEX(Jogos!A:A,MATCH(M302,Jogos!$H:$H,0)),"-")</f>
        <v>-</v>
      </c>
      <c r="K302" s="12" t="str">
        <f>IFERROR(INDEX(Jogos!F:F,MATCH(M302,Jogos!$H:$H,0)),"-")</f>
        <v>-</v>
      </c>
      <c r="L302" s="15" t="str">
        <f>IFERROR(INDEX(Jogos!E:E,MATCH(M302,Jogos!$H:$H,0)),"-")</f>
        <v>-</v>
      </c>
      <c r="M302" s="12" t="e">
        <f>INDEX(Jogos[[#This Row],[Column1]],1.8)</f>
        <v>#VALUE!</v>
      </c>
      <c r="N302" s="13" t="e">
        <f>INDEX(Jogos[[#This Row],[2]],1.8)</f>
        <v>#VALUE!</v>
      </c>
      <c r="O302" s="12" t="e">
        <f>INDEX(Jogos[[#This Row],[3]],1.8)</f>
        <v>#VALUE!</v>
      </c>
      <c r="P302" s="15" t="str">
        <f>IFERROR(INDEX(Jogos!M:M,MATCH(O302,Jogos!$J:$J,0)),"-")</f>
        <v>-</v>
      </c>
      <c r="Q302" s="12" t="str">
        <f>IFERROR(INDEX(Jogos!L:L,MATCH(O302,Jogos!$J:$J,0)),"-")</f>
        <v>-</v>
      </c>
      <c r="R302" s="17" t="str">
        <f>IFERROR(INDEX(HTHome!M:M,MATCH(M302,HTHome!$A:$A,0)),"-")</f>
        <v>-</v>
      </c>
      <c r="S302" s="17" t="str">
        <f>IFERROR(INDEX(HTAway!M:M,MATCH(O302,HTAway!$A:$A,0)),"-")</f>
        <v>-</v>
      </c>
      <c r="T302" s="23" t="str">
        <f t="shared" si="13"/>
        <v>-</v>
      </c>
      <c r="U302" s="23"/>
      <c r="V302" s="23"/>
      <c r="W302" s="23"/>
    </row>
    <row r="303" spans="1:23" ht="16.5" thickTop="1" thickBot="1" x14ac:dyDescent="0.3">
      <c r="A303" s="20">
        <f t="shared" si="14"/>
        <v>0</v>
      </c>
      <c r="B303" s="20">
        <f t="shared" si="15"/>
        <v>0</v>
      </c>
      <c r="C303" s="18" t="s">
        <v>181</v>
      </c>
      <c r="D303" s="5">
        <f>IFERROR(INDEX(HTHome!$B:$B,MATCH(C303,HTHome!$A:$A,0)),"-")+IFERROR(INDEX(HTAway!$B:$B,MATCH(C303,HTAway!$A:$A,0)),"-")</f>
        <v>21</v>
      </c>
      <c r="E303" s="5">
        <f>IFERROR(INDEX(HTHome!I:I,MATCH(C303,HTHome!$A:$A,0)),"-")</f>
        <v>6</v>
      </c>
      <c r="F303" s="5">
        <f>IFERROR(INDEX(HTHome!J:J,MATCH(C303,HTHome!$A:$A,0)),"-")</f>
        <v>3</v>
      </c>
      <c r="G303" s="7">
        <f>IFERROR(INDEX(HTHome!K:K,MATCH(C303,HTHome!$A:$A,0)),"-")</f>
        <v>0.54545454545454541</v>
      </c>
      <c r="H303" s="7">
        <f>IFERROR(INDEX(HTHome!L:L,MATCH(C303,HTHome!$A:$A,0)),"-")</f>
        <v>0.2</v>
      </c>
      <c r="I303" s="7">
        <f>IFERROR(INDEX(HTHome!N:N,MATCH(C303,HTHome!$A:$A,0)),"-")</f>
        <v>-7.272727272727271E-2</v>
      </c>
      <c r="J303" s="12" t="str">
        <f>IFERROR(INDEX(Jogos!A:A,MATCH(M303,Jogos!$H:$H,0)),"-")</f>
        <v>-</v>
      </c>
      <c r="K303" s="12" t="str">
        <f>IFERROR(INDEX(Jogos!F:F,MATCH(M303,Jogos!$H:$H,0)),"-")</f>
        <v>-</v>
      </c>
      <c r="L303" s="15" t="str">
        <f>IFERROR(INDEX(Jogos!E:E,MATCH(M303,Jogos!$H:$H,0)),"-")</f>
        <v>-</v>
      </c>
      <c r="M303" s="12" t="e">
        <f>INDEX(Jogos[[#This Row],[Column1]],1.8)</f>
        <v>#VALUE!</v>
      </c>
      <c r="N303" s="13" t="e">
        <f>INDEX(Jogos[[#This Row],[2]],1.8)</f>
        <v>#VALUE!</v>
      </c>
      <c r="O303" s="12" t="e">
        <f>INDEX(Jogos[[#This Row],[3]],1.8)</f>
        <v>#VALUE!</v>
      </c>
      <c r="P303" s="15" t="str">
        <f>IFERROR(INDEX(Jogos!M:M,MATCH(O303,Jogos!$J:$J,0)),"-")</f>
        <v>-</v>
      </c>
      <c r="Q303" s="12" t="str">
        <f>IFERROR(INDEX(Jogos!L:L,MATCH(O303,Jogos!$J:$J,0)),"-")</f>
        <v>-</v>
      </c>
      <c r="R303" s="17" t="str">
        <f>IFERROR(INDEX(HTHome!M:M,MATCH(M303,HTHome!$A:$A,0)),"-")</f>
        <v>-</v>
      </c>
      <c r="S303" s="17" t="str">
        <f>IFERROR(INDEX(HTAway!M:M,MATCH(O303,HTAway!$A:$A,0)),"-")</f>
        <v>-</v>
      </c>
      <c r="T303" s="23" t="str">
        <f t="shared" si="13"/>
        <v>-</v>
      </c>
      <c r="U303" s="23"/>
      <c r="V303" s="23"/>
      <c r="W303" s="23"/>
    </row>
    <row r="304" spans="1:23" ht="16.5" thickTop="1" thickBot="1" x14ac:dyDescent="0.3">
      <c r="A304" s="20">
        <f t="shared" si="14"/>
        <v>0</v>
      </c>
      <c r="B304" s="20">
        <f t="shared" si="15"/>
        <v>0</v>
      </c>
      <c r="C304" s="18" t="s">
        <v>312</v>
      </c>
      <c r="D304" s="5">
        <f>IFERROR(INDEX(HTHome!$B:$B,MATCH(C304,HTHome!$A:$A,0)),"-")+IFERROR(INDEX(HTAway!$B:$B,MATCH(C304,HTAway!$A:$A,0)),"-")</f>
        <v>20</v>
      </c>
      <c r="E304" s="5">
        <f>IFERROR(INDEX(HTHome!I:I,MATCH(C304,HTHome!$A:$A,0)),"-")</f>
        <v>5</v>
      </c>
      <c r="F304" s="5">
        <f>IFERROR(INDEX(HTHome!J:J,MATCH(C304,HTHome!$A:$A,0)),"-")</f>
        <v>4</v>
      </c>
      <c r="G304" s="7">
        <f>IFERROR(INDEX(HTHome!K:K,MATCH(C304,HTHome!$A:$A,0)),"-")</f>
        <v>0.5</v>
      </c>
      <c r="H304" s="7">
        <f>IFERROR(INDEX(HTHome!L:L,MATCH(C304,HTHome!$A:$A,0)),"-")</f>
        <v>0.2</v>
      </c>
      <c r="I304" s="7">
        <f>IFERROR(INDEX(HTHome!N:N,MATCH(C304,HTHome!$A:$A,0)),"-")</f>
        <v>-0.4</v>
      </c>
      <c r="J304" s="12" t="str">
        <f>IFERROR(INDEX(Jogos!A:A,MATCH(M304,Jogos!$H:$H,0)),"-")</f>
        <v>-</v>
      </c>
      <c r="K304" s="12" t="str">
        <f>IFERROR(INDEX(Jogos!F:F,MATCH(M304,Jogos!$H:$H,0)),"-")</f>
        <v>-</v>
      </c>
      <c r="L304" s="15" t="str">
        <f>IFERROR(INDEX(Jogos!E:E,MATCH(M304,Jogos!$H:$H,0)),"-")</f>
        <v>-</v>
      </c>
      <c r="M304" s="12" t="e">
        <f>INDEX(Jogos[[#This Row],[Column1]],1.8)</f>
        <v>#VALUE!</v>
      </c>
      <c r="N304" s="13" t="e">
        <f>INDEX(Jogos[[#This Row],[2]],1.8)</f>
        <v>#VALUE!</v>
      </c>
      <c r="O304" s="12" t="e">
        <f>INDEX(Jogos[[#This Row],[3]],1.8)</f>
        <v>#VALUE!</v>
      </c>
      <c r="P304" s="15" t="str">
        <f>IFERROR(INDEX(Jogos!M:M,MATCH(O304,Jogos!$J:$J,0)),"-")</f>
        <v>-</v>
      </c>
      <c r="Q304" s="12" t="str">
        <f>IFERROR(INDEX(Jogos!L:L,MATCH(O304,Jogos!$J:$J,0)),"-")</f>
        <v>-</v>
      </c>
      <c r="R304" s="17" t="str">
        <f>IFERROR(INDEX(HTHome!M:M,MATCH(M304,HTHome!$A:$A,0)),"-")</f>
        <v>-</v>
      </c>
      <c r="S304" s="17" t="str">
        <f>IFERROR(INDEX(HTAway!M:M,MATCH(O304,HTAway!$A:$A,0)),"-")</f>
        <v>-</v>
      </c>
      <c r="T304" s="23" t="str">
        <f t="shared" si="13"/>
        <v>-</v>
      </c>
      <c r="U304" s="23"/>
      <c r="V304" s="23"/>
      <c r="W304" s="23"/>
    </row>
    <row r="305" spans="1:23" ht="16.5" thickTop="1" thickBot="1" x14ac:dyDescent="0.3">
      <c r="A305" s="20">
        <f t="shared" si="14"/>
        <v>0</v>
      </c>
      <c r="B305" s="20">
        <f t="shared" si="15"/>
        <v>0</v>
      </c>
      <c r="C305" s="18" t="s">
        <v>56</v>
      </c>
      <c r="D305" s="5">
        <f>IFERROR(INDEX(HTHome!$B:$B,MATCH(C305,HTHome!$A:$A,0)),"-")+IFERROR(INDEX(HTAway!$B:$B,MATCH(C305,HTAway!$A:$A,0)),"-")</f>
        <v>28</v>
      </c>
      <c r="E305" s="5">
        <f>IFERROR(INDEX(HTHome!I:I,MATCH(C305,HTHome!$A:$A,0)),"-")</f>
        <v>6</v>
      </c>
      <c r="F305" s="5">
        <f>IFERROR(INDEX(HTHome!J:J,MATCH(C305,HTHome!$A:$A,0)),"-")</f>
        <v>5</v>
      </c>
      <c r="G305" s="7">
        <f>IFERROR(INDEX(HTHome!K:K,MATCH(C305,HTHome!$A:$A,0)),"-")</f>
        <v>0.46153846153846162</v>
      </c>
      <c r="H305" s="7">
        <f>IFERROR(INDEX(HTHome!L:L,MATCH(C305,HTHome!$A:$A,0)),"-")</f>
        <v>0.2</v>
      </c>
      <c r="I305" s="7">
        <f>IFERROR(INDEX(HTHome!N:N,MATCH(C305,HTHome!$A:$A,0)),"-")</f>
        <v>1.0256410256410303E-2</v>
      </c>
      <c r="J305" s="12" t="str">
        <f>IFERROR(INDEX(Jogos!A:A,MATCH(M305,Jogos!$H:$H,0)),"-")</f>
        <v>-</v>
      </c>
      <c r="K305" s="12" t="str">
        <f>IFERROR(INDEX(Jogos!F:F,MATCH(M305,Jogos!$H:$H,0)),"-")</f>
        <v>-</v>
      </c>
      <c r="L305" s="15" t="str">
        <f>IFERROR(INDEX(Jogos!E:E,MATCH(M305,Jogos!$H:$H,0)),"-")</f>
        <v>-</v>
      </c>
      <c r="M305" s="12" t="e">
        <f>INDEX(Jogos[[#This Row],[Column1]],1.8)</f>
        <v>#VALUE!</v>
      </c>
      <c r="N305" s="13" t="e">
        <f>INDEX(Jogos[[#This Row],[2]],1.8)</f>
        <v>#VALUE!</v>
      </c>
      <c r="O305" s="12" t="e">
        <f>INDEX(Jogos[[#This Row],[3]],1.8)</f>
        <v>#VALUE!</v>
      </c>
      <c r="P305" s="15" t="str">
        <f>IFERROR(INDEX(Jogos!M:M,MATCH(O305,Jogos!$J:$J,0)),"-")</f>
        <v>-</v>
      </c>
      <c r="Q305" s="12" t="str">
        <f>IFERROR(INDEX(Jogos!L:L,MATCH(O305,Jogos!$J:$J,0)),"-")</f>
        <v>-</v>
      </c>
      <c r="R305" s="17" t="str">
        <f>IFERROR(INDEX(HTHome!M:M,MATCH(M305,HTHome!$A:$A,0)),"-")</f>
        <v>-</v>
      </c>
      <c r="S305" s="17" t="str">
        <f>IFERROR(INDEX(HTAway!M:M,MATCH(O305,HTAway!$A:$A,0)),"-")</f>
        <v>-</v>
      </c>
      <c r="T305" s="23" t="str">
        <f t="shared" si="13"/>
        <v>-</v>
      </c>
      <c r="U305" s="23"/>
      <c r="V305" s="23"/>
      <c r="W305" s="23"/>
    </row>
    <row r="306" spans="1:23" ht="16.5" thickTop="1" thickBot="1" x14ac:dyDescent="0.3">
      <c r="A306" s="20">
        <f t="shared" si="14"/>
        <v>0</v>
      </c>
      <c r="B306" s="20">
        <f t="shared" si="15"/>
        <v>0</v>
      </c>
      <c r="C306" s="18" t="s">
        <v>187</v>
      </c>
      <c r="D306" s="5">
        <f>IFERROR(INDEX(HTHome!$B:$B,MATCH(C306,HTHome!$A:$A,0)),"-")+IFERROR(INDEX(HTAway!$B:$B,MATCH(C306,HTAway!$A:$A,0)),"-")</f>
        <v>20</v>
      </c>
      <c r="E306" s="5">
        <f>IFERROR(INDEX(HTHome!I:I,MATCH(C306,HTHome!$A:$A,0)),"-")</f>
        <v>4</v>
      </c>
      <c r="F306" s="5">
        <f>IFERROR(INDEX(HTHome!J:J,MATCH(C306,HTHome!$A:$A,0)),"-")</f>
        <v>4</v>
      </c>
      <c r="G306" s="7">
        <f>IFERROR(INDEX(HTHome!K:K,MATCH(C306,HTHome!$A:$A,0)),"-")</f>
        <v>0.4</v>
      </c>
      <c r="H306" s="7">
        <f>IFERROR(INDEX(HTHome!L:L,MATCH(C306,HTHome!$A:$A,0)),"-")</f>
        <v>0.2</v>
      </c>
      <c r="I306" s="7">
        <f>IFERROR(INDEX(HTHome!N:N,MATCH(C306,HTHome!$A:$A,0)),"-")</f>
        <v>-0.35</v>
      </c>
      <c r="J306" s="12" t="str">
        <f>IFERROR(INDEX(Jogos!A:A,MATCH(M306,Jogos!$H:$H,0)),"-")</f>
        <v>-</v>
      </c>
      <c r="K306" s="12" t="str">
        <f>IFERROR(INDEX(Jogos!F:F,MATCH(M306,Jogos!$H:$H,0)),"-")</f>
        <v>-</v>
      </c>
      <c r="L306" s="15" t="str">
        <f>IFERROR(INDEX(Jogos!E:E,MATCH(M306,Jogos!$H:$H,0)),"-")</f>
        <v>-</v>
      </c>
      <c r="M306" s="12" t="e">
        <f>INDEX(Jogos[[#This Row],[Column1]],1.8)</f>
        <v>#VALUE!</v>
      </c>
      <c r="N306" s="13" t="e">
        <f>INDEX(Jogos[[#This Row],[2]],1.8)</f>
        <v>#VALUE!</v>
      </c>
      <c r="O306" s="12" t="e">
        <f>INDEX(Jogos[[#This Row],[3]],1.8)</f>
        <v>#VALUE!</v>
      </c>
      <c r="P306" s="15" t="str">
        <f>IFERROR(INDEX(Jogos!M:M,MATCH(O306,Jogos!$J:$J,0)),"-")</f>
        <v>-</v>
      </c>
      <c r="Q306" s="12" t="str">
        <f>IFERROR(INDEX(Jogos!L:L,MATCH(O306,Jogos!$J:$J,0)),"-")</f>
        <v>-</v>
      </c>
      <c r="R306" s="17" t="str">
        <f>IFERROR(INDEX(HTHome!M:M,MATCH(M306,HTHome!$A:$A,0)),"-")</f>
        <v>-</v>
      </c>
      <c r="S306" s="17" t="str">
        <f>IFERROR(INDEX(HTAway!M:M,MATCH(O306,HTAway!$A:$A,0)),"-")</f>
        <v>-</v>
      </c>
      <c r="T306" s="23" t="str">
        <f t="shared" ref="T306:T369" si="16">IF(L306 = "-", "-",IF(L306&gt; P306, "Casa Vence", IF(L306 &lt; P306, "Fora Vence", "Jogo Parelho")))</f>
        <v>-</v>
      </c>
      <c r="U306" s="23"/>
      <c r="V306" s="23"/>
      <c r="W306" s="23"/>
    </row>
    <row r="307" spans="1:23" ht="16.5" thickTop="1" thickBot="1" x14ac:dyDescent="0.3">
      <c r="A307" s="20">
        <f t="shared" si="14"/>
        <v>0</v>
      </c>
      <c r="B307" s="20">
        <f t="shared" si="15"/>
        <v>0</v>
      </c>
      <c r="C307" s="19" t="s">
        <v>321</v>
      </c>
      <c r="D307" s="5">
        <f>IFERROR(INDEX(HTHome!$B:$B,MATCH(C307,HTHome!$A:$A,0)),"-")+IFERROR(INDEX(HTAway!$B:$B,MATCH(C307,HTAway!$A:$A,0)),"-")</f>
        <v>20</v>
      </c>
      <c r="E307" s="5">
        <f>IFERROR(INDEX(HTHome!I:I,MATCH(C307,HTHome!$A:$A,0)),"-")</f>
        <v>4</v>
      </c>
      <c r="F307" s="5">
        <f>IFERROR(INDEX(HTHome!J:J,MATCH(C307,HTHome!$A:$A,0)),"-")</f>
        <v>2</v>
      </c>
      <c r="G307" s="7">
        <f>IFERROR(INDEX(HTHome!K:K,MATCH(C307,HTHome!$A:$A,0)),"-")</f>
        <v>0.4</v>
      </c>
      <c r="H307" s="7">
        <f>IFERROR(INDEX(HTHome!L:L,MATCH(C307,HTHome!$A:$A,0)),"-")</f>
        <v>0.2</v>
      </c>
      <c r="I307" s="7">
        <f>IFERROR(INDEX(HTHome!N:N,MATCH(C307,HTHome!$A:$A,0)),"-")</f>
        <v>5.0000000000000051E-2</v>
      </c>
      <c r="J307" s="12" t="str">
        <f>IFERROR(INDEX(Jogos!A:A,MATCH(M307,Jogos!$H:$H,0)),"-")</f>
        <v>-</v>
      </c>
      <c r="K307" s="12" t="str">
        <f>IFERROR(INDEX(Jogos!F:F,MATCH(M307,Jogos!$H:$H,0)),"-")</f>
        <v>-</v>
      </c>
      <c r="L307" s="15" t="str">
        <f>IFERROR(INDEX(Jogos!E:E,MATCH(M307,Jogos!$H:$H,0)),"-")</f>
        <v>-</v>
      </c>
      <c r="M307" s="12" t="e">
        <f>INDEX(Jogos[[#This Row],[Column1]],1.8)</f>
        <v>#VALUE!</v>
      </c>
      <c r="N307" s="13" t="e">
        <f>INDEX(Jogos[[#This Row],[2]],1.8)</f>
        <v>#VALUE!</v>
      </c>
      <c r="O307" s="12" t="e">
        <f>INDEX(Jogos[[#This Row],[3]],1.8)</f>
        <v>#VALUE!</v>
      </c>
      <c r="P307" s="15" t="str">
        <f>IFERROR(INDEX(Jogos!M:M,MATCH(O307,Jogos!$J:$J,0)),"-")</f>
        <v>-</v>
      </c>
      <c r="Q307" s="12" t="str">
        <f>IFERROR(INDEX(Jogos!L:L,MATCH(O307,Jogos!$J:$J,0)),"-")</f>
        <v>-</v>
      </c>
      <c r="R307" s="17" t="str">
        <f>IFERROR(INDEX(HTHome!M:M,MATCH(M307,HTHome!$A:$A,0)),"-")</f>
        <v>-</v>
      </c>
      <c r="S307" s="17" t="str">
        <f>IFERROR(INDEX(HTAway!M:M,MATCH(O307,HTAway!$A:$A,0)),"-")</f>
        <v>-</v>
      </c>
      <c r="T307" s="23" t="str">
        <f t="shared" si="16"/>
        <v>-</v>
      </c>
      <c r="U307" s="23"/>
      <c r="V307" s="23"/>
      <c r="W307" s="23"/>
    </row>
    <row r="308" spans="1:23" ht="16.5" thickTop="1" thickBot="1" x14ac:dyDescent="0.3">
      <c r="A308" s="20">
        <f t="shared" si="14"/>
        <v>0</v>
      </c>
      <c r="B308" s="20">
        <f t="shared" si="15"/>
        <v>0</v>
      </c>
      <c r="C308" s="18" t="s">
        <v>322</v>
      </c>
      <c r="D308" s="5">
        <f>IFERROR(INDEX(HTHome!$B:$B,MATCH(C308,HTHome!$A:$A,0)),"-")+IFERROR(INDEX(HTAway!$B:$B,MATCH(C308,HTAway!$A:$A,0)),"-")</f>
        <v>20</v>
      </c>
      <c r="E308" s="5">
        <f>IFERROR(INDEX(HTHome!I:I,MATCH(C308,HTHome!$A:$A,0)),"-")</f>
        <v>4</v>
      </c>
      <c r="F308" s="5">
        <f>IFERROR(INDEX(HTHome!J:J,MATCH(C308,HTHome!$A:$A,0)),"-")</f>
        <v>3</v>
      </c>
      <c r="G308" s="7">
        <f>IFERROR(INDEX(HTHome!K:K,MATCH(C308,HTHome!$A:$A,0)),"-")</f>
        <v>0.4</v>
      </c>
      <c r="H308" s="7">
        <f>IFERROR(INDEX(HTHome!L:L,MATCH(C308,HTHome!$A:$A,0)),"-")</f>
        <v>0.2</v>
      </c>
      <c r="I308" s="7">
        <f>IFERROR(INDEX(HTHome!N:N,MATCH(C308,HTHome!$A:$A,0)),"-")</f>
        <v>-0.2</v>
      </c>
      <c r="J308" s="12" t="str">
        <f>IFERROR(INDEX(Jogos!A:A,MATCH(M308,Jogos!$H:$H,0)),"-")</f>
        <v>-</v>
      </c>
      <c r="K308" s="12" t="str">
        <f>IFERROR(INDEX(Jogos!F:F,MATCH(M308,Jogos!$H:$H,0)),"-")</f>
        <v>-</v>
      </c>
      <c r="L308" s="15" t="str">
        <f>IFERROR(INDEX(Jogos!E:E,MATCH(M308,Jogos!$H:$H,0)),"-")</f>
        <v>-</v>
      </c>
      <c r="M308" s="12" t="e">
        <f>INDEX(Jogos[[#This Row],[Column1]],1.8)</f>
        <v>#VALUE!</v>
      </c>
      <c r="N308" s="13" t="e">
        <f>INDEX(Jogos[[#This Row],[2]],1.8)</f>
        <v>#VALUE!</v>
      </c>
      <c r="O308" s="12" t="e">
        <f>INDEX(Jogos[[#This Row],[3]],1.8)</f>
        <v>#VALUE!</v>
      </c>
      <c r="P308" s="15" t="str">
        <f>IFERROR(INDEX(Jogos!M:M,MATCH(O308,Jogos!$J:$J,0)),"-")</f>
        <v>-</v>
      </c>
      <c r="Q308" s="12" t="str">
        <f>IFERROR(INDEX(Jogos!L:L,MATCH(O308,Jogos!$J:$J,0)),"-")</f>
        <v>-</v>
      </c>
      <c r="R308" s="17" t="str">
        <f>IFERROR(INDEX(HTHome!M:M,MATCH(M308,HTHome!$A:$A,0)),"-")</f>
        <v>-</v>
      </c>
      <c r="S308" s="17" t="str">
        <f>IFERROR(INDEX(HTAway!M:M,MATCH(O308,HTAway!$A:$A,0)),"-")</f>
        <v>-</v>
      </c>
      <c r="T308" s="23" t="str">
        <f t="shared" si="16"/>
        <v>-</v>
      </c>
      <c r="U308" s="23"/>
      <c r="V308" s="23"/>
      <c r="W308" s="23"/>
    </row>
    <row r="309" spans="1:23" ht="16.5" thickTop="1" thickBot="1" x14ac:dyDescent="0.3">
      <c r="A309" s="20">
        <f t="shared" si="14"/>
        <v>0</v>
      </c>
      <c r="B309" s="20">
        <f t="shared" si="15"/>
        <v>0</v>
      </c>
      <c r="C309" s="19" t="s">
        <v>188</v>
      </c>
      <c r="D309" s="5">
        <f>IFERROR(INDEX(HTHome!$B:$B,MATCH(C309,HTHome!$A:$A,0)),"-")+IFERROR(INDEX(HTAway!$B:$B,MATCH(C309,HTAway!$A:$A,0)),"-")</f>
        <v>21</v>
      </c>
      <c r="E309" s="5">
        <f>IFERROR(INDEX(HTHome!I:I,MATCH(C309,HTHome!$A:$A,0)),"-")</f>
        <v>4</v>
      </c>
      <c r="F309" s="5">
        <f>IFERROR(INDEX(HTHome!J:J,MATCH(C309,HTHome!$A:$A,0)),"-")</f>
        <v>3</v>
      </c>
      <c r="G309" s="7">
        <f>IFERROR(INDEX(HTHome!K:K,MATCH(C309,HTHome!$A:$A,0)),"-")</f>
        <v>0.3636363636363637</v>
      </c>
      <c r="H309" s="7">
        <f>IFERROR(INDEX(HTHome!L:L,MATCH(C309,HTHome!$A:$A,0)),"-")</f>
        <v>0.2</v>
      </c>
      <c r="I309" s="7">
        <f>IFERROR(INDEX(HTHome!N:N,MATCH(C309,HTHome!$A:$A,0)),"-")</f>
        <v>-0.25454545454545452</v>
      </c>
      <c r="J309" s="12" t="str">
        <f>IFERROR(INDEX(Jogos!A:A,MATCH(M309,Jogos!$H:$H,0)),"-")</f>
        <v>-</v>
      </c>
      <c r="K309" s="12" t="str">
        <f>IFERROR(INDEX(Jogos!F:F,MATCH(M309,Jogos!$H:$H,0)),"-")</f>
        <v>-</v>
      </c>
      <c r="L309" s="15" t="str">
        <f>IFERROR(INDEX(Jogos!E:E,MATCH(M309,Jogos!$H:$H,0)),"-")</f>
        <v>-</v>
      </c>
      <c r="M309" s="12" t="e">
        <f>INDEX(Jogos[[#This Row],[Column1]],1.8)</f>
        <v>#VALUE!</v>
      </c>
      <c r="N309" s="13" t="e">
        <f>INDEX(Jogos[[#This Row],[2]],1.8)</f>
        <v>#VALUE!</v>
      </c>
      <c r="O309" s="12" t="e">
        <f>INDEX(Jogos[[#This Row],[3]],1.8)</f>
        <v>#VALUE!</v>
      </c>
      <c r="P309" s="15" t="str">
        <f>IFERROR(INDEX(Jogos!M:M,MATCH(O309,Jogos!$J:$J,0)),"-")</f>
        <v>-</v>
      </c>
      <c r="Q309" s="12" t="str">
        <f>IFERROR(INDEX(Jogos!L:L,MATCH(O309,Jogos!$J:$J,0)),"-")</f>
        <v>-</v>
      </c>
      <c r="R309" s="17" t="str">
        <f>IFERROR(INDEX(HTHome!M:M,MATCH(M309,HTHome!$A:$A,0)),"-")</f>
        <v>-</v>
      </c>
      <c r="S309" s="17" t="str">
        <f>IFERROR(INDEX(HTAway!M:M,MATCH(O309,HTAway!$A:$A,0)),"-")</f>
        <v>-</v>
      </c>
      <c r="T309" s="23" t="str">
        <f t="shared" si="16"/>
        <v>-</v>
      </c>
      <c r="U309" s="23"/>
      <c r="V309" s="23"/>
      <c r="W309" s="23"/>
    </row>
    <row r="310" spans="1:23" ht="16.5" thickTop="1" thickBot="1" x14ac:dyDescent="0.3">
      <c r="A310" s="20">
        <f t="shared" si="14"/>
        <v>0</v>
      </c>
      <c r="B310" s="20">
        <f t="shared" si="15"/>
        <v>0</v>
      </c>
      <c r="C310" s="18" t="s">
        <v>35</v>
      </c>
      <c r="D310" s="5">
        <f>IFERROR(INDEX(HTHome!$B:$B,MATCH(C310,HTHome!$A:$A,0)),"-")+IFERROR(INDEX(HTAway!$B:$B,MATCH(C310,HTAway!$A:$A,0)),"-")</f>
        <v>28</v>
      </c>
      <c r="E310" s="5">
        <f>IFERROR(INDEX(HTHome!I:I,MATCH(C310,HTHome!$A:$A,0)),"-")</f>
        <v>4</v>
      </c>
      <c r="F310" s="5">
        <f>IFERROR(INDEX(HTHome!J:J,MATCH(C310,HTHome!$A:$A,0)),"-")</f>
        <v>5</v>
      </c>
      <c r="G310" s="7">
        <f>IFERROR(INDEX(HTHome!K:K,MATCH(C310,HTHome!$A:$A,0)),"-")</f>
        <v>0.30769230769230771</v>
      </c>
      <c r="H310" s="7">
        <f>IFERROR(INDEX(HTHome!L:L,MATCH(C310,HTHome!$A:$A,0)),"-")</f>
        <v>0.2</v>
      </c>
      <c r="I310" s="7">
        <f>IFERROR(INDEX(HTHome!N:N,MATCH(C310,HTHome!$A:$A,0)),"-")</f>
        <v>-2.3076923076923082E-2</v>
      </c>
      <c r="J310" s="12" t="str">
        <f>IFERROR(INDEX(Jogos!A:A,MATCH(M310,Jogos!$H:$H,0)),"-")</f>
        <v>-</v>
      </c>
      <c r="K310" s="12" t="str">
        <f>IFERROR(INDEX(Jogos!F:F,MATCH(M310,Jogos!$H:$H,0)),"-")</f>
        <v>-</v>
      </c>
      <c r="L310" s="15" t="str">
        <f>IFERROR(INDEX(Jogos!E:E,MATCH(M310,Jogos!$H:$H,0)),"-")</f>
        <v>-</v>
      </c>
      <c r="M310" s="12" t="e">
        <f>INDEX(Jogos[[#This Row],[Column1]],1.8)</f>
        <v>#VALUE!</v>
      </c>
      <c r="N310" s="13" t="e">
        <f>INDEX(Jogos[[#This Row],[2]],1.8)</f>
        <v>#VALUE!</v>
      </c>
      <c r="O310" s="12" t="e">
        <f>INDEX(Jogos[[#This Row],[3]],1.8)</f>
        <v>#VALUE!</v>
      </c>
      <c r="P310" s="15" t="str">
        <f>IFERROR(INDEX(Jogos!M:M,MATCH(O310,Jogos!$J:$J,0)),"-")</f>
        <v>-</v>
      </c>
      <c r="Q310" s="12" t="str">
        <f>IFERROR(INDEX(Jogos!L:L,MATCH(O310,Jogos!$J:$J,0)),"-")</f>
        <v>-</v>
      </c>
      <c r="R310" s="17" t="str">
        <f>IFERROR(INDEX(HTHome!M:M,MATCH(M310,HTHome!$A:$A,0)),"-")</f>
        <v>-</v>
      </c>
      <c r="S310" s="17" t="str">
        <f>IFERROR(INDEX(HTAway!M:M,MATCH(O310,HTAway!$A:$A,0)),"-")</f>
        <v>-</v>
      </c>
      <c r="T310" s="23" t="str">
        <f t="shared" si="16"/>
        <v>-</v>
      </c>
      <c r="U310" s="23"/>
      <c r="V310" s="23"/>
      <c r="W310" s="23"/>
    </row>
    <row r="311" spans="1:23" ht="16.5" thickTop="1" thickBot="1" x14ac:dyDescent="0.3">
      <c r="A311" s="20">
        <f t="shared" si="14"/>
        <v>0</v>
      </c>
      <c r="B311" s="20">
        <f t="shared" si="15"/>
        <v>0</v>
      </c>
      <c r="C311" s="19" t="s">
        <v>65</v>
      </c>
      <c r="D311" s="5">
        <f>IFERROR(INDEX(HTHome!$B:$B,MATCH(C311,HTHome!$A:$A,0)),"-")+IFERROR(INDEX(HTAway!$B:$B,MATCH(C311,HTAway!$A:$A,0)),"-")</f>
        <v>28</v>
      </c>
      <c r="E311" s="5">
        <f>IFERROR(INDEX(HTHome!I:I,MATCH(C311,HTHome!$A:$A,0)),"-")</f>
        <v>3</v>
      </c>
      <c r="F311" s="5">
        <f>IFERROR(INDEX(HTHome!J:J,MATCH(C311,HTHome!$A:$A,0)),"-")</f>
        <v>5</v>
      </c>
      <c r="G311" s="7">
        <f>IFERROR(INDEX(HTHome!K:K,MATCH(C311,HTHome!$A:$A,0)),"-")</f>
        <v>0.23076923076923081</v>
      </c>
      <c r="H311" s="7">
        <f>IFERROR(INDEX(HTHome!L:L,MATCH(C311,HTHome!$A:$A,0)),"-")</f>
        <v>0.2</v>
      </c>
      <c r="I311" s="7">
        <f>IFERROR(INDEX(HTHome!N:N,MATCH(C311,HTHome!$A:$A,0)),"-")</f>
        <v>-0.31538461538461537</v>
      </c>
      <c r="J311" s="12" t="str">
        <f>IFERROR(INDEX(Jogos!A:A,MATCH(M311,Jogos!$H:$H,0)),"-")</f>
        <v>-</v>
      </c>
      <c r="K311" s="12" t="str">
        <f>IFERROR(INDEX(Jogos!F:F,MATCH(M311,Jogos!$H:$H,0)),"-")</f>
        <v>-</v>
      </c>
      <c r="L311" s="15" t="str">
        <f>IFERROR(INDEX(Jogos!E:E,MATCH(M311,Jogos!$H:$H,0)),"-")</f>
        <v>-</v>
      </c>
      <c r="M311" s="12" t="e">
        <f>INDEX(Jogos[[#This Row],[Column1]],1.8)</f>
        <v>#VALUE!</v>
      </c>
      <c r="N311" s="13" t="e">
        <f>INDEX(Jogos[[#This Row],[2]],1.8)</f>
        <v>#VALUE!</v>
      </c>
      <c r="O311" s="12" t="e">
        <f>INDEX(Jogos[[#This Row],[3]],1.8)</f>
        <v>#VALUE!</v>
      </c>
      <c r="P311" s="15" t="str">
        <f>IFERROR(INDEX(Jogos!M:M,MATCH(O311,Jogos!$J:$J,0)),"-")</f>
        <v>-</v>
      </c>
      <c r="Q311" s="12" t="str">
        <f>IFERROR(INDEX(Jogos!L:L,MATCH(O311,Jogos!$J:$J,0)),"-")</f>
        <v>-</v>
      </c>
      <c r="R311" s="17" t="str">
        <f>IFERROR(INDEX(HTHome!M:M,MATCH(M311,HTHome!$A:$A,0)),"-")</f>
        <v>-</v>
      </c>
      <c r="S311" s="17" t="str">
        <f>IFERROR(INDEX(HTAway!M:M,MATCH(O311,HTAway!$A:$A,0)),"-")</f>
        <v>-</v>
      </c>
      <c r="T311" s="23" t="str">
        <f t="shared" si="16"/>
        <v>-</v>
      </c>
      <c r="U311" s="23"/>
      <c r="V311" s="23"/>
      <c r="W311" s="23"/>
    </row>
    <row r="312" spans="1:23" ht="16.5" thickTop="1" thickBot="1" x14ac:dyDescent="0.3">
      <c r="A312" s="20">
        <f t="shared" si="14"/>
        <v>0</v>
      </c>
      <c r="B312" s="20">
        <f t="shared" si="15"/>
        <v>0</v>
      </c>
      <c r="C312" s="19" t="s">
        <v>71</v>
      </c>
      <c r="D312" s="5">
        <f>IFERROR(INDEX(HTHome!$B:$B,MATCH(C312,HTHome!$A:$A,0)),"-")+IFERROR(INDEX(HTAway!$B:$B,MATCH(C312,HTAway!$A:$A,0)),"-")</f>
        <v>28</v>
      </c>
      <c r="E312" s="5">
        <f>IFERROR(INDEX(HTHome!I:I,MATCH(C312,HTHome!$A:$A,0)),"-")</f>
        <v>3</v>
      </c>
      <c r="F312" s="5">
        <f>IFERROR(INDEX(HTHome!J:J,MATCH(C312,HTHome!$A:$A,0)),"-")</f>
        <v>5</v>
      </c>
      <c r="G312" s="7">
        <f>IFERROR(INDEX(HTHome!K:K,MATCH(C312,HTHome!$A:$A,0)),"-")</f>
        <v>0.23076923076923081</v>
      </c>
      <c r="H312" s="7">
        <f>IFERROR(INDEX(HTHome!L:L,MATCH(C312,HTHome!$A:$A,0)),"-")</f>
        <v>0.2</v>
      </c>
      <c r="I312" s="7">
        <f>IFERROR(INDEX(HTHome!N:N,MATCH(C312,HTHome!$A:$A,0)),"-")</f>
        <v>-0.38717948717948719</v>
      </c>
      <c r="J312" s="12" t="str">
        <f>IFERROR(INDEX(Jogos!A:A,MATCH(M312,Jogos!$H:$H,0)),"-")</f>
        <v>-</v>
      </c>
      <c r="K312" s="12" t="str">
        <f>IFERROR(INDEX(Jogos!F:F,MATCH(M312,Jogos!$H:$H,0)),"-")</f>
        <v>-</v>
      </c>
      <c r="L312" s="15" t="str">
        <f>IFERROR(INDEX(Jogos!E:E,MATCH(M312,Jogos!$H:$H,0)),"-")</f>
        <v>-</v>
      </c>
      <c r="M312" s="12" t="e">
        <f>INDEX(Jogos[[#This Row],[Column1]],1.8)</f>
        <v>#VALUE!</v>
      </c>
      <c r="N312" s="13" t="e">
        <f>INDEX(Jogos[[#This Row],[2]],1.8)</f>
        <v>#VALUE!</v>
      </c>
      <c r="O312" s="12" t="e">
        <f>INDEX(Jogos[[#This Row],[3]],1.8)</f>
        <v>#VALUE!</v>
      </c>
      <c r="P312" s="15" t="str">
        <f>IFERROR(INDEX(Jogos!M:M,MATCH(O312,Jogos!$J:$J,0)),"-")</f>
        <v>-</v>
      </c>
      <c r="Q312" s="12" t="str">
        <f>IFERROR(INDEX(Jogos!L:L,MATCH(O312,Jogos!$J:$J,0)),"-")</f>
        <v>-</v>
      </c>
      <c r="R312" s="17" t="str">
        <f>IFERROR(INDEX(HTHome!M:M,MATCH(M312,HTHome!$A:$A,0)),"-")</f>
        <v>-</v>
      </c>
      <c r="S312" s="17" t="str">
        <f>IFERROR(INDEX(HTAway!M:M,MATCH(O312,HTAway!$A:$A,0)),"-")</f>
        <v>-</v>
      </c>
      <c r="T312" s="23" t="str">
        <f t="shared" si="16"/>
        <v>-</v>
      </c>
      <c r="U312" s="23"/>
      <c r="V312" s="23"/>
      <c r="W312" s="23"/>
    </row>
    <row r="313" spans="1:23" ht="16.5" thickTop="1" thickBot="1" x14ac:dyDescent="0.3">
      <c r="A313" s="20">
        <f t="shared" si="14"/>
        <v>0</v>
      </c>
      <c r="B313" s="20">
        <f t="shared" si="15"/>
        <v>0</v>
      </c>
      <c r="C313" s="18" t="s">
        <v>193</v>
      </c>
      <c r="D313" s="5">
        <f>IFERROR(INDEX(HTHome!$B:$B,MATCH(C313,HTHome!$A:$A,0)),"-")+IFERROR(INDEX(HTAway!$B:$B,MATCH(C313,HTAway!$A:$A,0)),"-")</f>
        <v>20</v>
      </c>
      <c r="E313" s="5">
        <f>IFERROR(INDEX(HTHome!I:I,MATCH(C313,HTHome!$A:$A,0)),"-")</f>
        <v>2</v>
      </c>
      <c r="F313" s="5">
        <f>IFERROR(INDEX(HTHome!J:J,MATCH(C313,HTHome!$A:$A,0)),"-")</f>
        <v>5</v>
      </c>
      <c r="G313" s="7">
        <f>IFERROR(INDEX(HTHome!K:K,MATCH(C313,HTHome!$A:$A,0)),"-")</f>
        <v>0.2</v>
      </c>
      <c r="H313" s="7">
        <f>IFERROR(INDEX(HTHome!L:L,MATCH(C313,HTHome!$A:$A,0)),"-")</f>
        <v>0.2</v>
      </c>
      <c r="I313" s="7">
        <f>IFERROR(INDEX(HTHome!N:N,MATCH(C313,HTHome!$A:$A,0)),"-")</f>
        <v>-0.7</v>
      </c>
      <c r="J313" s="12" t="str">
        <f>IFERROR(INDEX(Jogos!A:A,MATCH(M313,Jogos!$H:$H,0)),"-")</f>
        <v>-</v>
      </c>
      <c r="K313" s="12" t="str">
        <f>IFERROR(INDEX(Jogos!F:F,MATCH(M313,Jogos!$H:$H,0)),"-")</f>
        <v>-</v>
      </c>
      <c r="L313" s="15" t="str">
        <f>IFERROR(INDEX(Jogos!E:E,MATCH(M313,Jogos!$H:$H,0)),"-")</f>
        <v>-</v>
      </c>
      <c r="M313" s="12" t="e">
        <f>INDEX(Jogos[[#This Row],[Column1]],1.8)</f>
        <v>#VALUE!</v>
      </c>
      <c r="N313" s="13" t="e">
        <f>INDEX(Jogos[[#This Row],[2]],1.8)</f>
        <v>#VALUE!</v>
      </c>
      <c r="O313" s="12" t="e">
        <f>INDEX(Jogos[[#This Row],[3]],1.8)</f>
        <v>#VALUE!</v>
      </c>
      <c r="P313" s="15" t="str">
        <f>IFERROR(INDEX(Jogos!M:M,MATCH(O313,Jogos!$J:$J,0)),"-")</f>
        <v>-</v>
      </c>
      <c r="Q313" s="12" t="str">
        <f>IFERROR(INDEX(Jogos!L:L,MATCH(O313,Jogos!$J:$J,0)),"-")</f>
        <v>-</v>
      </c>
      <c r="R313" s="17" t="str">
        <f>IFERROR(INDEX(HTHome!M:M,MATCH(M313,HTHome!$A:$A,0)),"-")</f>
        <v>-</v>
      </c>
      <c r="S313" s="17" t="str">
        <f>IFERROR(INDEX(HTAway!M:M,MATCH(O313,HTAway!$A:$A,0)),"-")</f>
        <v>-</v>
      </c>
      <c r="T313" s="23" t="str">
        <f t="shared" si="16"/>
        <v>-</v>
      </c>
      <c r="U313" s="23"/>
      <c r="V313" s="23"/>
      <c r="W313" s="23"/>
    </row>
    <row r="314" spans="1:23" ht="16.5" thickTop="1" thickBot="1" x14ac:dyDescent="0.3">
      <c r="A314" s="20">
        <f t="shared" si="14"/>
        <v>0</v>
      </c>
      <c r="B314" s="20">
        <f t="shared" si="15"/>
        <v>0</v>
      </c>
      <c r="C314" s="18" t="s">
        <v>211</v>
      </c>
      <c r="D314" s="5">
        <f>IFERROR(INDEX(HTHome!$B:$B,MATCH(C314,HTHome!$A:$A,0)),"-")+IFERROR(INDEX(HTAway!$B:$B,MATCH(C314,HTAway!$A:$A,0)),"-")</f>
        <v>24</v>
      </c>
      <c r="E314" s="5">
        <f>IFERROR(INDEX(HTHome!I:I,MATCH(C314,HTHome!$A:$A,0)),"-")</f>
        <v>8</v>
      </c>
      <c r="F314" s="5">
        <f>IFERROR(INDEX(HTHome!J:J,MATCH(C314,HTHome!$A:$A,0)),"-")</f>
        <v>2</v>
      </c>
      <c r="G314" s="7">
        <f>IFERROR(INDEX(HTHome!K:K,MATCH(C314,HTHome!$A:$A,0)),"-")</f>
        <v>0.61538461538461542</v>
      </c>
      <c r="H314" s="7">
        <f>IFERROR(INDEX(HTHome!L:L,MATCH(C314,HTHome!$A:$A,0)),"-")</f>
        <v>0.18181818181818185</v>
      </c>
      <c r="I314" s="7">
        <f>IFERROR(INDEX(HTHome!N:N,MATCH(C314,HTHome!$A:$A,0)),"-")</f>
        <v>0.53146853146853146</v>
      </c>
      <c r="J314" s="12" t="str">
        <f>IFERROR(INDEX(Jogos!A:A,MATCH(M314,Jogos!$H:$H,0)),"-")</f>
        <v>-</v>
      </c>
      <c r="K314" s="12" t="str">
        <f>IFERROR(INDEX(Jogos!F:F,MATCH(M314,Jogos!$H:$H,0)),"-")</f>
        <v>-</v>
      </c>
      <c r="L314" s="15" t="str">
        <f>IFERROR(INDEX(Jogos!E:E,MATCH(M314,Jogos!$H:$H,0)),"-")</f>
        <v>-</v>
      </c>
      <c r="M314" s="12" t="e">
        <f>INDEX(Jogos[[#This Row],[Column1]],1.8)</f>
        <v>#VALUE!</v>
      </c>
      <c r="N314" s="13" t="e">
        <f>INDEX(Jogos[[#This Row],[2]],1.8)</f>
        <v>#VALUE!</v>
      </c>
      <c r="O314" s="12" t="e">
        <f>INDEX(Jogos[[#This Row],[3]],1.8)</f>
        <v>#VALUE!</v>
      </c>
      <c r="P314" s="15" t="str">
        <f>IFERROR(INDEX(Jogos!M:M,MATCH(O314,Jogos!$J:$J,0)),"-")</f>
        <v>-</v>
      </c>
      <c r="Q314" s="12" t="str">
        <f>IFERROR(INDEX(Jogos!L:L,MATCH(O314,Jogos!$J:$J,0)),"-")</f>
        <v>-</v>
      </c>
      <c r="R314" s="17" t="str">
        <f>IFERROR(INDEX(HTHome!M:M,MATCH(M314,HTHome!$A:$A,0)),"-")</f>
        <v>-</v>
      </c>
      <c r="S314" s="17" t="str">
        <f>IFERROR(INDEX(HTAway!M:M,MATCH(O314,HTAway!$A:$A,0)),"-")</f>
        <v>-</v>
      </c>
      <c r="T314" s="23" t="str">
        <f t="shared" si="16"/>
        <v>-</v>
      </c>
      <c r="U314" s="23"/>
      <c r="V314" s="23"/>
      <c r="W314" s="23"/>
    </row>
    <row r="315" spans="1:23" ht="16.5" thickTop="1" thickBot="1" x14ac:dyDescent="0.3">
      <c r="A315" s="20">
        <f t="shared" si="14"/>
        <v>0</v>
      </c>
      <c r="B315" s="20">
        <f t="shared" si="15"/>
        <v>0</v>
      </c>
      <c r="C315" s="19" t="s">
        <v>174</v>
      </c>
      <c r="D315" s="5">
        <f>IFERROR(INDEX(HTHome!$B:$B,MATCH(C315,HTHome!$A:$A,0)),"-")+IFERROR(INDEX(HTAway!$B:$B,MATCH(C315,HTAway!$A:$A,0)),"-")</f>
        <v>21</v>
      </c>
      <c r="E315" s="5">
        <f>IFERROR(INDEX(HTHome!I:I,MATCH(C315,HTHome!$A:$A,0)),"-")</f>
        <v>6</v>
      </c>
      <c r="F315" s="5">
        <f>IFERROR(INDEX(HTHome!J:J,MATCH(C315,HTHome!$A:$A,0)),"-")</f>
        <v>1</v>
      </c>
      <c r="G315" s="7">
        <f>IFERROR(INDEX(HTHome!K:K,MATCH(C315,HTHome!$A:$A,0)),"-")</f>
        <v>0.6</v>
      </c>
      <c r="H315" s="7">
        <f>IFERROR(INDEX(HTHome!L:L,MATCH(C315,HTHome!$A:$A,0)),"-")</f>
        <v>0.18181818181818185</v>
      </c>
      <c r="I315" s="7">
        <f>IFERROR(INDEX(HTHome!N:N,MATCH(C315,HTHome!$A:$A,0)),"-")</f>
        <v>0.22272727272727277</v>
      </c>
      <c r="J315" s="12" t="str">
        <f>IFERROR(INDEX(Jogos!A:A,MATCH(M315,Jogos!$H:$H,0)),"-")</f>
        <v>-</v>
      </c>
      <c r="K315" s="12" t="str">
        <f>IFERROR(INDEX(Jogos!F:F,MATCH(M315,Jogos!$H:$H,0)),"-")</f>
        <v>-</v>
      </c>
      <c r="L315" s="15" t="str">
        <f>IFERROR(INDEX(Jogos!E:E,MATCH(M315,Jogos!$H:$H,0)),"-")</f>
        <v>-</v>
      </c>
      <c r="M315" s="12" t="e">
        <f>INDEX(Jogos[[#This Row],[Column1]],1.8)</f>
        <v>#VALUE!</v>
      </c>
      <c r="N315" s="13" t="e">
        <f>INDEX(Jogos[[#This Row],[2]],1.8)</f>
        <v>#VALUE!</v>
      </c>
      <c r="O315" s="12" t="e">
        <f>INDEX(Jogos[[#This Row],[3]],1.8)</f>
        <v>#VALUE!</v>
      </c>
      <c r="P315" s="15" t="str">
        <f>IFERROR(INDEX(Jogos!M:M,MATCH(O315,Jogos!$J:$J,0)),"-")</f>
        <v>-</v>
      </c>
      <c r="Q315" s="12" t="str">
        <f>IFERROR(INDEX(Jogos!L:L,MATCH(O315,Jogos!$J:$J,0)),"-")</f>
        <v>-</v>
      </c>
      <c r="R315" s="17" t="str">
        <f>IFERROR(INDEX(HTHome!M:M,MATCH(M315,HTHome!$A:$A,0)),"-")</f>
        <v>-</v>
      </c>
      <c r="S315" s="17" t="str">
        <f>IFERROR(INDEX(HTAway!M:M,MATCH(O315,HTAway!$A:$A,0)),"-")</f>
        <v>-</v>
      </c>
      <c r="T315" s="23" t="str">
        <f t="shared" si="16"/>
        <v>-</v>
      </c>
      <c r="U315" s="23"/>
      <c r="V315" s="23"/>
      <c r="W315" s="23"/>
    </row>
    <row r="316" spans="1:23" ht="16.5" thickTop="1" thickBot="1" x14ac:dyDescent="0.3">
      <c r="A316" s="20">
        <f t="shared" si="14"/>
        <v>0</v>
      </c>
      <c r="B316" s="20">
        <f t="shared" si="15"/>
        <v>0</v>
      </c>
      <c r="C316" s="19" t="s">
        <v>216</v>
      </c>
      <c r="D316" s="5">
        <f>IFERROR(INDEX(HTHome!$B:$B,MATCH(C316,HTHome!$A:$A,0)),"-")+IFERROR(INDEX(HTAway!$B:$B,MATCH(C316,HTAway!$A:$A,0)),"-")</f>
        <v>23</v>
      </c>
      <c r="E316" s="5">
        <f>IFERROR(INDEX(HTHome!I:I,MATCH(C316,HTHome!$A:$A,0)),"-")</f>
        <v>6</v>
      </c>
      <c r="F316" s="5">
        <f>IFERROR(INDEX(HTHome!J:J,MATCH(C316,HTHome!$A:$A,0)),"-")</f>
        <v>3</v>
      </c>
      <c r="G316" s="7">
        <f>IFERROR(INDEX(HTHome!K:K,MATCH(C316,HTHome!$A:$A,0)),"-")</f>
        <v>0.5</v>
      </c>
      <c r="H316" s="7">
        <f>IFERROR(INDEX(HTHome!L:L,MATCH(C316,HTHome!$A:$A,0)),"-")</f>
        <v>0.18181818181818185</v>
      </c>
      <c r="I316" s="7">
        <f>IFERROR(INDEX(HTHome!N:N,MATCH(C316,HTHome!$A:$A,0)),"-")</f>
        <v>0.28409090909090906</v>
      </c>
      <c r="J316" s="12" t="str">
        <f>IFERROR(INDEX(Jogos!A:A,MATCH(M316,Jogos!$H:$H,0)),"-")</f>
        <v>-</v>
      </c>
      <c r="K316" s="12" t="str">
        <f>IFERROR(INDEX(Jogos!F:F,MATCH(M316,Jogos!$H:$H,0)),"-")</f>
        <v>-</v>
      </c>
      <c r="L316" s="15" t="str">
        <f>IFERROR(INDEX(Jogos!E:E,MATCH(M316,Jogos!$H:$H,0)),"-")</f>
        <v>-</v>
      </c>
      <c r="M316" s="12" t="e">
        <f>INDEX(Jogos[[#This Row],[Column1]],1.8)</f>
        <v>#VALUE!</v>
      </c>
      <c r="N316" s="13" t="e">
        <f>INDEX(Jogos[[#This Row],[2]],1.8)</f>
        <v>#VALUE!</v>
      </c>
      <c r="O316" s="12" t="e">
        <f>INDEX(Jogos[[#This Row],[3]],1.8)</f>
        <v>#VALUE!</v>
      </c>
      <c r="P316" s="15" t="str">
        <f>IFERROR(INDEX(Jogos!M:M,MATCH(O316,Jogos!$J:$J,0)),"-")</f>
        <v>-</v>
      </c>
      <c r="Q316" s="12" t="str">
        <f>IFERROR(INDEX(Jogos!L:L,MATCH(O316,Jogos!$J:$J,0)),"-")</f>
        <v>-</v>
      </c>
      <c r="R316" s="17" t="str">
        <f>IFERROR(INDEX(HTHome!M:M,MATCH(M316,HTHome!$A:$A,0)),"-")</f>
        <v>-</v>
      </c>
      <c r="S316" s="17" t="str">
        <f>IFERROR(INDEX(HTAway!M:M,MATCH(O316,HTAway!$A:$A,0)),"-")</f>
        <v>-</v>
      </c>
      <c r="T316" s="23" t="str">
        <f t="shared" si="16"/>
        <v>-</v>
      </c>
      <c r="U316" s="23"/>
      <c r="V316" s="23"/>
      <c r="W316" s="23"/>
    </row>
    <row r="317" spans="1:23" ht="16.5" thickTop="1" thickBot="1" x14ac:dyDescent="0.3">
      <c r="A317" s="20">
        <f t="shared" si="14"/>
        <v>0</v>
      </c>
      <c r="B317" s="20">
        <f t="shared" si="15"/>
        <v>0</v>
      </c>
      <c r="C317" s="19" t="s">
        <v>182</v>
      </c>
      <c r="D317" s="5">
        <f>IFERROR(INDEX(HTHome!$B:$B,MATCH(C317,HTHome!$A:$A,0)),"-")+IFERROR(INDEX(HTAway!$B:$B,MATCH(C317,HTAway!$A:$A,0)),"-")</f>
        <v>21</v>
      </c>
      <c r="E317" s="5">
        <f>IFERROR(INDEX(HTHome!I:I,MATCH(C317,HTHome!$A:$A,0)),"-")</f>
        <v>4</v>
      </c>
      <c r="F317" s="5">
        <f>IFERROR(INDEX(HTHome!J:J,MATCH(C317,HTHome!$A:$A,0)),"-")</f>
        <v>3</v>
      </c>
      <c r="G317" s="7">
        <f>IFERROR(INDEX(HTHome!K:K,MATCH(C317,HTHome!$A:$A,0)),"-")</f>
        <v>0.4</v>
      </c>
      <c r="H317" s="7">
        <f>IFERROR(INDEX(HTHome!L:L,MATCH(C317,HTHome!$A:$A,0)),"-")</f>
        <v>0.18181818181818185</v>
      </c>
      <c r="I317" s="7">
        <f>IFERROR(INDEX(HTHome!N:N,MATCH(C317,HTHome!$A:$A,0)),"-")</f>
        <v>-0.18181818181818185</v>
      </c>
      <c r="J317" s="12" t="str">
        <f>IFERROR(INDEX(Jogos!A:A,MATCH(M317,Jogos!$H:$H,0)),"-")</f>
        <v>-</v>
      </c>
      <c r="K317" s="12" t="str">
        <f>IFERROR(INDEX(Jogos!F:F,MATCH(M317,Jogos!$H:$H,0)),"-")</f>
        <v>-</v>
      </c>
      <c r="L317" s="15" t="str">
        <f>IFERROR(INDEX(Jogos!E:E,MATCH(M317,Jogos!$H:$H,0)),"-")</f>
        <v>-</v>
      </c>
      <c r="M317" s="12" t="e">
        <f>INDEX(Jogos[[#This Row],[Column1]],1.8)</f>
        <v>#VALUE!</v>
      </c>
      <c r="N317" s="13" t="e">
        <f>INDEX(Jogos[[#This Row],[2]],1.8)</f>
        <v>#VALUE!</v>
      </c>
      <c r="O317" s="12" t="e">
        <f>INDEX(Jogos[[#This Row],[3]],1.8)</f>
        <v>#VALUE!</v>
      </c>
      <c r="P317" s="15" t="str">
        <f>IFERROR(INDEX(Jogos!M:M,MATCH(O317,Jogos!$J:$J,0)),"-")</f>
        <v>-</v>
      </c>
      <c r="Q317" s="12" t="str">
        <f>IFERROR(INDEX(Jogos!L:L,MATCH(O317,Jogos!$J:$J,0)),"-")</f>
        <v>-</v>
      </c>
      <c r="R317" s="17" t="str">
        <f>IFERROR(INDEX(HTHome!M:M,MATCH(M317,HTHome!$A:$A,0)),"-")</f>
        <v>-</v>
      </c>
      <c r="S317" s="17" t="str">
        <f>IFERROR(INDEX(HTAway!M:M,MATCH(O317,HTAway!$A:$A,0)),"-")</f>
        <v>-</v>
      </c>
      <c r="T317" s="23" t="str">
        <f t="shared" si="16"/>
        <v>-</v>
      </c>
      <c r="U317" s="23"/>
      <c r="V317" s="23"/>
      <c r="W317" s="23"/>
    </row>
    <row r="318" spans="1:23" ht="16.5" thickTop="1" thickBot="1" x14ac:dyDescent="0.3">
      <c r="A318" s="20">
        <f t="shared" si="14"/>
        <v>0</v>
      </c>
      <c r="B318" s="20">
        <f t="shared" si="15"/>
        <v>0</v>
      </c>
      <c r="C318" s="19" t="s">
        <v>228</v>
      </c>
      <c r="D318" s="5">
        <f>IFERROR(INDEX(HTHome!$B:$B,MATCH(C318,HTHome!$A:$A,0)),"-")+IFERROR(INDEX(HTAway!$B:$B,MATCH(C318,HTAway!$A:$A,0)),"-")</f>
        <v>25</v>
      </c>
      <c r="E318" s="5">
        <f>IFERROR(INDEX(HTHome!I:I,MATCH(C318,HTHome!$A:$A,0)),"-")</f>
        <v>4</v>
      </c>
      <c r="F318" s="5">
        <f>IFERROR(INDEX(HTHome!J:J,MATCH(C318,HTHome!$A:$A,0)),"-")</f>
        <v>3</v>
      </c>
      <c r="G318" s="7">
        <f>IFERROR(INDEX(HTHome!K:K,MATCH(C318,HTHome!$A:$A,0)),"-")</f>
        <v>0.2857142857142857</v>
      </c>
      <c r="H318" s="7">
        <f>IFERROR(INDEX(HTHome!L:L,MATCH(C318,HTHome!$A:$A,0)),"-")</f>
        <v>0.18181818181818185</v>
      </c>
      <c r="I318" s="7">
        <f>IFERROR(INDEX(HTHome!N:N,MATCH(C318,HTHome!$A:$A,0)),"-")</f>
        <v>-0.19155844155844151</v>
      </c>
      <c r="J318" s="12" t="str">
        <f>IFERROR(INDEX(Jogos!A:A,MATCH(M318,Jogos!$H:$H,0)),"-")</f>
        <v>-</v>
      </c>
      <c r="K318" s="12" t="str">
        <f>IFERROR(INDEX(Jogos!F:F,MATCH(M318,Jogos!$H:$H,0)),"-")</f>
        <v>-</v>
      </c>
      <c r="L318" s="15" t="str">
        <f>IFERROR(INDEX(Jogos!E:E,MATCH(M318,Jogos!$H:$H,0)),"-")</f>
        <v>-</v>
      </c>
      <c r="M318" s="12" t="e">
        <f>INDEX(Jogos[[#This Row],[Column1]],1.8)</f>
        <v>#VALUE!</v>
      </c>
      <c r="N318" s="13" t="e">
        <f>INDEX(Jogos[[#This Row],[2]],1.8)</f>
        <v>#VALUE!</v>
      </c>
      <c r="O318" s="12" t="e">
        <f>INDEX(Jogos[[#This Row],[3]],1.8)</f>
        <v>#VALUE!</v>
      </c>
      <c r="P318" s="15" t="str">
        <f>IFERROR(INDEX(Jogos!M:M,MATCH(O318,Jogos!$J:$J,0)),"-")</f>
        <v>-</v>
      </c>
      <c r="Q318" s="12" t="str">
        <f>IFERROR(INDEX(Jogos!L:L,MATCH(O318,Jogos!$J:$J,0)),"-")</f>
        <v>-</v>
      </c>
      <c r="R318" s="17" t="str">
        <f>IFERROR(INDEX(HTHome!M:M,MATCH(M318,HTHome!$A:$A,0)),"-")</f>
        <v>-</v>
      </c>
      <c r="S318" s="17" t="str">
        <f>IFERROR(INDEX(HTAway!M:M,MATCH(O318,HTAway!$A:$A,0)),"-")</f>
        <v>-</v>
      </c>
      <c r="T318" s="23" t="str">
        <f t="shared" si="16"/>
        <v>-</v>
      </c>
      <c r="U318" s="23"/>
      <c r="V318" s="23"/>
      <c r="W318" s="23"/>
    </row>
    <row r="319" spans="1:23" ht="16.5" thickTop="1" thickBot="1" x14ac:dyDescent="0.3">
      <c r="A319" s="20">
        <f t="shared" si="14"/>
        <v>0</v>
      </c>
      <c r="B319" s="20">
        <f t="shared" si="15"/>
        <v>0</v>
      </c>
      <c r="C319" s="19" t="s">
        <v>263</v>
      </c>
      <c r="D319" s="5">
        <f>IFERROR(INDEX(HTHome!$B:$B,MATCH(C319,HTHome!$A:$A,0)),"-")+IFERROR(INDEX(HTAway!$B:$B,MATCH(C319,HTAway!$A:$A,0)),"-")</f>
        <v>22</v>
      </c>
      <c r="E319" s="5">
        <f>IFERROR(INDEX(HTHome!I:I,MATCH(C319,HTHome!$A:$A,0)),"-")</f>
        <v>2</v>
      </c>
      <c r="F319" s="5">
        <f>IFERROR(INDEX(HTHome!J:J,MATCH(C319,HTHome!$A:$A,0)),"-")</f>
        <v>2</v>
      </c>
      <c r="G319" s="7">
        <f>IFERROR(INDEX(HTHome!K:K,MATCH(C319,HTHome!$A:$A,0)),"-")</f>
        <v>0.2</v>
      </c>
      <c r="H319" s="7">
        <f>IFERROR(INDEX(HTHome!L:L,MATCH(C319,HTHome!$A:$A,0)),"-")</f>
        <v>0.16666666666666666</v>
      </c>
      <c r="I319" s="7">
        <f>IFERROR(INDEX(HTHome!N:N,MATCH(C319,HTHome!$A:$A,0)),"-")</f>
        <v>-0.29166666666666669</v>
      </c>
      <c r="J319" s="12" t="str">
        <f>IFERROR(INDEX(Jogos!A:A,MATCH(M319,Jogos!$H:$H,0)),"-")</f>
        <v>-</v>
      </c>
      <c r="K319" s="12" t="str">
        <f>IFERROR(INDEX(Jogos!F:F,MATCH(M319,Jogos!$H:$H,0)),"-")</f>
        <v>-</v>
      </c>
      <c r="L319" s="15" t="str">
        <f>IFERROR(INDEX(Jogos!E:E,MATCH(M319,Jogos!$H:$H,0)),"-")</f>
        <v>-</v>
      </c>
      <c r="M319" s="12" t="e">
        <f>INDEX(Jogos[[#This Row],[Column1]],1.8)</f>
        <v>#VALUE!</v>
      </c>
      <c r="N319" s="13" t="e">
        <f>INDEX(Jogos[[#This Row],[2]],1.8)</f>
        <v>#VALUE!</v>
      </c>
      <c r="O319" s="12" t="e">
        <f>INDEX(Jogos[[#This Row],[3]],1.8)</f>
        <v>#VALUE!</v>
      </c>
      <c r="P319" s="15" t="str">
        <f>IFERROR(INDEX(Jogos!M:M,MATCH(O319,Jogos!$J:$J,0)),"-")</f>
        <v>-</v>
      </c>
      <c r="Q319" s="12" t="str">
        <f>IFERROR(INDEX(Jogos!L:L,MATCH(O319,Jogos!$J:$J,0)),"-")</f>
        <v>-</v>
      </c>
      <c r="R319" s="17" t="str">
        <f>IFERROR(INDEX(HTHome!M:M,MATCH(M319,HTHome!$A:$A,0)),"-")</f>
        <v>-</v>
      </c>
      <c r="S319" s="17" t="str">
        <f>IFERROR(INDEX(HTAway!M:M,MATCH(O319,HTAway!$A:$A,0)),"-")</f>
        <v>-</v>
      </c>
      <c r="T319" s="23" t="str">
        <f t="shared" si="16"/>
        <v>-</v>
      </c>
      <c r="U319" s="23"/>
      <c r="V319" s="23"/>
      <c r="W319" s="23"/>
    </row>
    <row r="320" spans="1:23" ht="16.5" thickTop="1" thickBot="1" x14ac:dyDescent="0.3">
      <c r="A320" s="20">
        <f t="shared" si="14"/>
        <v>0</v>
      </c>
      <c r="B320" s="20">
        <f t="shared" si="15"/>
        <v>0</v>
      </c>
      <c r="C320" s="19" t="s">
        <v>156</v>
      </c>
      <c r="D320" s="5">
        <f>IFERROR(INDEX(HTHome!$B:$B,MATCH(C320,HTHome!$A:$A,0)),"-")+IFERROR(INDEX(HTAway!$B:$B,MATCH(C320,HTAway!$A:$A,0)),"-")</f>
        <v>22</v>
      </c>
      <c r="E320" s="5">
        <f>IFERROR(INDEX(HTHome!I:I,MATCH(C320,HTHome!$A:$A,0)),"-")</f>
        <v>2</v>
      </c>
      <c r="F320" s="5">
        <f>IFERROR(INDEX(HTHome!J:J,MATCH(C320,HTHome!$A:$A,0)),"-")</f>
        <v>3</v>
      </c>
      <c r="G320" s="7">
        <f>IFERROR(INDEX(HTHome!K:K,MATCH(C320,HTHome!$A:$A,0)),"-")</f>
        <v>0.2</v>
      </c>
      <c r="H320" s="7">
        <f>IFERROR(INDEX(HTHome!L:L,MATCH(C320,HTHome!$A:$A,0)),"-")</f>
        <v>0.16666666666666666</v>
      </c>
      <c r="I320" s="7">
        <f>IFERROR(INDEX(HTHome!N:N,MATCH(C320,HTHome!$A:$A,0)),"-")</f>
        <v>-0.3</v>
      </c>
      <c r="J320" s="12" t="str">
        <f>IFERROR(INDEX(Jogos!A:A,MATCH(M320,Jogos!$H:$H,0)),"-")</f>
        <v>-</v>
      </c>
      <c r="K320" s="12" t="str">
        <f>IFERROR(INDEX(Jogos!F:F,MATCH(M320,Jogos!$H:$H,0)),"-")</f>
        <v>-</v>
      </c>
      <c r="L320" s="15" t="str">
        <f>IFERROR(INDEX(Jogos!E:E,MATCH(M320,Jogos!$H:$H,0)),"-")</f>
        <v>-</v>
      </c>
      <c r="M320" s="12" t="e">
        <f>INDEX(Jogos[[#This Row],[Column1]],1.8)</f>
        <v>#VALUE!</v>
      </c>
      <c r="N320" s="13" t="e">
        <f>INDEX(Jogos[[#This Row],[2]],1.8)</f>
        <v>#VALUE!</v>
      </c>
      <c r="O320" s="12" t="e">
        <f>INDEX(Jogos[[#This Row],[3]],1.8)</f>
        <v>#VALUE!</v>
      </c>
      <c r="P320" s="15" t="str">
        <f>IFERROR(INDEX(Jogos!M:M,MATCH(O320,Jogos!$J:$J,0)),"-")</f>
        <v>-</v>
      </c>
      <c r="Q320" s="12" t="str">
        <f>IFERROR(INDEX(Jogos!L:L,MATCH(O320,Jogos!$J:$J,0)),"-")</f>
        <v>-</v>
      </c>
      <c r="R320" s="17" t="str">
        <f>IFERROR(INDEX(HTHome!M:M,MATCH(M320,HTHome!$A:$A,0)),"-")</f>
        <v>-</v>
      </c>
      <c r="S320" s="17" t="str">
        <f>IFERROR(INDEX(HTAway!M:M,MATCH(O320,HTAway!$A:$A,0)),"-")</f>
        <v>-</v>
      </c>
      <c r="T320" s="23" t="str">
        <f t="shared" si="16"/>
        <v>-</v>
      </c>
      <c r="U320" s="23"/>
      <c r="V320" s="23"/>
      <c r="W320" s="23"/>
    </row>
    <row r="321" spans="1:23" ht="16.5" thickTop="1" thickBot="1" x14ac:dyDescent="0.3">
      <c r="A321" s="20">
        <f t="shared" si="14"/>
        <v>0</v>
      </c>
      <c r="B321" s="20">
        <f t="shared" si="15"/>
        <v>0</v>
      </c>
      <c r="C321" s="18" t="s">
        <v>235</v>
      </c>
      <c r="D321" s="5">
        <f>IFERROR(INDEX(HTHome!$B:$B,MATCH(C321,HTHome!$A:$A,0)),"-")+IFERROR(INDEX(HTAway!$B:$B,MATCH(C321,HTAway!$A:$A,0)),"-")</f>
        <v>23</v>
      </c>
      <c r="E321" s="5">
        <f>IFERROR(INDEX(HTHome!I:I,MATCH(C321,HTHome!$A:$A,0)),"-")</f>
        <v>1</v>
      </c>
      <c r="F321" s="5">
        <f>IFERROR(INDEX(HTHome!J:J,MATCH(C321,HTHome!$A:$A,0)),"-")</f>
        <v>3</v>
      </c>
      <c r="G321" s="7">
        <f>IFERROR(INDEX(HTHome!K:K,MATCH(C321,HTHome!$A:$A,0)),"-")</f>
        <v>8.3333333333333329E-2</v>
      </c>
      <c r="H321" s="7">
        <f>IFERROR(INDEX(HTHome!L:L,MATCH(C321,HTHome!$A:$A,0)),"-")</f>
        <v>0.18181818181818185</v>
      </c>
      <c r="I321" s="7">
        <f>IFERROR(INDEX(HTHome!N:N,MATCH(C321,HTHome!$A:$A,0)),"-")</f>
        <v>-0.39393939393939398</v>
      </c>
      <c r="J321" s="12" t="str">
        <f>IFERROR(INDEX(Jogos!A:A,MATCH(M321,Jogos!$H:$H,0)),"-")</f>
        <v>-</v>
      </c>
      <c r="K321" s="12" t="str">
        <f>IFERROR(INDEX(Jogos!F:F,MATCH(M321,Jogos!$H:$H,0)),"-")</f>
        <v>-</v>
      </c>
      <c r="L321" s="15" t="str">
        <f>IFERROR(INDEX(Jogos!E:E,MATCH(M321,Jogos!$H:$H,0)),"-")</f>
        <v>-</v>
      </c>
      <c r="M321" s="12" t="e">
        <f>INDEX(Jogos[[#This Row],[Column1]],1.8)</f>
        <v>#VALUE!</v>
      </c>
      <c r="N321" s="13" t="e">
        <f>INDEX(Jogos[[#This Row],[2]],1.8)</f>
        <v>#VALUE!</v>
      </c>
      <c r="O321" s="12" t="e">
        <f>INDEX(Jogos[[#This Row],[3]],1.8)</f>
        <v>#VALUE!</v>
      </c>
      <c r="P321" s="15" t="str">
        <f>IFERROR(INDEX(Jogos!M:M,MATCH(O321,Jogos!$J:$J,0)),"-")</f>
        <v>-</v>
      </c>
      <c r="Q321" s="12" t="str">
        <f>IFERROR(INDEX(Jogos!L:L,MATCH(O321,Jogos!$J:$J,0)),"-")</f>
        <v>-</v>
      </c>
      <c r="R321" s="17" t="str">
        <f>IFERROR(INDEX(HTHome!M:M,MATCH(M321,HTHome!$A:$A,0)),"-")</f>
        <v>-</v>
      </c>
      <c r="S321" s="17" t="str">
        <f>IFERROR(INDEX(HTAway!M:M,MATCH(O321,HTAway!$A:$A,0)),"-")</f>
        <v>-</v>
      </c>
      <c r="T321" s="23" t="str">
        <f t="shared" si="16"/>
        <v>-</v>
      </c>
      <c r="U321" s="23"/>
      <c r="V321" s="23"/>
      <c r="W321" s="23"/>
    </row>
    <row r="322" spans="1:23" ht="16.5" thickTop="1" thickBot="1" x14ac:dyDescent="0.3">
      <c r="A322" s="20">
        <f t="shared" ref="A322:A385" si="17">IF(COUNTIF(M:M,C322) &gt; 0, 1,0)</f>
        <v>0</v>
      </c>
      <c r="B322" s="20">
        <f t="shared" ref="B322:B385" si="18">IF(COUNTIF(O:O,C322) &gt; 0, 1,0)</f>
        <v>0</v>
      </c>
      <c r="C322" s="18" t="s">
        <v>295</v>
      </c>
      <c r="D322" s="5">
        <f>IFERROR(INDEX(HTHome!$B:$B,MATCH(C322,HTHome!$A:$A,0)),"-")+IFERROR(INDEX(HTAway!$B:$B,MATCH(C322,HTAway!$A:$A,0)),"-")</f>
        <v>25</v>
      </c>
      <c r="E322" s="5">
        <f>IFERROR(INDEX(HTHome!I:I,MATCH(C322,HTHome!$A:$A,0)),"-")</f>
        <v>5</v>
      </c>
      <c r="F322" s="5">
        <f>IFERROR(INDEX(HTHome!J:J,MATCH(C322,HTHome!$A:$A,0)),"-")</f>
        <v>3</v>
      </c>
      <c r="G322" s="7">
        <f>IFERROR(INDEX(HTHome!K:K,MATCH(C322,HTHome!$A:$A,0)),"-")</f>
        <v>0.38461538461538464</v>
      </c>
      <c r="H322" s="7">
        <f>IFERROR(INDEX(HTHome!L:L,MATCH(C322,HTHome!$A:$A,0)),"-")</f>
        <v>0.16666666666666666</v>
      </c>
      <c r="I322" s="7">
        <f>IFERROR(INDEX(HTHome!N:N,MATCH(C322,HTHome!$A:$A,0)),"-")</f>
        <v>-3.2051282051282007E-3</v>
      </c>
      <c r="J322" s="12" t="str">
        <f>IFERROR(INDEX(Jogos!A:A,MATCH(M322,Jogos!$H:$H,0)),"-")</f>
        <v>-</v>
      </c>
      <c r="K322" s="12" t="str">
        <f>IFERROR(INDEX(Jogos!F:F,MATCH(M322,Jogos!$H:$H,0)),"-")</f>
        <v>-</v>
      </c>
      <c r="L322" s="15" t="str">
        <f>IFERROR(INDEX(Jogos!E:E,MATCH(M322,Jogos!$H:$H,0)),"-")</f>
        <v>-</v>
      </c>
      <c r="M322" s="12" t="e">
        <f>INDEX(Jogos[[#This Row],[Column1]],1.8)</f>
        <v>#VALUE!</v>
      </c>
      <c r="N322" s="13" t="e">
        <f>INDEX(Jogos[[#This Row],[2]],1.8)</f>
        <v>#VALUE!</v>
      </c>
      <c r="O322" s="12" t="e">
        <f>INDEX(Jogos[[#This Row],[3]],1.8)</f>
        <v>#VALUE!</v>
      </c>
      <c r="P322" s="15" t="str">
        <f>IFERROR(INDEX(Jogos!M:M,MATCH(O322,Jogos!$J:$J,0)),"-")</f>
        <v>-</v>
      </c>
      <c r="Q322" s="12" t="str">
        <f>IFERROR(INDEX(Jogos!L:L,MATCH(O322,Jogos!$J:$J,0)),"-")</f>
        <v>-</v>
      </c>
      <c r="R322" s="17" t="str">
        <f>IFERROR(INDEX(HTHome!M:M,MATCH(M322,HTHome!$A:$A,0)),"-")</f>
        <v>-</v>
      </c>
      <c r="S322" s="17" t="str">
        <f>IFERROR(INDEX(HTAway!M:M,MATCH(O322,HTAway!$A:$A,0)),"-")</f>
        <v>-</v>
      </c>
      <c r="T322" s="23" t="str">
        <f t="shared" si="16"/>
        <v>-</v>
      </c>
      <c r="U322" s="23"/>
      <c r="V322" s="23"/>
      <c r="W322" s="23"/>
    </row>
    <row r="323" spans="1:23" ht="16.5" thickTop="1" thickBot="1" x14ac:dyDescent="0.3">
      <c r="A323" s="20">
        <f t="shared" si="17"/>
        <v>0</v>
      </c>
      <c r="B323" s="20">
        <f t="shared" si="18"/>
        <v>0</v>
      </c>
      <c r="C323" s="19" t="s">
        <v>230</v>
      </c>
      <c r="D323" s="5">
        <f>IFERROR(INDEX(HTHome!$B:$B,MATCH(C323,HTHome!$A:$A,0)),"-")+IFERROR(INDEX(HTAway!$B:$B,MATCH(C323,HTAway!$A:$A,0)),"-")</f>
        <v>23</v>
      </c>
      <c r="E323" s="5">
        <f>IFERROR(INDEX(HTHome!I:I,MATCH(C323,HTHome!$A:$A,0)),"-")</f>
        <v>4</v>
      </c>
      <c r="F323" s="5">
        <f>IFERROR(INDEX(HTHome!J:J,MATCH(C323,HTHome!$A:$A,0)),"-")</f>
        <v>2</v>
      </c>
      <c r="G323" s="7">
        <f>IFERROR(INDEX(HTHome!K:K,MATCH(C323,HTHome!$A:$A,0)),"-")</f>
        <v>0.3636363636363637</v>
      </c>
      <c r="H323" s="7">
        <f>IFERROR(INDEX(HTHome!L:L,MATCH(C323,HTHome!$A:$A,0)),"-")</f>
        <v>0.16666666666666666</v>
      </c>
      <c r="I323" s="7">
        <f>IFERROR(INDEX(HTHome!N:N,MATCH(C323,HTHome!$A:$A,0)),"-")</f>
        <v>-0.18939393939393945</v>
      </c>
      <c r="J323" s="12" t="str">
        <f>IFERROR(INDEX(Jogos!A:A,MATCH(M323,Jogos!$H:$H,0)),"-")</f>
        <v>-</v>
      </c>
      <c r="K323" s="12" t="str">
        <f>IFERROR(INDEX(Jogos!F:F,MATCH(M323,Jogos!$H:$H,0)),"-")</f>
        <v>-</v>
      </c>
      <c r="L323" s="15" t="str">
        <f>IFERROR(INDEX(Jogos!E:E,MATCH(M323,Jogos!$H:$H,0)),"-")</f>
        <v>-</v>
      </c>
      <c r="M323" s="12" t="e">
        <f>INDEX(Jogos[[#This Row],[Column1]],1.8)</f>
        <v>#VALUE!</v>
      </c>
      <c r="N323" s="13" t="e">
        <f>INDEX(Jogos[[#This Row],[2]],1.8)</f>
        <v>#VALUE!</v>
      </c>
      <c r="O323" s="12" t="e">
        <f>INDEX(Jogos[[#This Row],[3]],1.8)</f>
        <v>#VALUE!</v>
      </c>
      <c r="P323" s="15" t="str">
        <f>IFERROR(INDEX(Jogos!M:M,MATCH(O323,Jogos!$J:$J,0)),"-")</f>
        <v>-</v>
      </c>
      <c r="Q323" s="12" t="str">
        <f>IFERROR(INDEX(Jogos!L:L,MATCH(O323,Jogos!$J:$J,0)),"-")</f>
        <v>-</v>
      </c>
      <c r="R323" s="17" t="str">
        <f>IFERROR(INDEX(HTHome!M:M,MATCH(M323,HTHome!$A:$A,0)),"-")</f>
        <v>-</v>
      </c>
      <c r="S323" s="17" t="str">
        <f>IFERROR(INDEX(HTAway!M:M,MATCH(O323,HTAway!$A:$A,0)),"-")</f>
        <v>-</v>
      </c>
      <c r="T323" s="23" t="str">
        <f t="shared" si="16"/>
        <v>-</v>
      </c>
      <c r="U323" s="23"/>
      <c r="V323" s="23"/>
      <c r="W323" s="23"/>
    </row>
    <row r="324" spans="1:23" ht="16.5" thickTop="1" thickBot="1" x14ac:dyDescent="0.3">
      <c r="A324" s="20">
        <f t="shared" si="17"/>
        <v>0</v>
      </c>
      <c r="B324" s="20">
        <f t="shared" si="18"/>
        <v>0</v>
      </c>
      <c r="C324" s="18" t="s">
        <v>264</v>
      </c>
      <c r="D324" s="5">
        <f>IFERROR(INDEX(HTHome!$B:$B,MATCH(C324,HTHome!$A:$A,0)),"-")+IFERROR(INDEX(HTAway!$B:$B,MATCH(C324,HTAway!$A:$A,0)),"-")</f>
        <v>26</v>
      </c>
      <c r="E324" s="5">
        <f>IFERROR(INDEX(HTHome!I:I,MATCH(C324,HTHome!$A:$A,0)),"-")</f>
        <v>3</v>
      </c>
      <c r="F324" s="5">
        <f>IFERROR(INDEX(HTHome!J:J,MATCH(C324,HTHome!$A:$A,0)),"-")</f>
        <v>4</v>
      </c>
      <c r="G324" s="7">
        <f>IFERROR(INDEX(HTHome!K:K,MATCH(C324,HTHome!$A:$A,0)),"-")</f>
        <v>0.21428571428571427</v>
      </c>
      <c r="H324" s="7">
        <f>IFERROR(INDEX(HTHome!L:L,MATCH(C324,HTHome!$A:$A,0)),"-")</f>
        <v>0.16666666666666666</v>
      </c>
      <c r="I324" s="7">
        <f>IFERROR(INDEX(HTHome!N:N,MATCH(C324,HTHome!$A:$A,0)),"-")</f>
        <v>-0.23214285714285715</v>
      </c>
      <c r="J324" s="12" t="str">
        <f>IFERROR(INDEX(Jogos!A:A,MATCH(M324,Jogos!$H:$H,0)),"-")</f>
        <v>-</v>
      </c>
      <c r="K324" s="12" t="str">
        <f>IFERROR(INDEX(Jogos!F:F,MATCH(M324,Jogos!$H:$H,0)),"-")</f>
        <v>-</v>
      </c>
      <c r="L324" s="15" t="str">
        <f>IFERROR(INDEX(Jogos!E:E,MATCH(M324,Jogos!$H:$H,0)),"-")</f>
        <v>-</v>
      </c>
      <c r="M324" s="12" t="e">
        <f>INDEX(Jogos[[#This Row],[Column1]],1.8)</f>
        <v>#VALUE!</v>
      </c>
      <c r="N324" s="13" t="e">
        <f>INDEX(Jogos[[#This Row],[2]],1.8)</f>
        <v>#VALUE!</v>
      </c>
      <c r="O324" s="12" t="e">
        <f>INDEX(Jogos[[#This Row],[3]],1.8)</f>
        <v>#VALUE!</v>
      </c>
      <c r="P324" s="15" t="str">
        <f>IFERROR(INDEX(Jogos!M:M,MATCH(O324,Jogos!$J:$J,0)),"-")</f>
        <v>-</v>
      </c>
      <c r="Q324" s="12" t="str">
        <f>IFERROR(INDEX(Jogos!L:L,MATCH(O324,Jogos!$J:$J,0)),"-")</f>
        <v>-</v>
      </c>
      <c r="R324" s="17" t="str">
        <f>IFERROR(INDEX(HTHome!M:M,MATCH(M324,HTHome!$A:$A,0)),"-")</f>
        <v>-</v>
      </c>
      <c r="S324" s="17" t="str">
        <f>IFERROR(INDEX(HTAway!M:M,MATCH(O324,HTAway!$A:$A,0)),"-")</f>
        <v>-</v>
      </c>
      <c r="T324" s="23" t="str">
        <f t="shared" si="16"/>
        <v>-</v>
      </c>
      <c r="U324" s="23"/>
      <c r="V324" s="23"/>
      <c r="W324" s="23"/>
    </row>
    <row r="325" spans="1:23" ht="16.5" thickTop="1" thickBot="1" x14ac:dyDescent="0.3">
      <c r="A325" s="20">
        <f t="shared" si="17"/>
        <v>0</v>
      </c>
      <c r="B325" s="20">
        <f t="shared" si="18"/>
        <v>0</v>
      </c>
      <c r="C325" s="18" t="s">
        <v>68</v>
      </c>
      <c r="D325" s="5">
        <f>IFERROR(INDEX(HTHome!$B:$B,MATCH(C325,HTHome!$A:$A,0)),"-")+IFERROR(INDEX(HTAway!$B:$B,MATCH(C325,HTAway!$A:$A,0)),"-")</f>
        <v>25</v>
      </c>
      <c r="E325" s="5">
        <f>IFERROR(INDEX(HTHome!I:I,MATCH(C325,HTHome!$A:$A,0)),"-")</f>
        <v>2</v>
      </c>
      <c r="F325" s="5">
        <f>IFERROR(INDEX(HTHome!J:J,MATCH(C325,HTHome!$A:$A,0)),"-")</f>
        <v>7</v>
      </c>
      <c r="G325" s="7">
        <f>IFERROR(INDEX(HTHome!K:K,MATCH(C325,HTHome!$A:$A,0)),"-")</f>
        <v>0.15384615384615383</v>
      </c>
      <c r="H325" s="7">
        <f>IFERROR(INDEX(HTHome!L:L,MATCH(C325,HTHome!$A:$A,0)),"-")</f>
        <v>0.16666666666666666</v>
      </c>
      <c r="I325" s="7">
        <f>IFERROR(INDEX(HTHome!N:N,MATCH(C325,HTHome!$A:$A,0)),"-")</f>
        <v>-0.63461538461538458</v>
      </c>
      <c r="J325" s="12" t="str">
        <f>IFERROR(INDEX(Jogos!A:A,MATCH(M325,Jogos!$H:$H,0)),"-")</f>
        <v>-</v>
      </c>
      <c r="K325" s="12" t="str">
        <f>IFERROR(INDEX(Jogos!F:F,MATCH(M325,Jogos!$H:$H,0)),"-")</f>
        <v>-</v>
      </c>
      <c r="L325" s="15" t="str">
        <f>IFERROR(INDEX(Jogos!E:E,MATCH(M325,Jogos!$H:$H,0)),"-")</f>
        <v>-</v>
      </c>
      <c r="M325" s="12" t="e">
        <f>INDEX(Jogos[[#This Row],[Column1]],1.8)</f>
        <v>#VALUE!</v>
      </c>
      <c r="N325" s="13" t="e">
        <f>INDEX(Jogos[[#This Row],[2]],1.8)</f>
        <v>#VALUE!</v>
      </c>
      <c r="O325" s="12" t="e">
        <f>INDEX(Jogos[[#This Row],[3]],1.8)</f>
        <v>#VALUE!</v>
      </c>
      <c r="P325" s="15" t="str">
        <f>IFERROR(INDEX(Jogos!M:M,MATCH(O325,Jogos!$J:$J,0)),"-")</f>
        <v>-</v>
      </c>
      <c r="Q325" s="12" t="str">
        <f>IFERROR(INDEX(Jogos!L:L,MATCH(O325,Jogos!$J:$J,0)),"-")</f>
        <v>-</v>
      </c>
      <c r="R325" s="17" t="str">
        <f>IFERROR(INDEX(HTHome!M:M,MATCH(M325,HTHome!$A:$A,0)),"-")</f>
        <v>-</v>
      </c>
      <c r="S325" s="17" t="str">
        <f>IFERROR(INDEX(HTAway!M:M,MATCH(O325,HTAway!$A:$A,0)),"-")</f>
        <v>-</v>
      </c>
      <c r="T325" s="23" t="str">
        <f t="shared" si="16"/>
        <v>-</v>
      </c>
      <c r="U325" s="23"/>
      <c r="V325" s="23"/>
      <c r="W325" s="23"/>
    </row>
    <row r="326" spans="1:23" ht="16.5" thickTop="1" thickBot="1" x14ac:dyDescent="0.3">
      <c r="A326" s="20">
        <f t="shared" si="17"/>
        <v>0</v>
      </c>
      <c r="B326" s="20">
        <f t="shared" si="18"/>
        <v>0</v>
      </c>
      <c r="C326" s="18" t="s">
        <v>265</v>
      </c>
      <c r="D326" s="5">
        <f>IFERROR(INDEX(HTHome!$B:$B,MATCH(C326,HTHome!$A:$A,0)),"-")+IFERROR(INDEX(HTAway!$B:$B,MATCH(C326,HTAway!$A:$A,0)),"-")</f>
        <v>26</v>
      </c>
      <c r="E326" s="5">
        <f>IFERROR(INDEX(HTHome!I:I,MATCH(C326,HTHome!$A:$A,0)),"-")</f>
        <v>2</v>
      </c>
      <c r="F326" s="5">
        <f>IFERROR(INDEX(HTHome!J:J,MATCH(C326,HTHome!$A:$A,0)),"-")</f>
        <v>6</v>
      </c>
      <c r="G326" s="7">
        <f>IFERROR(INDEX(HTHome!K:K,MATCH(C326,HTHome!$A:$A,0)),"-")</f>
        <v>0.15384615384615383</v>
      </c>
      <c r="H326" s="7">
        <f>IFERROR(INDEX(HTHome!L:L,MATCH(C326,HTHome!$A:$A,0)),"-")</f>
        <v>0.23076923076923081</v>
      </c>
      <c r="I326" s="7">
        <f>IFERROR(INDEX(HTHome!N:N,MATCH(C326,HTHome!$A:$A,0)),"-")</f>
        <v>-0.5</v>
      </c>
      <c r="J326" s="12" t="str">
        <f>IFERROR(INDEX(Jogos!A:A,MATCH(M326,Jogos!$H:$H,0)),"-")</f>
        <v>-</v>
      </c>
      <c r="K326" s="12" t="str">
        <f>IFERROR(INDEX(Jogos!F:F,MATCH(M326,Jogos!$H:$H,0)),"-")</f>
        <v>-</v>
      </c>
      <c r="L326" s="15" t="str">
        <f>IFERROR(INDEX(Jogos!E:E,MATCH(M326,Jogos!$H:$H,0)),"-")</f>
        <v>-</v>
      </c>
      <c r="M326" s="12" t="e">
        <f>INDEX(Jogos[[#This Row],[Column1]],1.8)</f>
        <v>#VALUE!</v>
      </c>
      <c r="N326" s="13" t="e">
        <f>INDEX(Jogos[[#This Row],[2]],1.8)</f>
        <v>#VALUE!</v>
      </c>
      <c r="O326" s="12" t="e">
        <f>INDEX(Jogos[[#This Row],[3]],1.8)</f>
        <v>#VALUE!</v>
      </c>
      <c r="P326" s="15" t="str">
        <f>IFERROR(INDEX(Jogos!M:M,MATCH(O326,Jogos!$J:$J,0)),"-")</f>
        <v>-</v>
      </c>
      <c r="Q326" s="12" t="str">
        <f>IFERROR(INDEX(Jogos!L:L,MATCH(O326,Jogos!$J:$J,0)),"-")</f>
        <v>-</v>
      </c>
      <c r="R326" s="17" t="str">
        <f>IFERROR(INDEX(HTHome!M:M,MATCH(M326,HTHome!$A:$A,0)),"-")</f>
        <v>-</v>
      </c>
      <c r="S326" s="17" t="str">
        <f>IFERROR(INDEX(HTAway!M:M,MATCH(O326,HTAway!$A:$A,0)),"-")</f>
        <v>-</v>
      </c>
      <c r="T326" s="23" t="str">
        <f t="shared" si="16"/>
        <v>-</v>
      </c>
      <c r="U326" s="23"/>
      <c r="V326" s="23"/>
      <c r="W326" s="23"/>
    </row>
    <row r="327" spans="1:23" ht="16.5" thickTop="1" thickBot="1" x14ac:dyDescent="0.3">
      <c r="A327" s="20">
        <f t="shared" si="17"/>
        <v>0</v>
      </c>
      <c r="B327" s="20">
        <f t="shared" si="18"/>
        <v>0</v>
      </c>
      <c r="C327" s="19" t="s">
        <v>271</v>
      </c>
      <c r="D327" s="5">
        <f>IFERROR(INDEX(HTHome!$B:$B,MATCH(C327,HTHome!$A:$A,0)),"-")+IFERROR(INDEX(HTAway!$B:$B,MATCH(C327,HTAway!$A:$A,0)),"-")</f>
        <v>25</v>
      </c>
      <c r="E327" s="5">
        <f>IFERROR(INDEX(HTHome!I:I,MATCH(C327,HTHome!$A:$A,0)),"-")</f>
        <v>9</v>
      </c>
      <c r="F327" s="5">
        <f>IFERROR(INDEX(HTHome!J:J,MATCH(C327,HTHome!$A:$A,0)),"-")</f>
        <v>1</v>
      </c>
      <c r="G327" s="7">
        <f>IFERROR(INDEX(HTHome!K:K,MATCH(C327,HTHome!$A:$A,0)),"-")</f>
        <v>0.75</v>
      </c>
      <c r="H327" s="7">
        <f>IFERROR(INDEX(HTHome!L:L,MATCH(C327,HTHome!$A:$A,0)),"-")</f>
        <v>0.15384615384615383</v>
      </c>
      <c r="I327" s="7">
        <f>IFERROR(INDEX(HTHome!N:N,MATCH(C327,HTHome!$A:$A,0)),"-")</f>
        <v>0.47435897435897434</v>
      </c>
      <c r="J327" s="12" t="str">
        <f>IFERROR(INDEX(Jogos!A:A,MATCH(M327,Jogos!$H:$H,0)),"-")</f>
        <v>-</v>
      </c>
      <c r="K327" s="12" t="str">
        <f>IFERROR(INDEX(Jogos!F:F,MATCH(M327,Jogos!$H:$H,0)),"-")</f>
        <v>-</v>
      </c>
      <c r="L327" s="15" t="str">
        <f>IFERROR(INDEX(Jogos!E:E,MATCH(M327,Jogos!$H:$H,0)),"-")</f>
        <v>-</v>
      </c>
      <c r="M327" s="12" t="e">
        <f>INDEX(Jogos[[#This Row],[Column1]],1.8)</f>
        <v>#VALUE!</v>
      </c>
      <c r="N327" s="13" t="e">
        <f>INDEX(Jogos[[#This Row],[2]],1.8)</f>
        <v>#VALUE!</v>
      </c>
      <c r="O327" s="12" t="e">
        <f>INDEX(Jogos[[#This Row],[3]],1.8)</f>
        <v>#VALUE!</v>
      </c>
      <c r="P327" s="15" t="str">
        <f>IFERROR(INDEX(Jogos!M:M,MATCH(O327,Jogos!$J:$J,0)),"-")</f>
        <v>-</v>
      </c>
      <c r="Q327" s="12" t="str">
        <f>IFERROR(INDEX(Jogos!L:L,MATCH(O327,Jogos!$J:$J,0)),"-")</f>
        <v>-</v>
      </c>
      <c r="R327" s="17" t="str">
        <f>IFERROR(INDEX(HTHome!M:M,MATCH(M327,HTHome!$A:$A,0)),"-")</f>
        <v>-</v>
      </c>
      <c r="S327" s="17" t="str">
        <f>IFERROR(INDEX(HTAway!M:M,MATCH(O327,HTAway!$A:$A,0)),"-")</f>
        <v>-</v>
      </c>
      <c r="T327" s="23" t="str">
        <f t="shared" si="16"/>
        <v>-</v>
      </c>
      <c r="U327" s="23"/>
      <c r="V327" s="23"/>
      <c r="W327" s="23"/>
    </row>
    <row r="328" spans="1:23" ht="16.5" thickTop="1" thickBot="1" x14ac:dyDescent="0.3">
      <c r="A328" s="20">
        <f t="shared" si="17"/>
        <v>0</v>
      </c>
      <c r="B328" s="20">
        <f t="shared" si="18"/>
        <v>0</v>
      </c>
      <c r="C328" s="18" t="s">
        <v>52</v>
      </c>
      <c r="D328" s="5">
        <f>IFERROR(INDEX(HTHome!$B:$B,MATCH(C328,HTHome!$A:$A,0)),"-")+IFERROR(INDEX(HTAway!$B:$B,MATCH(C328,HTAway!$A:$A,0)),"-")</f>
        <v>28</v>
      </c>
      <c r="E328" s="5">
        <f>IFERROR(INDEX(HTHome!I:I,MATCH(C328,HTHome!$A:$A,0)),"-")</f>
        <v>9</v>
      </c>
      <c r="F328" s="5">
        <f>IFERROR(INDEX(HTHome!J:J,MATCH(C328,HTHome!$A:$A,0)),"-")</f>
        <v>2</v>
      </c>
      <c r="G328" s="7">
        <f>IFERROR(INDEX(HTHome!K:K,MATCH(C328,HTHome!$A:$A,0)),"-")</f>
        <v>0.6</v>
      </c>
      <c r="H328" s="7">
        <f>IFERROR(INDEX(HTHome!L:L,MATCH(C328,HTHome!$A:$A,0)),"-")</f>
        <v>0.15384615384615383</v>
      </c>
      <c r="I328" s="7">
        <f>IFERROR(INDEX(HTHome!N:N,MATCH(C328,HTHome!$A:$A,0)),"-")</f>
        <v>4.3589743589743657E-2</v>
      </c>
      <c r="J328" s="12" t="str">
        <f>IFERROR(INDEX(Jogos!A:A,MATCH(M328,Jogos!$H:$H,0)),"-")</f>
        <v>-</v>
      </c>
      <c r="K328" s="12" t="str">
        <f>IFERROR(INDEX(Jogos!F:F,MATCH(M328,Jogos!$H:$H,0)),"-")</f>
        <v>-</v>
      </c>
      <c r="L328" s="15" t="str">
        <f>IFERROR(INDEX(Jogos!E:E,MATCH(M328,Jogos!$H:$H,0)),"-")</f>
        <v>-</v>
      </c>
      <c r="M328" s="12" t="e">
        <f>INDEX(Jogos[[#This Row],[Column1]],1.8)</f>
        <v>#VALUE!</v>
      </c>
      <c r="N328" s="13" t="e">
        <f>INDEX(Jogos[[#This Row],[2]],1.8)</f>
        <v>#VALUE!</v>
      </c>
      <c r="O328" s="12" t="e">
        <f>INDEX(Jogos[[#This Row],[3]],1.8)</f>
        <v>#VALUE!</v>
      </c>
      <c r="P328" s="15" t="str">
        <f>IFERROR(INDEX(Jogos!M:M,MATCH(O328,Jogos!$J:$J,0)),"-")</f>
        <v>-</v>
      </c>
      <c r="Q328" s="12" t="str">
        <f>IFERROR(INDEX(Jogos!L:L,MATCH(O328,Jogos!$J:$J,0)),"-")</f>
        <v>-</v>
      </c>
      <c r="R328" s="17" t="str">
        <f>IFERROR(INDEX(HTHome!M:M,MATCH(M328,HTHome!$A:$A,0)),"-")</f>
        <v>-</v>
      </c>
      <c r="S328" s="17" t="str">
        <f>IFERROR(INDEX(HTAway!M:M,MATCH(O328,HTAway!$A:$A,0)),"-")</f>
        <v>-</v>
      </c>
      <c r="T328" s="23" t="str">
        <f t="shared" si="16"/>
        <v>-</v>
      </c>
      <c r="U328" s="23"/>
      <c r="V328" s="23"/>
      <c r="W328" s="23"/>
    </row>
    <row r="329" spans="1:23" ht="16.5" thickTop="1" thickBot="1" x14ac:dyDescent="0.3">
      <c r="A329" s="20">
        <f t="shared" si="17"/>
        <v>0</v>
      </c>
      <c r="B329" s="20">
        <f t="shared" si="18"/>
        <v>0</v>
      </c>
      <c r="C329" s="18" t="s">
        <v>233</v>
      </c>
      <c r="D329" s="5">
        <f>IFERROR(INDEX(HTHome!$B:$B,MATCH(C329,HTHome!$A:$A,0)),"-")+IFERROR(INDEX(HTAway!$B:$B,MATCH(C329,HTAway!$A:$A,0)),"-")</f>
        <v>24</v>
      </c>
      <c r="E329" s="5">
        <f>IFERROR(INDEX(HTHome!I:I,MATCH(C329,HTHome!$A:$A,0)),"-")</f>
        <v>5</v>
      </c>
      <c r="F329" s="5">
        <f>IFERROR(INDEX(HTHome!J:J,MATCH(C329,HTHome!$A:$A,0)),"-")</f>
        <v>1</v>
      </c>
      <c r="G329" s="7">
        <f>IFERROR(INDEX(HTHome!K:K,MATCH(C329,HTHome!$A:$A,0)),"-")</f>
        <v>0.45454545454545459</v>
      </c>
      <c r="H329" s="7">
        <f>IFERROR(INDEX(HTHome!L:L,MATCH(C329,HTHome!$A:$A,0)),"-")</f>
        <v>0.15384615384615383</v>
      </c>
      <c r="I329" s="7">
        <f>IFERROR(INDEX(HTHome!N:N,MATCH(C329,HTHome!$A:$A,0)),"-")</f>
        <v>-0.17482517482517484</v>
      </c>
      <c r="J329" s="12" t="str">
        <f>IFERROR(INDEX(Jogos!A:A,MATCH(M329,Jogos!$H:$H,0)),"-")</f>
        <v>-</v>
      </c>
      <c r="K329" s="12" t="str">
        <f>IFERROR(INDEX(Jogos!F:F,MATCH(M329,Jogos!$H:$H,0)),"-")</f>
        <v>-</v>
      </c>
      <c r="L329" s="15" t="str">
        <f>IFERROR(INDEX(Jogos!E:E,MATCH(M329,Jogos!$H:$H,0)),"-")</f>
        <v>-</v>
      </c>
      <c r="M329" s="12" t="e">
        <f>INDEX(Jogos[[#This Row],[Column1]],1.8)</f>
        <v>#VALUE!</v>
      </c>
      <c r="N329" s="13" t="e">
        <f>INDEX(Jogos[[#This Row],[2]],1.8)</f>
        <v>#VALUE!</v>
      </c>
      <c r="O329" s="12" t="e">
        <f>INDEX(Jogos[[#This Row],[3]],1.8)</f>
        <v>#VALUE!</v>
      </c>
      <c r="P329" s="15" t="str">
        <f>IFERROR(INDEX(Jogos!M:M,MATCH(O329,Jogos!$J:$J,0)),"-")</f>
        <v>-</v>
      </c>
      <c r="Q329" s="12" t="str">
        <f>IFERROR(INDEX(Jogos!L:L,MATCH(O329,Jogos!$J:$J,0)),"-")</f>
        <v>-</v>
      </c>
      <c r="R329" s="17" t="str">
        <f>IFERROR(INDEX(HTHome!M:M,MATCH(M329,HTHome!$A:$A,0)),"-")</f>
        <v>-</v>
      </c>
      <c r="S329" s="17" t="str">
        <f>IFERROR(INDEX(HTAway!M:M,MATCH(O329,HTAway!$A:$A,0)),"-")</f>
        <v>-</v>
      </c>
      <c r="T329" s="23" t="str">
        <f t="shared" si="16"/>
        <v>-</v>
      </c>
      <c r="U329" s="23"/>
      <c r="V329" s="23"/>
      <c r="W329" s="23"/>
    </row>
    <row r="330" spans="1:23" ht="16.5" thickTop="1" thickBot="1" x14ac:dyDescent="0.3">
      <c r="A330" s="20">
        <f t="shared" si="17"/>
        <v>0</v>
      </c>
      <c r="B330" s="20">
        <f t="shared" si="18"/>
        <v>0</v>
      </c>
      <c r="C330" s="18" t="s">
        <v>152</v>
      </c>
      <c r="D330" s="5">
        <f>IFERROR(INDEX(HTHome!$B:$B,MATCH(C330,HTHome!$A:$A,0)),"-")+IFERROR(INDEX(HTAway!$B:$B,MATCH(C330,HTAway!$A:$A,0)),"-")</f>
        <v>26</v>
      </c>
      <c r="E330" s="5">
        <f>IFERROR(INDEX(HTHome!I:I,MATCH(C330,HTHome!$A:$A,0)),"-")</f>
        <v>5</v>
      </c>
      <c r="F330" s="5">
        <f>IFERROR(INDEX(HTHome!J:J,MATCH(C330,HTHome!$A:$A,0)),"-")</f>
        <v>3</v>
      </c>
      <c r="G330" s="7">
        <f>IFERROR(INDEX(HTHome!K:K,MATCH(C330,HTHome!$A:$A,0)),"-")</f>
        <v>0.41666666666666674</v>
      </c>
      <c r="H330" s="7">
        <f>IFERROR(INDEX(HTHome!L:L,MATCH(C330,HTHome!$A:$A,0)),"-")</f>
        <v>0.14285714285714285</v>
      </c>
      <c r="I330" s="7">
        <f>IFERROR(INDEX(HTHome!N:N,MATCH(C330,HTHome!$A:$A,0)),"-")</f>
        <v>-0.14880952380952378</v>
      </c>
      <c r="J330" s="12" t="str">
        <f>IFERROR(INDEX(Jogos!A:A,MATCH(M330,Jogos!$H:$H,0)),"-")</f>
        <v>-</v>
      </c>
      <c r="K330" s="12" t="str">
        <f>IFERROR(INDEX(Jogos!F:F,MATCH(M330,Jogos!$H:$H,0)),"-")</f>
        <v>-</v>
      </c>
      <c r="L330" s="15" t="str">
        <f>IFERROR(INDEX(Jogos!E:E,MATCH(M330,Jogos!$H:$H,0)),"-")</f>
        <v>-</v>
      </c>
      <c r="M330" s="12" t="e">
        <f>INDEX(Jogos[[#This Row],[Column1]],1.8)</f>
        <v>#VALUE!</v>
      </c>
      <c r="N330" s="13" t="e">
        <f>INDEX(Jogos[[#This Row],[2]],1.8)</f>
        <v>#VALUE!</v>
      </c>
      <c r="O330" s="12" t="e">
        <f>INDEX(Jogos[[#This Row],[3]],1.8)</f>
        <v>#VALUE!</v>
      </c>
      <c r="P330" s="15" t="str">
        <f>IFERROR(INDEX(Jogos!M:M,MATCH(O330,Jogos!$J:$J,0)),"-")</f>
        <v>-</v>
      </c>
      <c r="Q330" s="12" t="str">
        <f>IFERROR(INDEX(Jogos!L:L,MATCH(O330,Jogos!$J:$J,0)),"-")</f>
        <v>-</v>
      </c>
      <c r="R330" s="17" t="str">
        <f>IFERROR(INDEX(HTHome!M:M,MATCH(M330,HTHome!$A:$A,0)),"-")</f>
        <v>-</v>
      </c>
      <c r="S330" s="17" t="str">
        <f>IFERROR(INDEX(HTAway!M:M,MATCH(O330,HTAway!$A:$A,0)),"-")</f>
        <v>-</v>
      </c>
      <c r="T330" s="23" t="str">
        <f t="shared" si="16"/>
        <v>-</v>
      </c>
      <c r="U330" s="23"/>
      <c r="V330" s="23"/>
      <c r="W330" s="23"/>
    </row>
    <row r="331" spans="1:23" ht="16.5" thickTop="1" thickBot="1" x14ac:dyDescent="0.3">
      <c r="A331" s="20">
        <f t="shared" si="17"/>
        <v>0</v>
      </c>
      <c r="B331" s="20">
        <f t="shared" si="18"/>
        <v>0</v>
      </c>
      <c r="C331" s="18" t="s">
        <v>223</v>
      </c>
      <c r="D331" s="5">
        <f>IFERROR(INDEX(HTHome!$B:$B,MATCH(C331,HTHome!$A:$A,0)),"-")+IFERROR(INDEX(HTAway!$B:$B,MATCH(C331,HTAway!$A:$A,0)),"-")</f>
        <v>23</v>
      </c>
      <c r="E331" s="5">
        <f>IFERROR(INDEX(HTHome!I:I,MATCH(C331,HTHome!$A:$A,0)),"-")</f>
        <v>4</v>
      </c>
      <c r="F331" s="5">
        <f>IFERROR(INDEX(HTHome!J:J,MATCH(C331,HTHome!$A:$A,0)),"-")</f>
        <v>3</v>
      </c>
      <c r="G331" s="7">
        <f>IFERROR(INDEX(HTHome!K:K,MATCH(C331,HTHome!$A:$A,0)),"-")</f>
        <v>0.4</v>
      </c>
      <c r="H331" s="7">
        <f>IFERROR(INDEX(HTHome!L:L,MATCH(C331,HTHome!$A:$A,0)),"-")</f>
        <v>0.15384615384615383</v>
      </c>
      <c r="I331" s="7">
        <f>IFERROR(INDEX(HTHome!N:N,MATCH(C331,HTHome!$A:$A,0)),"-")</f>
        <v>4.6153846153846163E-2</v>
      </c>
      <c r="J331" s="12" t="str">
        <f>IFERROR(INDEX(Jogos!A:A,MATCH(M331,Jogos!$H:$H,0)),"-")</f>
        <v>-</v>
      </c>
      <c r="K331" s="12" t="str">
        <f>IFERROR(INDEX(Jogos!F:F,MATCH(M331,Jogos!$H:$H,0)),"-")</f>
        <v>-</v>
      </c>
      <c r="L331" s="15" t="str">
        <f>IFERROR(INDEX(Jogos!E:E,MATCH(M331,Jogos!$H:$H,0)),"-")</f>
        <v>-</v>
      </c>
      <c r="M331" s="12" t="e">
        <f>INDEX(Jogos[[#This Row],[Column1]],1.8)</f>
        <v>#VALUE!</v>
      </c>
      <c r="N331" s="13" t="e">
        <f>INDEX(Jogos[[#This Row],[2]],1.8)</f>
        <v>#VALUE!</v>
      </c>
      <c r="O331" s="12" t="e">
        <f>INDEX(Jogos[[#This Row],[3]],1.8)</f>
        <v>#VALUE!</v>
      </c>
      <c r="P331" s="15" t="str">
        <f>IFERROR(INDEX(Jogos!M:M,MATCH(O331,Jogos!$J:$J,0)),"-")</f>
        <v>-</v>
      </c>
      <c r="Q331" s="12" t="str">
        <f>IFERROR(INDEX(Jogos!L:L,MATCH(O331,Jogos!$J:$J,0)),"-")</f>
        <v>-</v>
      </c>
      <c r="R331" s="17" t="str">
        <f>IFERROR(INDEX(HTHome!M:M,MATCH(M331,HTHome!$A:$A,0)),"-")</f>
        <v>-</v>
      </c>
      <c r="S331" s="17" t="str">
        <f>IFERROR(INDEX(HTAway!M:M,MATCH(O331,HTAway!$A:$A,0)),"-")</f>
        <v>-</v>
      </c>
      <c r="T331" s="23" t="str">
        <f t="shared" si="16"/>
        <v>-</v>
      </c>
      <c r="U331" s="23"/>
      <c r="V331" s="23"/>
      <c r="W331" s="23"/>
    </row>
    <row r="332" spans="1:23" ht="16.5" thickTop="1" thickBot="1" x14ac:dyDescent="0.3">
      <c r="A332" s="20">
        <f t="shared" si="17"/>
        <v>0</v>
      </c>
      <c r="B332" s="20">
        <f t="shared" si="18"/>
        <v>0</v>
      </c>
      <c r="C332" s="19" t="s">
        <v>42</v>
      </c>
      <c r="D332" s="5">
        <f>IFERROR(INDEX(HTHome!$B:$B,MATCH(C332,HTHome!$A:$A,0)),"-")+IFERROR(INDEX(HTAway!$B:$B,MATCH(C332,HTAway!$A:$A,0)),"-")</f>
        <v>28</v>
      </c>
      <c r="E332" s="5">
        <f>IFERROR(INDEX(HTHome!I:I,MATCH(C332,HTHome!$A:$A,0)),"-")</f>
        <v>4</v>
      </c>
      <c r="F332" s="5">
        <f>IFERROR(INDEX(HTHome!J:J,MATCH(C332,HTHome!$A:$A,0)),"-")</f>
        <v>3</v>
      </c>
      <c r="G332" s="7">
        <f>IFERROR(INDEX(HTHome!K:K,MATCH(C332,HTHome!$A:$A,0)),"-")</f>
        <v>0.26666666666666666</v>
      </c>
      <c r="H332" s="7">
        <f>IFERROR(INDEX(HTHome!L:L,MATCH(C332,HTHome!$A:$A,0)),"-")</f>
        <v>0.15384615384615383</v>
      </c>
      <c r="I332" s="7">
        <f>IFERROR(INDEX(HTHome!N:N,MATCH(C332,HTHome!$A:$A,0)),"-")</f>
        <v>-9.7435897435897478E-2</v>
      </c>
      <c r="J332" s="12" t="str">
        <f>IFERROR(INDEX(Jogos!A:A,MATCH(M332,Jogos!$H:$H,0)),"-")</f>
        <v>-</v>
      </c>
      <c r="K332" s="12" t="str">
        <f>IFERROR(INDEX(Jogos!F:F,MATCH(M332,Jogos!$H:$H,0)),"-")</f>
        <v>-</v>
      </c>
      <c r="L332" s="15" t="str">
        <f>IFERROR(INDEX(Jogos!E:E,MATCH(M332,Jogos!$H:$H,0)),"-")</f>
        <v>-</v>
      </c>
      <c r="M332" s="12" t="e">
        <f>INDEX(Jogos[[#This Row],[Column1]],1.8)</f>
        <v>#VALUE!</v>
      </c>
      <c r="N332" s="13" t="e">
        <f>INDEX(Jogos[[#This Row],[2]],1.8)</f>
        <v>#VALUE!</v>
      </c>
      <c r="O332" s="12" t="e">
        <f>INDEX(Jogos[[#This Row],[3]],1.8)</f>
        <v>#VALUE!</v>
      </c>
      <c r="P332" s="15" t="str">
        <f>IFERROR(INDEX(Jogos!M:M,MATCH(O332,Jogos!$J:$J,0)),"-")</f>
        <v>-</v>
      </c>
      <c r="Q332" s="12" t="str">
        <f>IFERROR(INDEX(Jogos!L:L,MATCH(O332,Jogos!$J:$J,0)),"-")</f>
        <v>-</v>
      </c>
      <c r="R332" s="17" t="str">
        <f>IFERROR(INDEX(HTHome!M:M,MATCH(M332,HTHome!$A:$A,0)),"-")</f>
        <v>-</v>
      </c>
      <c r="S332" s="17" t="str">
        <f>IFERROR(INDEX(HTAway!M:M,MATCH(O332,HTAway!$A:$A,0)),"-")</f>
        <v>-</v>
      </c>
      <c r="T332" s="23" t="str">
        <f t="shared" si="16"/>
        <v>-</v>
      </c>
      <c r="U332" s="23"/>
      <c r="V332" s="23"/>
      <c r="W332" s="23"/>
    </row>
    <row r="333" spans="1:23" ht="16.5" thickTop="1" thickBot="1" x14ac:dyDescent="0.3">
      <c r="A333" s="20">
        <f t="shared" si="17"/>
        <v>0</v>
      </c>
      <c r="B333" s="20">
        <f t="shared" si="18"/>
        <v>0</v>
      </c>
      <c r="C333" s="19" t="s">
        <v>301</v>
      </c>
      <c r="D333" s="5">
        <f>IFERROR(INDEX(HTHome!$B:$B,MATCH(C333,HTHome!$A:$A,0)),"-")+IFERROR(INDEX(HTAway!$B:$B,MATCH(C333,HTAway!$A:$A,0)),"-")</f>
        <v>25</v>
      </c>
      <c r="E333" s="5">
        <f>IFERROR(INDEX(HTHome!I:I,MATCH(C333,HTHome!$A:$A,0)),"-")</f>
        <v>2</v>
      </c>
      <c r="F333" s="5">
        <f>IFERROR(INDEX(HTHome!J:J,MATCH(C333,HTHome!$A:$A,0)),"-")</f>
        <v>5</v>
      </c>
      <c r="G333" s="7">
        <f>IFERROR(INDEX(HTHome!K:K,MATCH(C333,HTHome!$A:$A,0)),"-")</f>
        <v>0.16666666666666666</v>
      </c>
      <c r="H333" s="7">
        <f>IFERROR(INDEX(HTHome!L:L,MATCH(C333,HTHome!$A:$A,0)),"-")</f>
        <v>0.15384615384615383</v>
      </c>
      <c r="I333" s="7">
        <f>IFERROR(INDEX(HTHome!N:N,MATCH(C333,HTHome!$A:$A,0)),"-")</f>
        <v>-0.59615384615384615</v>
      </c>
      <c r="J333" s="12" t="str">
        <f>IFERROR(INDEX(Jogos!A:A,MATCH(M333,Jogos!$H:$H,0)),"-")</f>
        <v>-</v>
      </c>
      <c r="K333" s="12" t="str">
        <f>IFERROR(INDEX(Jogos!F:F,MATCH(M333,Jogos!$H:$H,0)),"-")</f>
        <v>-</v>
      </c>
      <c r="L333" s="15" t="str">
        <f>IFERROR(INDEX(Jogos!E:E,MATCH(M333,Jogos!$H:$H,0)),"-")</f>
        <v>-</v>
      </c>
      <c r="M333" s="12" t="e">
        <f>INDEX(Jogos[[#This Row],[Column1]],1.8)</f>
        <v>#VALUE!</v>
      </c>
      <c r="N333" s="13" t="e">
        <f>INDEX(Jogos[[#This Row],[2]],1.8)</f>
        <v>#VALUE!</v>
      </c>
      <c r="O333" s="12" t="e">
        <f>INDEX(Jogos[[#This Row],[3]],1.8)</f>
        <v>#VALUE!</v>
      </c>
      <c r="P333" s="15" t="str">
        <f>IFERROR(INDEX(Jogos!M:M,MATCH(O333,Jogos!$J:$J,0)),"-")</f>
        <v>-</v>
      </c>
      <c r="Q333" s="12" t="str">
        <f>IFERROR(INDEX(Jogos!L:L,MATCH(O333,Jogos!$J:$J,0)),"-")</f>
        <v>-</v>
      </c>
      <c r="R333" s="17" t="str">
        <f>IFERROR(INDEX(HTHome!M:M,MATCH(M333,HTHome!$A:$A,0)),"-")</f>
        <v>-</v>
      </c>
      <c r="S333" s="17" t="str">
        <f>IFERROR(INDEX(HTAway!M:M,MATCH(O333,HTAway!$A:$A,0)),"-")</f>
        <v>-</v>
      </c>
      <c r="T333" s="23" t="str">
        <f t="shared" si="16"/>
        <v>-</v>
      </c>
      <c r="U333" s="23"/>
      <c r="V333" s="23"/>
      <c r="W333" s="23"/>
    </row>
    <row r="334" spans="1:23" ht="16.5" thickTop="1" thickBot="1" x14ac:dyDescent="0.3">
      <c r="A334" s="20">
        <f t="shared" si="17"/>
        <v>0</v>
      </c>
      <c r="B334" s="20">
        <f t="shared" si="18"/>
        <v>0</v>
      </c>
      <c r="C334" s="18" t="s">
        <v>302</v>
      </c>
      <c r="D334" s="5">
        <f>IFERROR(INDEX(HTHome!$B:$B,MATCH(C334,HTHome!$A:$A,0)),"-")+IFERROR(INDEX(HTAway!$B:$B,MATCH(C334,HTAway!$A:$A,0)),"-")</f>
        <v>25</v>
      </c>
      <c r="E334" s="5">
        <f>IFERROR(INDEX(HTHome!I:I,MATCH(C334,HTHome!$A:$A,0)),"-")</f>
        <v>2</v>
      </c>
      <c r="F334" s="5">
        <f>IFERROR(INDEX(HTHome!J:J,MATCH(C334,HTHome!$A:$A,0)),"-")</f>
        <v>4</v>
      </c>
      <c r="G334" s="7">
        <f>IFERROR(INDEX(HTHome!K:K,MATCH(C334,HTHome!$A:$A,0)),"-")</f>
        <v>0.16666666666666666</v>
      </c>
      <c r="H334" s="7">
        <f>IFERROR(INDEX(HTHome!L:L,MATCH(C334,HTHome!$A:$A,0)),"-")</f>
        <v>0.15384615384615383</v>
      </c>
      <c r="I334" s="7">
        <f>IFERROR(INDEX(HTHome!N:N,MATCH(C334,HTHome!$A:$A,0)),"-")</f>
        <v>-0.54487179487179493</v>
      </c>
      <c r="J334" s="12" t="str">
        <f>IFERROR(INDEX(Jogos!A:A,MATCH(M334,Jogos!$H:$H,0)),"-")</f>
        <v>-</v>
      </c>
      <c r="K334" s="12" t="str">
        <f>IFERROR(INDEX(Jogos!F:F,MATCH(M334,Jogos!$H:$H,0)),"-")</f>
        <v>-</v>
      </c>
      <c r="L334" s="15" t="str">
        <f>IFERROR(INDEX(Jogos!E:E,MATCH(M334,Jogos!$H:$H,0)),"-")</f>
        <v>-</v>
      </c>
      <c r="M334" s="12" t="e">
        <f>INDEX(Jogos[[#This Row],[Column1]],1.8)</f>
        <v>#VALUE!</v>
      </c>
      <c r="N334" s="13" t="e">
        <f>INDEX(Jogos[[#This Row],[2]],1.8)</f>
        <v>#VALUE!</v>
      </c>
      <c r="O334" s="12" t="e">
        <f>INDEX(Jogos[[#This Row],[3]],1.8)</f>
        <v>#VALUE!</v>
      </c>
      <c r="P334" s="15" t="str">
        <f>IFERROR(INDEX(Jogos!M:M,MATCH(O334,Jogos!$J:$J,0)),"-")</f>
        <v>-</v>
      </c>
      <c r="Q334" s="12" t="str">
        <f>IFERROR(INDEX(Jogos!L:L,MATCH(O334,Jogos!$J:$J,0)),"-")</f>
        <v>-</v>
      </c>
      <c r="R334" s="17" t="str">
        <f>IFERROR(INDEX(HTHome!M:M,MATCH(M334,HTHome!$A:$A,0)),"-")</f>
        <v>-</v>
      </c>
      <c r="S334" s="17" t="str">
        <f>IFERROR(INDEX(HTAway!M:M,MATCH(O334,HTAway!$A:$A,0)),"-")</f>
        <v>-</v>
      </c>
      <c r="T334" s="23" t="str">
        <f t="shared" si="16"/>
        <v>-</v>
      </c>
      <c r="U334" s="23"/>
      <c r="V334" s="23"/>
      <c r="W334" s="23"/>
    </row>
    <row r="335" spans="1:23" ht="16.5" thickTop="1" thickBot="1" x14ac:dyDescent="0.3">
      <c r="A335" s="20">
        <f t="shared" si="17"/>
        <v>0</v>
      </c>
      <c r="B335" s="20">
        <f t="shared" si="18"/>
        <v>0</v>
      </c>
      <c r="C335" s="19" t="s">
        <v>67</v>
      </c>
      <c r="D335" s="5">
        <f>IFERROR(INDEX(HTHome!$B:$B,MATCH(C335,HTHome!$A:$A,0)),"-")+IFERROR(INDEX(HTAway!$B:$B,MATCH(C335,HTAway!$A:$A,0)),"-")</f>
        <v>26</v>
      </c>
      <c r="E335" s="5">
        <f>IFERROR(INDEX(HTHome!I:I,MATCH(C335,HTHome!$A:$A,0)),"-")</f>
        <v>2</v>
      </c>
      <c r="F335" s="5">
        <f>IFERROR(INDEX(HTHome!J:J,MATCH(C335,HTHome!$A:$A,0)),"-")</f>
        <v>6</v>
      </c>
      <c r="G335" s="7">
        <f>IFERROR(INDEX(HTHome!K:K,MATCH(C335,HTHome!$A:$A,0)),"-")</f>
        <v>0.15384615384615383</v>
      </c>
      <c r="H335" s="7">
        <f>IFERROR(INDEX(HTHome!L:L,MATCH(C335,HTHome!$A:$A,0)),"-")</f>
        <v>0.15384615384615383</v>
      </c>
      <c r="I335" s="7">
        <f>IFERROR(INDEX(HTHome!N:N,MATCH(C335,HTHome!$A:$A,0)),"-")</f>
        <v>-0.69230769230769229</v>
      </c>
      <c r="J335" s="12" t="str">
        <f>IFERROR(INDEX(Jogos!A:A,MATCH(M335,Jogos!$H:$H,0)),"-")</f>
        <v>-</v>
      </c>
      <c r="K335" s="12" t="str">
        <f>IFERROR(INDEX(Jogos!F:F,MATCH(M335,Jogos!$H:$H,0)),"-")</f>
        <v>-</v>
      </c>
      <c r="L335" s="15" t="str">
        <f>IFERROR(INDEX(Jogos!E:E,MATCH(M335,Jogos!$H:$H,0)),"-")</f>
        <v>-</v>
      </c>
      <c r="M335" s="12" t="e">
        <f>INDEX(Jogos[[#This Row],[Column1]],1.8)</f>
        <v>#VALUE!</v>
      </c>
      <c r="N335" s="13" t="e">
        <f>INDEX(Jogos[[#This Row],[2]],1.8)</f>
        <v>#VALUE!</v>
      </c>
      <c r="O335" s="12" t="e">
        <f>INDEX(Jogos[[#This Row],[3]],1.8)</f>
        <v>#VALUE!</v>
      </c>
      <c r="P335" s="15" t="str">
        <f>IFERROR(INDEX(Jogos!M:M,MATCH(O335,Jogos!$J:$J,0)),"-")</f>
        <v>-</v>
      </c>
      <c r="Q335" s="12" t="str">
        <f>IFERROR(INDEX(Jogos!L:L,MATCH(O335,Jogos!$J:$J,0)),"-")</f>
        <v>-</v>
      </c>
      <c r="R335" s="17" t="str">
        <f>IFERROR(INDEX(HTHome!M:M,MATCH(M335,HTHome!$A:$A,0)),"-")</f>
        <v>-</v>
      </c>
      <c r="S335" s="17" t="str">
        <f>IFERROR(INDEX(HTAway!M:M,MATCH(O335,HTAway!$A:$A,0)),"-")</f>
        <v>-</v>
      </c>
      <c r="T335" s="23" t="str">
        <f t="shared" si="16"/>
        <v>-</v>
      </c>
      <c r="U335" s="23"/>
      <c r="V335" s="23"/>
      <c r="W335" s="23"/>
    </row>
    <row r="336" spans="1:23" ht="16.5" thickTop="1" thickBot="1" x14ac:dyDescent="0.3">
      <c r="A336" s="20">
        <f t="shared" si="17"/>
        <v>0</v>
      </c>
      <c r="B336" s="20">
        <f t="shared" si="18"/>
        <v>0</v>
      </c>
      <c r="C336" s="18" t="s">
        <v>48</v>
      </c>
      <c r="D336" s="5">
        <f>IFERROR(INDEX(HTHome!$B:$B,MATCH(C336,HTHome!$A:$A,0)),"-")+IFERROR(INDEX(HTAway!$B:$B,MATCH(C336,HTAway!$A:$A,0)),"-")</f>
        <v>25</v>
      </c>
      <c r="E336" s="5">
        <f>IFERROR(INDEX(HTHome!I:I,MATCH(C336,HTHome!$A:$A,0)),"-")</f>
        <v>7</v>
      </c>
      <c r="F336" s="5">
        <f>IFERROR(INDEX(HTHome!J:J,MATCH(C336,HTHome!$A:$A,0)),"-")</f>
        <v>1</v>
      </c>
      <c r="G336" s="7">
        <f>IFERROR(INDEX(HTHome!K:K,MATCH(C336,HTHome!$A:$A,0)),"-")</f>
        <v>0.63636363636363635</v>
      </c>
      <c r="H336" s="7">
        <f>IFERROR(INDEX(HTHome!L:L,MATCH(C336,HTHome!$A:$A,0)),"-")</f>
        <v>0.14285714285714285</v>
      </c>
      <c r="I336" s="7">
        <f>IFERROR(INDEX(HTHome!N:N,MATCH(C336,HTHome!$A:$A,0)),"-")</f>
        <v>0.12662337662337653</v>
      </c>
      <c r="J336" s="12" t="str">
        <f>IFERROR(INDEX(Jogos!A:A,MATCH(M336,Jogos!$H:$H,0)),"-")</f>
        <v>-</v>
      </c>
      <c r="K336" s="12" t="str">
        <f>IFERROR(INDEX(Jogos!F:F,MATCH(M336,Jogos!$H:$H,0)),"-")</f>
        <v>-</v>
      </c>
      <c r="L336" s="15" t="str">
        <f>IFERROR(INDEX(Jogos!E:E,MATCH(M336,Jogos!$H:$H,0)),"-")</f>
        <v>-</v>
      </c>
      <c r="M336" s="12" t="e">
        <f>INDEX(Jogos[[#This Row],[Column1]],1.8)</f>
        <v>#VALUE!</v>
      </c>
      <c r="N336" s="13" t="e">
        <f>INDEX(Jogos[[#This Row],[2]],1.8)</f>
        <v>#VALUE!</v>
      </c>
      <c r="O336" s="12" t="e">
        <f>INDEX(Jogos[[#This Row],[3]],1.8)</f>
        <v>#VALUE!</v>
      </c>
      <c r="P336" s="15" t="str">
        <f>IFERROR(INDEX(Jogos!M:M,MATCH(O336,Jogos!$J:$J,0)),"-")</f>
        <v>-</v>
      </c>
      <c r="Q336" s="12" t="str">
        <f>IFERROR(INDEX(Jogos!L:L,MATCH(O336,Jogos!$J:$J,0)),"-")</f>
        <v>-</v>
      </c>
      <c r="R336" s="17" t="str">
        <f>IFERROR(INDEX(HTHome!M:M,MATCH(M336,HTHome!$A:$A,0)),"-")</f>
        <v>-</v>
      </c>
      <c r="S336" s="17" t="str">
        <f>IFERROR(INDEX(HTAway!M:M,MATCH(O336,HTAway!$A:$A,0)),"-")</f>
        <v>-</v>
      </c>
      <c r="T336" s="23" t="str">
        <f t="shared" si="16"/>
        <v>-</v>
      </c>
      <c r="U336" s="23"/>
      <c r="V336" s="23"/>
      <c r="W336" s="23"/>
    </row>
    <row r="337" spans="1:23" ht="16.5" thickTop="1" thickBot="1" x14ac:dyDescent="0.3">
      <c r="A337" s="20">
        <f t="shared" si="17"/>
        <v>0</v>
      </c>
      <c r="B337" s="20">
        <f t="shared" si="18"/>
        <v>0</v>
      </c>
      <c r="C337" s="18" t="s">
        <v>27</v>
      </c>
      <c r="D337" s="5">
        <f>IFERROR(INDEX(HTHome!$B:$B,MATCH(C337,HTHome!$A:$A,0)),"-")+IFERROR(INDEX(HTAway!$B:$B,MATCH(C337,HTAway!$A:$A,0)),"-")</f>
        <v>28</v>
      </c>
      <c r="E337" s="5">
        <f>IFERROR(INDEX(HTHome!I:I,MATCH(C337,HTHome!$A:$A,0)),"-")</f>
        <v>6</v>
      </c>
      <c r="F337" s="5">
        <f>IFERROR(INDEX(HTHome!J:J,MATCH(C337,HTHome!$A:$A,0)),"-")</f>
        <v>6</v>
      </c>
      <c r="G337" s="7">
        <f>IFERROR(INDEX(HTHome!K:K,MATCH(C337,HTHome!$A:$A,0)),"-")</f>
        <v>0.42857142857142855</v>
      </c>
      <c r="H337" s="7">
        <f>IFERROR(INDEX(HTHome!L:L,MATCH(C337,HTHome!$A:$A,0)),"-")</f>
        <v>0.14285714285714285</v>
      </c>
      <c r="I337" s="7">
        <f>IFERROR(INDEX(HTHome!N:N,MATCH(C337,HTHome!$A:$A,0)),"-")</f>
        <v>-0.14285714285714285</v>
      </c>
      <c r="J337" s="12" t="str">
        <f>IFERROR(INDEX(Jogos!A:A,MATCH(M337,Jogos!$H:$H,0)),"-")</f>
        <v>-</v>
      </c>
      <c r="K337" s="12" t="str">
        <f>IFERROR(INDEX(Jogos!F:F,MATCH(M337,Jogos!$H:$H,0)),"-")</f>
        <v>-</v>
      </c>
      <c r="L337" s="15" t="str">
        <f>IFERROR(INDEX(Jogos!E:E,MATCH(M337,Jogos!$H:$H,0)),"-")</f>
        <v>-</v>
      </c>
      <c r="M337" s="12" t="e">
        <f>INDEX(Jogos[[#This Row],[Column1]],1.8)</f>
        <v>#VALUE!</v>
      </c>
      <c r="N337" s="13" t="e">
        <f>INDEX(Jogos[[#This Row],[2]],1.8)</f>
        <v>#VALUE!</v>
      </c>
      <c r="O337" s="12" t="e">
        <f>INDEX(Jogos[[#This Row],[3]],1.8)</f>
        <v>#VALUE!</v>
      </c>
      <c r="P337" s="15" t="str">
        <f>IFERROR(INDEX(Jogos!M:M,MATCH(O337,Jogos!$J:$J,0)),"-")</f>
        <v>-</v>
      </c>
      <c r="Q337" s="12" t="str">
        <f>IFERROR(INDEX(Jogos!L:L,MATCH(O337,Jogos!$J:$J,0)),"-")</f>
        <v>-</v>
      </c>
      <c r="R337" s="17" t="str">
        <f>IFERROR(INDEX(HTHome!M:M,MATCH(M337,HTHome!$A:$A,0)),"-")</f>
        <v>-</v>
      </c>
      <c r="S337" s="17" t="str">
        <f>IFERROR(INDEX(HTAway!M:M,MATCH(O337,HTAway!$A:$A,0)),"-")</f>
        <v>-</v>
      </c>
      <c r="T337" s="23" t="str">
        <f t="shared" si="16"/>
        <v>-</v>
      </c>
      <c r="U337" s="23"/>
      <c r="V337" s="23"/>
      <c r="W337" s="23"/>
    </row>
    <row r="338" spans="1:23" ht="16.5" thickTop="1" thickBot="1" x14ac:dyDescent="0.3">
      <c r="A338" s="20">
        <f t="shared" si="17"/>
        <v>0</v>
      </c>
      <c r="B338" s="20">
        <f t="shared" si="18"/>
        <v>0</v>
      </c>
      <c r="C338" s="19" t="s">
        <v>30</v>
      </c>
      <c r="D338" s="5">
        <f>IFERROR(INDEX(HTHome!$B:$B,MATCH(C338,HTHome!$A:$A,0)),"-")+IFERROR(INDEX(HTAway!$B:$B,MATCH(C338,HTAway!$A:$A,0)),"-")</f>
        <v>28</v>
      </c>
      <c r="E338" s="5">
        <f>IFERROR(INDEX(HTHome!I:I,MATCH(C338,HTHome!$A:$A,0)),"-")</f>
        <v>5</v>
      </c>
      <c r="F338" s="5">
        <f>IFERROR(INDEX(HTHome!J:J,MATCH(C338,HTHome!$A:$A,0)),"-")</f>
        <v>6</v>
      </c>
      <c r="G338" s="7">
        <f>IFERROR(INDEX(HTHome!K:K,MATCH(C338,HTHome!$A:$A,0)),"-")</f>
        <v>0.35714285714285715</v>
      </c>
      <c r="H338" s="7">
        <f>IFERROR(INDEX(HTHome!L:L,MATCH(C338,HTHome!$A:$A,0)),"-")</f>
        <v>0.14285714285714285</v>
      </c>
      <c r="I338" s="7">
        <f>IFERROR(INDEX(HTHome!N:N,MATCH(C338,HTHome!$A:$A,0)),"-")</f>
        <v>-0.42857142857142855</v>
      </c>
      <c r="J338" s="12" t="str">
        <f>IFERROR(INDEX(Jogos!A:A,MATCH(M338,Jogos!$H:$H,0)),"-")</f>
        <v>-</v>
      </c>
      <c r="K338" s="12" t="str">
        <f>IFERROR(INDEX(Jogos!F:F,MATCH(M338,Jogos!$H:$H,0)),"-")</f>
        <v>-</v>
      </c>
      <c r="L338" s="15" t="str">
        <f>IFERROR(INDEX(Jogos!E:E,MATCH(M338,Jogos!$H:$H,0)),"-")</f>
        <v>-</v>
      </c>
      <c r="M338" s="12" t="e">
        <f>INDEX(Jogos[[#This Row],[Column1]],1.8)</f>
        <v>#VALUE!</v>
      </c>
      <c r="N338" s="13" t="e">
        <f>INDEX(Jogos[[#This Row],[2]],1.8)</f>
        <v>#VALUE!</v>
      </c>
      <c r="O338" s="12" t="e">
        <f>INDEX(Jogos[[#This Row],[3]],1.8)</f>
        <v>#VALUE!</v>
      </c>
      <c r="P338" s="15" t="str">
        <f>IFERROR(INDEX(Jogos!M:M,MATCH(O338,Jogos!$J:$J,0)),"-")</f>
        <v>-</v>
      </c>
      <c r="Q338" s="12" t="str">
        <f>IFERROR(INDEX(Jogos!L:L,MATCH(O338,Jogos!$J:$J,0)),"-")</f>
        <v>-</v>
      </c>
      <c r="R338" s="17" t="str">
        <f>IFERROR(INDEX(HTHome!M:M,MATCH(M338,HTHome!$A:$A,0)),"-")</f>
        <v>-</v>
      </c>
      <c r="S338" s="17" t="str">
        <f>IFERROR(INDEX(HTAway!M:M,MATCH(O338,HTAway!$A:$A,0)),"-")</f>
        <v>-</v>
      </c>
      <c r="T338" s="23" t="str">
        <f t="shared" si="16"/>
        <v>-</v>
      </c>
      <c r="U338" s="23"/>
      <c r="V338" s="23"/>
      <c r="W338" s="23"/>
    </row>
    <row r="339" spans="1:23" ht="16.5" thickTop="1" thickBot="1" x14ac:dyDescent="0.3">
      <c r="A339" s="20">
        <f t="shared" si="17"/>
        <v>0</v>
      </c>
      <c r="B339" s="20">
        <f t="shared" si="18"/>
        <v>0</v>
      </c>
      <c r="C339" s="19" t="s">
        <v>61</v>
      </c>
      <c r="D339" s="5">
        <f>IFERROR(INDEX(HTHome!$B:$B,MATCH(C339,HTHome!$A:$A,0)),"-")+IFERROR(INDEX(HTAway!$B:$B,MATCH(C339,HTAway!$A:$A,0)),"-")</f>
        <v>28</v>
      </c>
      <c r="E339" s="5">
        <f>IFERROR(INDEX(HTHome!I:I,MATCH(C339,HTHome!$A:$A,0)),"-")</f>
        <v>5</v>
      </c>
      <c r="F339" s="5">
        <f>IFERROR(INDEX(HTHome!J:J,MATCH(C339,HTHome!$A:$A,0)),"-")</f>
        <v>7</v>
      </c>
      <c r="G339" s="7">
        <f>IFERROR(INDEX(HTHome!K:K,MATCH(C339,HTHome!$A:$A,0)),"-")</f>
        <v>0.35714285714285715</v>
      </c>
      <c r="H339" s="7">
        <f>IFERROR(INDEX(HTHome!L:L,MATCH(C339,HTHome!$A:$A,0)),"-")</f>
        <v>0.14285714285714285</v>
      </c>
      <c r="I339" s="7">
        <f>IFERROR(INDEX(HTHome!N:N,MATCH(C339,HTHome!$A:$A,0)),"-")</f>
        <v>-0.6785714285714286</v>
      </c>
      <c r="J339" s="12" t="str">
        <f>IFERROR(INDEX(Jogos!A:A,MATCH(M339,Jogos!$H:$H,0)),"-")</f>
        <v>-</v>
      </c>
      <c r="K339" s="12" t="str">
        <f>IFERROR(INDEX(Jogos!F:F,MATCH(M339,Jogos!$H:$H,0)),"-")</f>
        <v>-</v>
      </c>
      <c r="L339" s="15" t="str">
        <f>IFERROR(INDEX(Jogos!E:E,MATCH(M339,Jogos!$H:$H,0)),"-")</f>
        <v>-</v>
      </c>
      <c r="M339" s="12" t="e">
        <f>INDEX(Jogos[[#This Row],[Column1]],1.8)</f>
        <v>#VALUE!</v>
      </c>
      <c r="N339" s="13" t="e">
        <f>INDEX(Jogos[[#This Row],[2]],1.8)</f>
        <v>#VALUE!</v>
      </c>
      <c r="O339" s="12" t="e">
        <f>INDEX(Jogos[[#This Row],[3]],1.8)</f>
        <v>#VALUE!</v>
      </c>
      <c r="P339" s="15" t="str">
        <f>IFERROR(INDEX(Jogos!M:M,MATCH(O339,Jogos!$J:$J,0)),"-")</f>
        <v>-</v>
      </c>
      <c r="Q339" s="12" t="str">
        <f>IFERROR(INDEX(Jogos!L:L,MATCH(O339,Jogos!$J:$J,0)),"-")</f>
        <v>-</v>
      </c>
      <c r="R339" s="17" t="str">
        <f>IFERROR(INDEX(HTHome!M:M,MATCH(M339,HTHome!$A:$A,0)),"-")</f>
        <v>-</v>
      </c>
      <c r="S339" s="17" t="str">
        <f>IFERROR(INDEX(HTAway!M:M,MATCH(O339,HTAway!$A:$A,0)),"-")</f>
        <v>-</v>
      </c>
      <c r="T339" s="23" t="str">
        <f t="shared" si="16"/>
        <v>-</v>
      </c>
      <c r="U339" s="23"/>
      <c r="V339" s="23"/>
      <c r="W339" s="23"/>
    </row>
    <row r="340" spans="1:23" ht="16.5" thickTop="1" thickBot="1" x14ac:dyDescent="0.3">
      <c r="A340" s="20">
        <f t="shared" si="17"/>
        <v>0</v>
      </c>
      <c r="B340" s="20">
        <f t="shared" si="18"/>
        <v>0</v>
      </c>
      <c r="C340" s="18" t="s">
        <v>33</v>
      </c>
      <c r="D340" s="5">
        <f>IFERROR(INDEX(HTHome!$B:$B,MATCH(C340,HTHome!$A:$A,0)),"-")+IFERROR(INDEX(HTAway!$B:$B,MATCH(C340,HTAway!$A:$A,0)),"-")</f>
        <v>27</v>
      </c>
      <c r="E340" s="5">
        <f>IFERROR(INDEX(HTHome!I:I,MATCH(C340,HTHome!$A:$A,0)),"-")</f>
        <v>4</v>
      </c>
      <c r="F340" s="5">
        <f>IFERROR(INDEX(HTHome!J:J,MATCH(C340,HTHome!$A:$A,0)),"-")</f>
        <v>5</v>
      </c>
      <c r="G340" s="7">
        <f>IFERROR(INDEX(HTHome!K:K,MATCH(C340,HTHome!$A:$A,0)),"-")</f>
        <v>0.30769230769230771</v>
      </c>
      <c r="H340" s="7">
        <f>IFERROR(INDEX(HTHome!L:L,MATCH(C340,HTHome!$A:$A,0)),"-")</f>
        <v>0.14285714285714285</v>
      </c>
      <c r="I340" s="7">
        <f>IFERROR(INDEX(HTHome!N:N,MATCH(C340,HTHome!$A:$A,0)),"-")</f>
        <v>-0.3214285714285714</v>
      </c>
      <c r="J340" s="12" t="str">
        <f>IFERROR(INDEX(Jogos!A:A,MATCH(M340,Jogos!$H:$H,0)),"-")</f>
        <v>-</v>
      </c>
      <c r="K340" s="12" t="str">
        <f>IFERROR(INDEX(Jogos!F:F,MATCH(M340,Jogos!$H:$H,0)),"-")</f>
        <v>-</v>
      </c>
      <c r="L340" s="15" t="str">
        <f>IFERROR(INDEX(Jogos!E:E,MATCH(M340,Jogos!$H:$H,0)),"-")</f>
        <v>-</v>
      </c>
      <c r="M340" s="12" t="e">
        <f>INDEX(Jogos[[#This Row],[Column1]],1.8)</f>
        <v>#VALUE!</v>
      </c>
      <c r="N340" s="13" t="e">
        <f>INDEX(Jogos[[#This Row],[2]],1.8)</f>
        <v>#VALUE!</v>
      </c>
      <c r="O340" s="12" t="e">
        <f>INDEX(Jogos[[#This Row],[3]],1.8)</f>
        <v>#VALUE!</v>
      </c>
      <c r="P340" s="15" t="str">
        <f>IFERROR(INDEX(Jogos!M:M,MATCH(O340,Jogos!$J:$J,0)),"-")</f>
        <v>-</v>
      </c>
      <c r="Q340" s="12" t="str">
        <f>IFERROR(INDEX(Jogos!L:L,MATCH(O340,Jogos!$J:$J,0)),"-")</f>
        <v>-</v>
      </c>
      <c r="R340" s="17" t="str">
        <f>IFERROR(INDEX(HTHome!M:M,MATCH(M340,HTHome!$A:$A,0)),"-")</f>
        <v>-</v>
      </c>
      <c r="S340" s="17" t="str">
        <f>IFERROR(INDEX(HTAway!M:M,MATCH(O340,HTAway!$A:$A,0)),"-")</f>
        <v>-</v>
      </c>
      <c r="T340" s="23" t="str">
        <f t="shared" si="16"/>
        <v>-</v>
      </c>
      <c r="U340" s="23"/>
      <c r="V340" s="23"/>
      <c r="W340" s="23"/>
    </row>
    <row r="341" spans="1:23" ht="16.5" thickTop="1" thickBot="1" x14ac:dyDescent="0.3">
      <c r="A341" s="20">
        <f t="shared" si="17"/>
        <v>0</v>
      </c>
      <c r="B341" s="20">
        <f t="shared" si="18"/>
        <v>0</v>
      </c>
      <c r="C341" s="18" t="s">
        <v>43</v>
      </c>
      <c r="D341" s="5">
        <f>IFERROR(INDEX(HTHome!$B:$B,MATCH(C341,HTHome!$A:$A,0)),"-")+IFERROR(INDEX(HTAway!$B:$B,MATCH(C341,HTAway!$A:$A,0)),"-")</f>
        <v>28</v>
      </c>
      <c r="E341" s="5">
        <f>IFERROR(INDEX(HTHome!I:I,MATCH(C341,HTHome!$A:$A,0)),"-")</f>
        <v>2</v>
      </c>
      <c r="F341" s="5">
        <f>IFERROR(INDEX(HTHome!J:J,MATCH(C341,HTHome!$A:$A,0)),"-")</f>
        <v>5</v>
      </c>
      <c r="G341" s="7">
        <f>IFERROR(INDEX(HTHome!K:K,MATCH(C341,HTHome!$A:$A,0)),"-")</f>
        <v>0.14285714285714285</v>
      </c>
      <c r="H341" s="7">
        <f>IFERROR(INDEX(HTHome!L:L,MATCH(C341,HTHome!$A:$A,0)),"-")</f>
        <v>0.14285714285714285</v>
      </c>
      <c r="I341" s="7">
        <f>IFERROR(INDEX(HTHome!N:N,MATCH(C341,HTHome!$A:$A,0)),"-")</f>
        <v>-0.3928571428571429</v>
      </c>
      <c r="J341" s="12" t="str">
        <f>IFERROR(INDEX(Jogos!A:A,MATCH(M341,Jogos!$H:$H,0)),"-")</f>
        <v>-</v>
      </c>
      <c r="K341" s="12" t="str">
        <f>IFERROR(INDEX(Jogos!F:F,MATCH(M341,Jogos!$H:$H,0)),"-")</f>
        <v>-</v>
      </c>
      <c r="L341" s="15" t="str">
        <f>IFERROR(INDEX(Jogos!E:E,MATCH(M341,Jogos!$H:$H,0)),"-")</f>
        <v>-</v>
      </c>
      <c r="M341" s="12" t="e">
        <f>INDEX(Jogos[[#This Row],[Column1]],1.8)</f>
        <v>#VALUE!</v>
      </c>
      <c r="N341" s="13" t="e">
        <f>INDEX(Jogos[[#This Row],[2]],1.8)</f>
        <v>#VALUE!</v>
      </c>
      <c r="O341" s="12" t="e">
        <f>INDEX(Jogos[[#This Row],[3]],1.8)</f>
        <v>#VALUE!</v>
      </c>
      <c r="P341" s="15" t="str">
        <f>IFERROR(INDEX(Jogos!M:M,MATCH(O341,Jogos!$J:$J,0)),"-")</f>
        <v>-</v>
      </c>
      <c r="Q341" s="12" t="str">
        <f>IFERROR(INDEX(Jogos!L:L,MATCH(O341,Jogos!$J:$J,0)),"-")</f>
        <v>-</v>
      </c>
      <c r="R341" s="17" t="str">
        <f>IFERROR(INDEX(HTHome!M:M,MATCH(M341,HTHome!$A:$A,0)),"-")</f>
        <v>-</v>
      </c>
      <c r="S341" s="17" t="str">
        <f>IFERROR(INDEX(HTAway!M:M,MATCH(O341,HTAway!$A:$A,0)),"-")</f>
        <v>-</v>
      </c>
      <c r="T341" s="23" t="str">
        <f t="shared" si="16"/>
        <v>-</v>
      </c>
      <c r="U341" s="23"/>
      <c r="V341" s="23"/>
      <c r="W341" s="23"/>
    </row>
    <row r="342" spans="1:23" ht="16.5" thickTop="1" thickBot="1" x14ac:dyDescent="0.3">
      <c r="A342" s="20">
        <f t="shared" si="17"/>
        <v>0</v>
      </c>
      <c r="B342" s="20">
        <f t="shared" si="18"/>
        <v>0</v>
      </c>
      <c r="C342" s="19" t="s">
        <v>20</v>
      </c>
      <c r="D342" s="5">
        <f>IFERROR(INDEX(HTHome!$B:$B,MATCH(C342,HTHome!$A:$A,0)),"-")+IFERROR(INDEX(HTAway!$B:$B,MATCH(C342,HTAway!$A:$A,0)),"-")</f>
        <v>28</v>
      </c>
      <c r="E342" s="5">
        <f>IFERROR(INDEX(HTHome!I:I,MATCH(C342,HTHome!$A:$A,0)),"-")</f>
        <v>8</v>
      </c>
      <c r="F342" s="5">
        <f>IFERROR(INDEX(HTHome!J:J,MATCH(C342,HTHome!$A:$A,0)),"-")</f>
        <v>2</v>
      </c>
      <c r="G342" s="7">
        <f>IFERROR(INDEX(HTHome!K:K,MATCH(C342,HTHome!$A:$A,0)),"-")</f>
        <v>0.61538461538461542</v>
      </c>
      <c r="H342" s="7">
        <f>IFERROR(INDEX(HTHome!L:L,MATCH(C342,HTHome!$A:$A,0)),"-")</f>
        <v>0.13333333333333333</v>
      </c>
      <c r="I342" s="7">
        <f>IFERROR(INDEX(HTHome!N:N,MATCH(C342,HTHome!$A:$A,0)),"-")</f>
        <v>0.23333333333333345</v>
      </c>
      <c r="J342" s="12" t="str">
        <f>IFERROR(INDEX(Jogos!A:A,MATCH(M342,Jogos!$H:$H,0)),"-")</f>
        <v>-</v>
      </c>
      <c r="K342" s="12" t="str">
        <f>IFERROR(INDEX(Jogos!F:F,MATCH(M342,Jogos!$H:$H,0)),"-")</f>
        <v>-</v>
      </c>
      <c r="L342" s="15" t="str">
        <f>IFERROR(INDEX(Jogos!E:E,MATCH(M342,Jogos!$H:$H,0)),"-")</f>
        <v>-</v>
      </c>
      <c r="M342" s="12" t="e">
        <f>INDEX(Jogos[[#This Row],[Column1]],1.8)</f>
        <v>#VALUE!</v>
      </c>
      <c r="N342" s="13" t="e">
        <f>INDEX(Jogos[[#This Row],[2]],1.8)</f>
        <v>#VALUE!</v>
      </c>
      <c r="O342" s="12" t="e">
        <f>INDEX(Jogos[[#This Row],[3]],1.8)</f>
        <v>#VALUE!</v>
      </c>
      <c r="P342" s="15" t="str">
        <f>IFERROR(INDEX(Jogos!M:M,MATCH(O342,Jogos!$J:$J,0)),"-")</f>
        <v>-</v>
      </c>
      <c r="Q342" s="12" t="str">
        <f>IFERROR(INDEX(Jogos!L:L,MATCH(O342,Jogos!$J:$J,0)),"-")</f>
        <v>-</v>
      </c>
      <c r="R342" s="17" t="str">
        <f>IFERROR(INDEX(HTHome!M:M,MATCH(M342,HTHome!$A:$A,0)),"-")</f>
        <v>-</v>
      </c>
      <c r="S342" s="17" t="str">
        <f>IFERROR(INDEX(HTAway!M:M,MATCH(O342,HTAway!$A:$A,0)),"-")</f>
        <v>-</v>
      </c>
      <c r="T342" s="23" t="str">
        <f t="shared" si="16"/>
        <v>-</v>
      </c>
      <c r="U342" s="23"/>
      <c r="V342" s="23"/>
      <c r="W342" s="23"/>
    </row>
    <row r="343" spans="1:23" ht="16.5" thickTop="1" thickBot="1" x14ac:dyDescent="0.3">
      <c r="A343" s="20">
        <f t="shared" si="17"/>
        <v>0</v>
      </c>
      <c r="B343" s="20">
        <f t="shared" si="18"/>
        <v>0</v>
      </c>
      <c r="C343" s="18" t="s">
        <v>197</v>
      </c>
      <c r="D343" s="5">
        <f>IFERROR(INDEX(HTHome!$B:$B,MATCH(C343,HTHome!$A:$A,0)),"-")+IFERROR(INDEX(HTAway!$B:$B,MATCH(C343,HTAway!$A:$A,0)),"-")</f>
        <v>18</v>
      </c>
      <c r="E343" s="5">
        <f>IFERROR(INDEX(HTHome!I:I,MATCH(C343,HTHome!$A:$A,0)),"-")</f>
        <v>5</v>
      </c>
      <c r="F343" s="5">
        <f>IFERROR(INDEX(HTHome!J:J,MATCH(C343,HTHome!$A:$A,0)),"-")</f>
        <v>4</v>
      </c>
      <c r="G343" s="7">
        <f>IFERROR(INDEX(HTHome!K:K,MATCH(C343,HTHome!$A:$A,0)),"-")</f>
        <v>0.5</v>
      </c>
      <c r="H343" s="7">
        <f>IFERROR(INDEX(HTHome!L:L,MATCH(C343,HTHome!$A:$A,0)),"-")</f>
        <v>0.125</v>
      </c>
      <c r="I343" s="7">
        <f>IFERROR(INDEX(HTHome!N:N,MATCH(C343,HTHome!$A:$A,0)),"-")</f>
        <v>-0.33750000000000002</v>
      </c>
      <c r="J343" s="12" t="str">
        <f>IFERROR(INDEX(Jogos!A:A,MATCH(M343,Jogos!$H:$H,0)),"-")</f>
        <v>-</v>
      </c>
      <c r="K343" s="12" t="str">
        <f>IFERROR(INDEX(Jogos!F:F,MATCH(M343,Jogos!$H:$H,0)),"-")</f>
        <v>-</v>
      </c>
      <c r="L343" s="15" t="str">
        <f>IFERROR(INDEX(Jogos!E:E,MATCH(M343,Jogos!$H:$H,0)),"-")</f>
        <v>-</v>
      </c>
      <c r="M343" s="12" t="e">
        <f>INDEX(Jogos[[#This Row],[Column1]],1.8)</f>
        <v>#VALUE!</v>
      </c>
      <c r="N343" s="13" t="e">
        <f>INDEX(Jogos[[#This Row],[2]],1.8)</f>
        <v>#VALUE!</v>
      </c>
      <c r="O343" s="12" t="e">
        <f>INDEX(Jogos[[#This Row],[3]],1.8)</f>
        <v>#VALUE!</v>
      </c>
      <c r="P343" s="15" t="str">
        <f>IFERROR(INDEX(Jogos!M:M,MATCH(O343,Jogos!$J:$J,0)),"-")</f>
        <v>-</v>
      </c>
      <c r="Q343" s="12" t="str">
        <f>IFERROR(INDEX(Jogos!L:L,MATCH(O343,Jogos!$J:$J,0)),"-")</f>
        <v>-</v>
      </c>
      <c r="R343" s="17" t="str">
        <f>IFERROR(INDEX(HTHome!M:M,MATCH(M343,HTHome!$A:$A,0)),"-")</f>
        <v>-</v>
      </c>
      <c r="S343" s="17" t="str">
        <f>IFERROR(INDEX(HTAway!M:M,MATCH(O343,HTAway!$A:$A,0)),"-")</f>
        <v>-</v>
      </c>
      <c r="T343" s="23" t="str">
        <f t="shared" si="16"/>
        <v>-</v>
      </c>
      <c r="U343" s="23"/>
      <c r="V343" s="23"/>
      <c r="W343" s="23"/>
    </row>
    <row r="344" spans="1:23" ht="16.5" thickTop="1" thickBot="1" x14ac:dyDescent="0.3">
      <c r="A344" s="20">
        <f t="shared" si="17"/>
        <v>0</v>
      </c>
      <c r="B344" s="20">
        <f t="shared" si="18"/>
        <v>0</v>
      </c>
      <c r="C344" s="19" t="s">
        <v>279</v>
      </c>
      <c r="D344" s="5">
        <f>IFERROR(INDEX(HTHome!$B:$B,MATCH(C344,HTHome!$A:$A,0)),"-")+IFERROR(INDEX(HTAway!$B:$B,MATCH(C344,HTAway!$A:$A,0)),"-")</f>
        <v>31</v>
      </c>
      <c r="E344" s="5">
        <f>IFERROR(INDEX(HTHome!I:I,MATCH(C344,HTHome!$A:$A,0)),"-")</f>
        <v>7</v>
      </c>
      <c r="F344" s="5">
        <f>IFERROR(INDEX(HTHome!J:J,MATCH(C344,HTHome!$A:$A,0)),"-")</f>
        <v>7</v>
      </c>
      <c r="G344" s="7">
        <f>IFERROR(INDEX(HTHome!K:K,MATCH(C344,HTHome!$A:$A,0)),"-")</f>
        <v>0.46666666666666662</v>
      </c>
      <c r="H344" s="7">
        <f>IFERROR(INDEX(HTHome!L:L,MATCH(C344,HTHome!$A:$A,0)),"-")</f>
        <v>0.125</v>
      </c>
      <c r="I344" s="7">
        <f>IFERROR(INDEX(HTHome!N:N,MATCH(C344,HTHome!$A:$A,0)),"-")</f>
        <v>-0.43541666666666662</v>
      </c>
      <c r="J344" s="12" t="str">
        <f>IFERROR(INDEX(Jogos!A:A,MATCH(M344,Jogos!$H:$H,0)),"-")</f>
        <v>-</v>
      </c>
      <c r="K344" s="12" t="str">
        <f>IFERROR(INDEX(Jogos!F:F,MATCH(M344,Jogos!$H:$H,0)),"-")</f>
        <v>-</v>
      </c>
      <c r="L344" s="15" t="str">
        <f>IFERROR(INDEX(Jogos!E:E,MATCH(M344,Jogos!$H:$H,0)),"-")</f>
        <v>-</v>
      </c>
      <c r="M344" s="12" t="e">
        <f>INDEX(Jogos[[#This Row],[Column1]],1.8)</f>
        <v>#VALUE!</v>
      </c>
      <c r="N344" s="13" t="e">
        <f>INDEX(Jogos[[#This Row],[2]],1.8)</f>
        <v>#VALUE!</v>
      </c>
      <c r="O344" s="12" t="e">
        <f>INDEX(Jogos[[#This Row],[3]],1.8)</f>
        <v>#VALUE!</v>
      </c>
      <c r="P344" s="15" t="str">
        <f>IFERROR(INDEX(Jogos!M:M,MATCH(O344,Jogos!$J:$J,0)),"-")</f>
        <v>-</v>
      </c>
      <c r="Q344" s="12" t="str">
        <f>IFERROR(INDEX(Jogos!L:L,MATCH(O344,Jogos!$J:$J,0)),"-")</f>
        <v>-</v>
      </c>
      <c r="R344" s="17" t="str">
        <f>IFERROR(INDEX(HTHome!M:M,MATCH(M344,HTHome!$A:$A,0)),"-")</f>
        <v>-</v>
      </c>
      <c r="S344" s="17" t="str">
        <f>IFERROR(INDEX(HTAway!M:M,MATCH(O344,HTAway!$A:$A,0)),"-")</f>
        <v>-</v>
      </c>
      <c r="T344" s="23" t="str">
        <f t="shared" si="16"/>
        <v>-</v>
      </c>
      <c r="U344" s="23"/>
      <c r="V344" s="23"/>
      <c r="W344" s="23"/>
    </row>
    <row r="345" spans="1:23" ht="16.5" thickTop="1" thickBot="1" x14ac:dyDescent="0.3">
      <c r="A345" s="20">
        <f t="shared" si="17"/>
        <v>0</v>
      </c>
      <c r="B345" s="20">
        <f t="shared" si="18"/>
        <v>0</v>
      </c>
      <c r="C345" s="19" t="s">
        <v>305</v>
      </c>
      <c r="D345" s="5">
        <f>IFERROR(INDEX(HTHome!$B:$B,MATCH(C345,HTHome!$A:$A,0)),"-")+IFERROR(INDEX(HTAway!$B:$B,MATCH(C345,HTAway!$A:$A,0)),"-")</f>
        <v>32</v>
      </c>
      <c r="E345" s="5">
        <f>IFERROR(INDEX(HTHome!I:I,MATCH(C345,HTHome!$A:$A,0)),"-")</f>
        <v>3</v>
      </c>
      <c r="F345" s="5">
        <f>IFERROR(INDEX(HTHome!J:J,MATCH(C345,HTHome!$A:$A,0)),"-")</f>
        <v>8</v>
      </c>
      <c r="G345" s="7">
        <f>IFERROR(INDEX(HTHome!K:K,MATCH(C345,HTHome!$A:$A,0)),"-")</f>
        <v>0.1875</v>
      </c>
      <c r="H345" s="7">
        <f>IFERROR(INDEX(HTHome!L:L,MATCH(C345,HTHome!$A:$A,0)),"-")</f>
        <v>0.125</v>
      </c>
      <c r="I345" s="7">
        <f>IFERROR(INDEX(HTHome!N:N,MATCH(C345,HTHome!$A:$A,0)),"-")</f>
        <v>-0.625</v>
      </c>
      <c r="J345" s="12" t="str">
        <f>IFERROR(INDEX(Jogos!A:A,MATCH(M345,Jogos!$H:$H,0)),"-")</f>
        <v>-</v>
      </c>
      <c r="K345" s="12" t="str">
        <f>IFERROR(INDEX(Jogos!F:F,MATCH(M345,Jogos!$H:$H,0)),"-")</f>
        <v>-</v>
      </c>
      <c r="L345" s="15" t="str">
        <f>IFERROR(INDEX(Jogos!E:E,MATCH(M345,Jogos!$H:$H,0)),"-")</f>
        <v>-</v>
      </c>
      <c r="M345" s="12" t="e">
        <f>INDEX(Jogos[[#This Row],[Column1]],1.8)</f>
        <v>#VALUE!</v>
      </c>
      <c r="N345" s="13" t="e">
        <f>INDEX(Jogos[[#This Row],[2]],1.8)</f>
        <v>#VALUE!</v>
      </c>
      <c r="O345" s="12" t="e">
        <f>INDEX(Jogos[[#This Row],[3]],1.8)</f>
        <v>#VALUE!</v>
      </c>
      <c r="P345" s="15" t="str">
        <f>IFERROR(INDEX(Jogos!M:M,MATCH(O345,Jogos!$J:$J,0)),"-")</f>
        <v>-</v>
      </c>
      <c r="Q345" s="12" t="str">
        <f>IFERROR(INDEX(Jogos!L:L,MATCH(O345,Jogos!$J:$J,0)),"-")</f>
        <v>-</v>
      </c>
      <c r="R345" s="17" t="str">
        <f>IFERROR(INDEX(HTHome!M:M,MATCH(M345,HTHome!$A:$A,0)),"-")</f>
        <v>-</v>
      </c>
      <c r="S345" s="17" t="str">
        <f>IFERROR(INDEX(HTAway!M:M,MATCH(O345,HTAway!$A:$A,0)),"-")</f>
        <v>-</v>
      </c>
      <c r="T345" s="23" t="str">
        <f t="shared" si="16"/>
        <v>-</v>
      </c>
      <c r="U345" s="23"/>
      <c r="V345" s="23"/>
      <c r="W345" s="23"/>
    </row>
    <row r="346" spans="1:23" ht="16.5" thickTop="1" thickBot="1" x14ac:dyDescent="0.3">
      <c r="A346" s="20">
        <f t="shared" si="17"/>
        <v>0</v>
      </c>
      <c r="B346" s="20">
        <f t="shared" si="18"/>
        <v>0</v>
      </c>
      <c r="C346" s="18" t="s">
        <v>303</v>
      </c>
      <c r="D346" s="5">
        <f>IFERROR(INDEX(HTHome!$B:$B,MATCH(C346,HTHome!$A:$A,0)),"-")+IFERROR(INDEX(HTAway!$B:$B,MATCH(C346,HTAway!$A:$A,0)),"-")</f>
        <v>31</v>
      </c>
      <c r="E346" s="5">
        <f>IFERROR(INDEX(HTHome!I:I,MATCH(C346,HTHome!$A:$A,0)),"-")</f>
        <v>2</v>
      </c>
      <c r="F346" s="5">
        <f>IFERROR(INDEX(HTHome!J:J,MATCH(C346,HTHome!$A:$A,0)),"-")</f>
        <v>3</v>
      </c>
      <c r="G346" s="7">
        <f>IFERROR(INDEX(HTHome!K:K,MATCH(C346,HTHome!$A:$A,0)),"-")</f>
        <v>0.13333333333333333</v>
      </c>
      <c r="H346" s="7">
        <f>IFERROR(INDEX(HTHome!L:L,MATCH(C346,HTHome!$A:$A,0)),"-")</f>
        <v>0.125</v>
      </c>
      <c r="I346" s="7">
        <f>IFERROR(INDEX(HTHome!N:N,MATCH(C346,HTHome!$A:$A,0)),"-")</f>
        <v>-0.22291666666666668</v>
      </c>
      <c r="J346" s="12" t="str">
        <f>IFERROR(INDEX(Jogos!A:A,MATCH(M346,Jogos!$H:$H,0)),"-")</f>
        <v>-</v>
      </c>
      <c r="K346" s="12" t="str">
        <f>IFERROR(INDEX(Jogos!F:F,MATCH(M346,Jogos!$H:$H,0)),"-")</f>
        <v>-</v>
      </c>
      <c r="L346" s="15" t="str">
        <f>IFERROR(INDEX(Jogos!E:E,MATCH(M346,Jogos!$H:$H,0)),"-")</f>
        <v>-</v>
      </c>
      <c r="M346" s="12" t="e">
        <f>INDEX(Jogos[[#This Row],[Column1]],1.8)</f>
        <v>#VALUE!</v>
      </c>
      <c r="N346" s="13" t="e">
        <f>INDEX(Jogos[[#This Row],[2]],1.8)</f>
        <v>#VALUE!</v>
      </c>
      <c r="O346" s="12" t="e">
        <f>INDEX(Jogos[[#This Row],[3]],1.8)</f>
        <v>#VALUE!</v>
      </c>
      <c r="P346" s="15" t="str">
        <f>IFERROR(INDEX(Jogos!M:M,MATCH(O346,Jogos!$J:$J,0)),"-")</f>
        <v>-</v>
      </c>
      <c r="Q346" s="12" t="str">
        <f>IFERROR(INDEX(Jogos!L:L,MATCH(O346,Jogos!$J:$J,0)),"-")</f>
        <v>-</v>
      </c>
      <c r="R346" s="17" t="str">
        <f>IFERROR(INDEX(HTHome!M:M,MATCH(M346,HTHome!$A:$A,0)),"-")</f>
        <v>-</v>
      </c>
      <c r="S346" s="17" t="str">
        <f>IFERROR(INDEX(HTAway!M:M,MATCH(O346,HTAway!$A:$A,0)),"-")</f>
        <v>-</v>
      </c>
      <c r="T346" s="23" t="str">
        <f t="shared" si="16"/>
        <v>-</v>
      </c>
      <c r="U346" s="23"/>
      <c r="V346" s="23"/>
      <c r="W346" s="23"/>
    </row>
    <row r="347" spans="1:23" ht="16.5" thickTop="1" thickBot="1" x14ac:dyDescent="0.3">
      <c r="A347" s="20">
        <f t="shared" si="17"/>
        <v>0</v>
      </c>
      <c r="B347" s="20">
        <f t="shared" si="18"/>
        <v>0</v>
      </c>
      <c r="C347" s="19" t="s">
        <v>191</v>
      </c>
      <c r="D347" s="5">
        <f>IFERROR(INDEX(HTHome!$B:$B,MATCH(C347,HTHome!$A:$A,0)),"-")+IFERROR(INDEX(HTAway!$B:$B,MATCH(C347,HTAway!$A:$A,0)),"-")</f>
        <v>19</v>
      </c>
      <c r="E347" s="5">
        <f>IFERROR(INDEX(HTHome!I:I,MATCH(C347,HTHome!$A:$A,0)),"-")</f>
        <v>4</v>
      </c>
      <c r="F347" s="5">
        <f>IFERROR(INDEX(HTHome!J:J,MATCH(C347,HTHome!$A:$A,0)),"-")</f>
        <v>4</v>
      </c>
      <c r="G347" s="7">
        <f>IFERROR(INDEX(HTHome!K:K,MATCH(C347,HTHome!$A:$A,0)),"-")</f>
        <v>0.4</v>
      </c>
      <c r="H347" s="7">
        <f>IFERROR(INDEX(HTHome!L:L,MATCH(C347,HTHome!$A:$A,0)),"-")</f>
        <v>0.1111111111111111</v>
      </c>
      <c r="I347" s="7">
        <f>IFERROR(INDEX(HTHome!N:N,MATCH(C347,HTHome!$A:$A,0)),"-")</f>
        <v>-0.44444444444444448</v>
      </c>
      <c r="J347" s="12" t="str">
        <f>IFERROR(INDEX(Jogos!A:A,MATCH(M347,Jogos!$H:$H,0)),"-")</f>
        <v>-</v>
      </c>
      <c r="K347" s="12" t="str">
        <f>IFERROR(INDEX(Jogos!F:F,MATCH(M347,Jogos!$H:$H,0)),"-")</f>
        <v>-</v>
      </c>
      <c r="L347" s="15" t="str">
        <f>IFERROR(INDEX(Jogos!E:E,MATCH(M347,Jogos!$H:$H,0)),"-")</f>
        <v>-</v>
      </c>
      <c r="M347" s="12" t="e">
        <f>INDEX(Jogos[[#This Row],[Column1]],1.8)</f>
        <v>#VALUE!</v>
      </c>
      <c r="N347" s="13" t="e">
        <f>INDEX(Jogos[[#This Row],[2]],1.8)</f>
        <v>#VALUE!</v>
      </c>
      <c r="O347" s="12" t="e">
        <f>INDEX(Jogos[[#This Row],[3]],1.8)</f>
        <v>#VALUE!</v>
      </c>
      <c r="P347" s="15" t="str">
        <f>IFERROR(INDEX(Jogos!M:M,MATCH(O347,Jogos!$J:$J,0)),"-")</f>
        <v>-</v>
      </c>
      <c r="Q347" s="12" t="str">
        <f>IFERROR(INDEX(Jogos!L:L,MATCH(O347,Jogos!$J:$J,0)),"-")</f>
        <v>-</v>
      </c>
      <c r="R347" s="17" t="str">
        <f>IFERROR(INDEX(HTHome!M:M,MATCH(M347,HTHome!$A:$A,0)),"-")</f>
        <v>-</v>
      </c>
      <c r="S347" s="17" t="str">
        <f>IFERROR(INDEX(HTAway!M:M,MATCH(O347,HTAway!$A:$A,0)),"-")</f>
        <v>-</v>
      </c>
      <c r="T347" s="23" t="str">
        <f t="shared" si="16"/>
        <v>-</v>
      </c>
      <c r="U347" s="23"/>
      <c r="V347" s="23"/>
      <c r="W347" s="23"/>
    </row>
    <row r="348" spans="1:23" ht="16.5" thickTop="1" thickBot="1" x14ac:dyDescent="0.3">
      <c r="A348" s="20">
        <f t="shared" si="17"/>
        <v>0</v>
      </c>
      <c r="B348" s="20">
        <f t="shared" si="18"/>
        <v>0</v>
      </c>
      <c r="C348" s="18" t="s">
        <v>203</v>
      </c>
      <c r="D348" s="5">
        <f>IFERROR(INDEX(HTHome!$B:$B,MATCH(C348,HTHome!$A:$A,0)),"-")+IFERROR(INDEX(HTAway!$B:$B,MATCH(C348,HTAway!$A:$A,0)),"-")</f>
        <v>18</v>
      </c>
      <c r="E348" s="5">
        <f>IFERROR(INDEX(HTHome!I:I,MATCH(C348,HTHome!$A:$A,0)),"-")</f>
        <v>3</v>
      </c>
      <c r="F348" s="5">
        <f>IFERROR(INDEX(HTHome!J:J,MATCH(C348,HTHome!$A:$A,0)),"-")</f>
        <v>4</v>
      </c>
      <c r="G348" s="7">
        <f>IFERROR(INDEX(HTHome!K:K,MATCH(C348,HTHome!$A:$A,0)),"-")</f>
        <v>0.33333333333333331</v>
      </c>
      <c r="H348" s="7">
        <f>IFERROR(INDEX(HTHome!L:L,MATCH(C348,HTHome!$A:$A,0)),"-")</f>
        <v>0.1111111111111111</v>
      </c>
      <c r="I348" s="7">
        <f>IFERROR(INDEX(HTHome!N:N,MATCH(C348,HTHome!$A:$A,0)),"-")</f>
        <v>-0.66666666666666663</v>
      </c>
      <c r="J348" s="12" t="str">
        <f>IFERROR(INDEX(Jogos!A:A,MATCH(M348,Jogos!$H:$H,0)),"-")</f>
        <v>-</v>
      </c>
      <c r="K348" s="12" t="str">
        <f>IFERROR(INDEX(Jogos!F:F,MATCH(M348,Jogos!$H:$H,0)),"-")</f>
        <v>-</v>
      </c>
      <c r="L348" s="15" t="str">
        <f>IFERROR(INDEX(Jogos!E:E,MATCH(M348,Jogos!$H:$H,0)),"-")</f>
        <v>-</v>
      </c>
      <c r="M348" s="12" t="e">
        <f>INDEX(Jogos[[#This Row],[Column1]],1.8)</f>
        <v>#VALUE!</v>
      </c>
      <c r="N348" s="13" t="e">
        <f>INDEX(Jogos[[#This Row],[2]],1.8)</f>
        <v>#VALUE!</v>
      </c>
      <c r="O348" s="12" t="e">
        <f>INDEX(Jogos[[#This Row],[3]],1.8)</f>
        <v>#VALUE!</v>
      </c>
      <c r="P348" s="15" t="str">
        <f>IFERROR(INDEX(Jogos!M:M,MATCH(O348,Jogos!$J:$J,0)),"-")</f>
        <v>-</v>
      </c>
      <c r="Q348" s="12" t="str">
        <f>IFERROR(INDEX(Jogos!L:L,MATCH(O348,Jogos!$J:$J,0)),"-")</f>
        <v>-</v>
      </c>
      <c r="R348" s="17" t="str">
        <f>IFERROR(INDEX(HTHome!M:M,MATCH(M348,HTHome!$A:$A,0)),"-")</f>
        <v>-</v>
      </c>
      <c r="S348" s="17" t="str">
        <f>IFERROR(INDEX(HTAway!M:M,MATCH(O348,HTAway!$A:$A,0)),"-")</f>
        <v>-</v>
      </c>
      <c r="T348" s="23" t="str">
        <f t="shared" si="16"/>
        <v>-</v>
      </c>
      <c r="U348" s="23"/>
      <c r="V348" s="23"/>
      <c r="W348" s="23"/>
    </row>
    <row r="349" spans="1:23" ht="16.5" thickTop="1" thickBot="1" x14ac:dyDescent="0.3">
      <c r="A349" s="20">
        <f t="shared" si="17"/>
        <v>0</v>
      </c>
      <c r="B349" s="20">
        <f t="shared" si="18"/>
        <v>0</v>
      </c>
      <c r="C349" s="18" t="s">
        <v>406</v>
      </c>
      <c r="D349" s="5">
        <f>IFERROR(INDEX(HTHome!$B:$B,MATCH(C349,HTHome!$A:$A,0)),"-")+IFERROR(INDEX(HTAway!$B:$B,MATCH(C349,HTAway!$A:$A,0)),"-")</f>
        <v>18</v>
      </c>
      <c r="E349" s="5">
        <f>IFERROR(INDEX(HTHome!I:I,MATCH(C349,HTHome!$A:$A,0)),"-")</f>
        <v>3</v>
      </c>
      <c r="F349" s="5">
        <f>IFERROR(INDEX(HTHome!J:J,MATCH(C349,HTHome!$A:$A,0)),"-")</f>
        <v>1</v>
      </c>
      <c r="G349" s="7">
        <f>IFERROR(INDEX(HTHome!K:K,MATCH(C349,HTHome!$A:$A,0)),"-")</f>
        <v>0.33333333333333331</v>
      </c>
      <c r="H349" s="7">
        <f>IFERROR(INDEX(HTHome!L:L,MATCH(C349,HTHome!$A:$A,0)),"-")</f>
        <v>0.1111111111111111</v>
      </c>
      <c r="I349" s="7">
        <f>IFERROR(INDEX(HTHome!N:N,MATCH(C349,HTHome!$A:$A,0)),"-")</f>
        <v>-0.27777777777777779</v>
      </c>
      <c r="J349" s="12" t="str">
        <f>IFERROR(INDEX(Jogos!A:A,MATCH(M349,Jogos!$H:$H,0)),"-")</f>
        <v>-</v>
      </c>
      <c r="K349" s="12" t="str">
        <f>IFERROR(INDEX(Jogos!F:F,MATCH(M349,Jogos!$H:$H,0)),"-")</f>
        <v>-</v>
      </c>
      <c r="L349" s="15" t="str">
        <f>IFERROR(INDEX(Jogos!E:E,MATCH(M349,Jogos!$H:$H,0)),"-")</f>
        <v>-</v>
      </c>
      <c r="M349" s="12" t="e">
        <f>INDEX(Jogos[[#This Row],[Column1]],1.8)</f>
        <v>#VALUE!</v>
      </c>
      <c r="N349" s="13" t="e">
        <f>INDEX(Jogos[[#This Row],[2]],1.8)</f>
        <v>#VALUE!</v>
      </c>
      <c r="O349" s="12" t="e">
        <f>INDEX(Jogos[[#This Row],[3]],1.8)</f>
        <v>#VALUE!</v>
      </c>
      <c r="P349" s="15" t="str">
        <f>IFERROR(INDEX(Jogos!M:M,MATCH(O349,Jogos!$J:$J,0)),"-")</f>
        <v>-</v>
      </c>
      <c r="Q349" s="12" t="str">
        <f>IFERROR(INDEX(Jogos!L:L,MATCH(O349,Jogos!$J:$J,0)),"-")</f>
        <v>-</v>
      </c>
      <c r="R349" s="17" t="str">
        <f>IFERROR(INDEX(HTHome!M:M,MATCH(M349,HTHome!$A:$A,0)),"-")</f>
        <v>-</v>
      </c>
      <c r="S349" s="17" t="str">
        <f>IFERROR(INDEX(HTAway!M:M,MATCH(O349,HTAway!$A:$A,0)),"-")</f>
        <v>-</v>
      </c>
      <c r="T349" s="23" t="str">
        <f t="shared" si="16"/>
        <v>-</v>
      </c>
      <c r="U349" s="23"/>
      <c r="V349" s="23"/>
      <c r="W349" s="23"/>
    </row>
    <row r="350" spans="1:23" ht="16.5" thickTop="1" thickBot="1" x14ac:dyDescent="0.3">
      <c r="A350" s="20">
        <f t="shared" si="17"/>
        <v>0</v>
      </c>
      <c r="B350" s="20">
        <f t="shared" si="18"/>
        <v>0</v>
      </c>
      <c r="C350" s="18" t="s">
        <v>408</v>
      </c>
      <c r="D350" s="5">
        <f>IFERROR(INDEX(HTHome!$B:$B,MATCH(C350,HTHome!$A:$A,0)),"-")+IFERROR(INDEX(HTAway!$B:$B,MATCH(C350,HTAway!$A:$A,0)),"-")</f>
        <v>19</v>
      </c>
      <c r="E350" s="5">
        <f>IFERROR(INDEX(HTHome!I:I,MATCH(C350,HTHome!$A:$A,0)),"-")</f>
        <v>3</v>
      </c>
      <c r="F350" s="5">
        <f>IFERROR(INDEX(HTHome!J:J,MATCH(C350,HTHome!$A:$A,0)),"-")</f>
        <v>2</v>
      </c>
      <c r="G350" s="7">
        <f>IFERROR(INDEX(HTHome!K:K,MATCH(C350,HTHome!$A:$A,0)),"-")</f>
        <v>0.3</v>
      </c>
      <c r="H350" s="7">
        <f>IFERROR(INDEX(HTHome!L:L,MATCH(C350,HTHome!$A:$A,0)),"-")</f>
        <v>0.1111111111111111</v>
      </c>
      <c r="I350" s="7">
        <f>IFERROR(INDEX(HTHome!N:N,MATCH(C350,HTHome!$A:$A,0)),"-")</f>
        <v>-0.45</v>
      </c>
      <c r="J350" s="12" t="str">
        <f>IFERROR(INDEX(Jogos!A:A,MATCH(M350,Jogos!$H:$H,0)),"-")</f>
        <v>-</v>
      </c>
      <c r="K350" s="12" t="str">
        <f>IFERROR(INDEX(Jogos!F:F,MATCH(M350,Jogos!$H:$H,0)),"-")</f>
        <v>-</v>
      </c>
      <c r="L350" s="15" t="str">
        <f>IFERROR(INDEX(Jogos!E:E,MATCH(M350,Jogos!$H:$H,0)),"-")</f>
        <v>-</v>
      </c>
      <c r="M350" s="12" t="e">
        <f>INDEX(Jogos[[#This Row],[Column1]],1.8)</f>
        <v>#VALUE!</v>
      </c>
      <c r="N350" s="13" t="e">
        <f>INDEX(Jogos[[#This Row],[2]],1.8)</f>
        <v>#VALUE!</v>
      </c>
      <c r="O350" s="12" t="e">
        <f>INDEX(Jogos[[#This Row],[3]],1.8)</f>
        <v>#VALUE!</v>
      </c>
      <c r="P350" s="15" t="str">
        <f>IFERROR(INDEX(Jogos!M:M,MATCH(O350,Jogos!$J:$J,0)),"-")</f>
        <v>-</v>
      </c>
      <c r="Q350" s="12" t="str">
        <f>IFERROR(INDEX(Jogos!L:L,MATCH(O350,Jogos!$J:$J,0)),"-")</f>
        <v>-</v>
      </c>
      <c r="R350" s="17" t="str">
        <f>IFERROR(INDEX(HTHome!M:M,MATCH(M350,HTHome!$A:$A,0)),"-")</f>
        <v>-</v>
      </c>
      <c r="S350" s="17" t="str">
        <f>IFERROR(INDEX(HTAway!M:M,MATCH(O350,HTAway!$A:$A,0)),"-")</f>
        <v>-</v>
      </c>
      <c r="T350" s="23" t="str">
        <f t="shared" si="16"/>
        <v>-</v>
      </c>
      <c r="U350" s="23"/>
      <c r="V350" s="23"/>
      <c r="W350" s="23"/>
    </row>
    <row r="351" spans="1:23" ht="16.5" thickTop="1" thickBot="1" x14ac:dyDescent="0.3">
      <c r="A351" s="20">
        <f t="shared" si="17"/>
        <v>0</v>
      </c>
      <c r="B351" s="20">
        <f t="shared" si="18"/>
        <v>0</v>
      </c>
      <c r="C351" s="19" t="s">
        <v>409</v>
      </c>
      <c r="D351" s="5">
        <f>IFERROR(INDEX(HTHome!$B:$B,MATCH(C351,HTHome!$A:$A,0)),"-")+IFERROR(INDEX(HTAway!$B:$B,MATCH(C351,HTAway!$A:$A,0)),"-")</f>
        <v>19</v>
      </c>
      <c r="E351" s="5">
        <f>IFERROR(INDEX(HTHome!I:I,MATCH(C351,HTHome!$A:$A,0)),"-")</f>
        <v>3</v>
      </c>
      <c r="F351" s="5">
        <f>IFERROR(INDEX(HTHome!J:J,MATCH(C351,HTHome!$A:$A,0)),"-")</f>
        <v>5</v>
      </c>
      <c r="G351" s="7">
        <f>IFERROR(INDEX(HTHome!K:K,MATCH(C351,HTHome!$A:$A,0)),"-")</f>
        <v>0.3</v>
      </c>
      <c r="H351" s="7">
        <f>IFERROR(INDEX(HTHome!L:L,MATCH(C351,HTHome!$A:$A,0)),"-")</f>
        <v>0.1111111111111111</v>
      </c>
      <c r="I351" s="7">
        <f>IFERROR(INDEX(HTHome!N:N,MATCH(C351,HTHome!$A:$A,0)),"-")</f>
        <v>-0.7</v>
      </c>
      <c r="J351" s="12" t="str">
        <f>IFERROR(INDEX(Jogos!A:A,MATCH(M351,Jogos!$H:$H,0)),"-")</f>
        <v>-</v>
      </c>
      <c r="K351" s="12" t="str">
        <f>IFERROR(INDEX(Jogos!F:F,MATCH(M351,Jogos!$H:$H,0)),"-")</f>
        <v>-</v>
      </c>
      <c r="L351" s="15" t="str">
        <f>IFERROR(INDEX(Jogos!E:E,MATCH(M351,Jogos!$H:$H,0)),"-")</f>
        <v>-</v>
      </c>
      <c r="M351" s="12" t="e">
        <f>INDEX(Jogos[[#This Row],[Column1]],1.8)</f>
        <v>#VALUE!</v>
      </c>
      <c r="N351" s="13" t="e">
        <f>INDEX(Jogos[[#This Row],[2]],1.8)</f>
        <v>#VALUE!</v>
      </c>
      <c r="O351" s="12" t="e">
        <f>INDEX(Jogos[[#This Row],[3]],1.8)</f>
        <v>#VALUE!</v>
      </c>
      <c r="P351" s="15" t="str">
        <f>IFERROR(INDEX(Jogos!M:M,MATCH(O351,Jogos!$J:$J,0)),"-")</f>
        <v>-</v>
      </c>
      <c r="Q351" s="12" t="str">
        <f>IFERROR(INDEX(Jogos!L:L,MATCH(O351,Jogos!$J:$J,0)),"-")</f>
        <v>-</v>
      </c>
      <c r="R351" s="17" t="str">
        <f>IFERROR(INDEX(HTHome!M:M,MATCH(M351,HTHome!$A:$A,0)),"-")</f>
        <v>-</v>
      </c>
      <c r="S351" s="17" t="str">
        <f>IFERROR(INDEX(HTAway!M:M,MATCH(O351,HTAway!$A:$A,0)),"-")</f>
        <v>-</v>
      </c>
      <c r="T351" s="23" t="str">
        <f t="shared" si="16"/>
        <v>-</v>
      </c>
      <c r="U351" s="23"/>
      <c r="V351" s="23"/>
      <c r="W351" s="23"/>
    </row>
    <row r="352" spans="1:23" ht="16.5" thickTop="1" thickBot="1" x14ac:dyDescent="0.3">
      <c r="A352" s="20">
        <f t="shared" si="17"/>
        <v>0</v>
      </c>
      <c r="B352" s="20">
        <f t="shared" si="18"/>
        <v>0</v>
      </c>
      <c r="C352" s="19" t="s">
        <v>411</v>
      </c>
      <c r="D352" s="5">
        <f>IFERROR(INDEX(HTHome!$B:$B,MATCH(C352,HTHome!$A:$A,0)),"-")+IFERROR(INDEX(HTAway!$B:$B,MATCH(C352,HTAway!$A:$A,0)),"-")</f>
        <v>18</v>
      </c>
      <c r="E352" s="5">
        <f>IFERROR(INDEX(HTHome!I:I,MATCH(C352,HTHome!$A:$A,0)),"-")</f>
        <v>2</v>
      </c>
      <c r="F352" s="5">
        <f>IFERROR(INDEX(HTHome!J:J,MATCH(C352,HTHome!$A:$A,0)),"-")</f>
        <v>4</v>
      </c>
      <c r="G352" s="7">
        <f>IFERROR(INDEX(HTHome!K:K,MATCH(C352,HTHome!$A:$A,0)),"-")</f>
        <v>0.22222222222222221</v>
      </c>
      <c r="H352" s="7">
        <f>IFERROR(INDEX(HTHome!L:L,MATCH(C352,HTHome!$A:$A,0)),"-")</f>
        <v>0.1111111111111111</v>
      </c>
      <c r="I352" s="7">
        <f>IFERROR(INDEX(HTHome!N:N,MATCH(C352,HTHome!$A:$A,0)),"-")</f>
        <v>-0.44444444444444442</v>
      </c>
      <c r="J352" s="12" t="str">
        <f>IFERROR(INDEX(Jogos!A:A,MATCH(M352,Jogos!$H:$H,0)),"-")</f>
        <v>-</v>
      </c>
      <c r="K352" s="12" t="str">
        <f>IFERROR(INDEX(Jogos!F:F,MATCH(M352,Jogos!$H:$H,0)),"-")</f>
        <v>-</v>
      </c>
      <c r="L352" s="15" t="str">
        <f>IFERROR(INDEX(Jogos!E:E,MATCH(M352,Jogos!$H:$H,0)),"-")</f>
        <v>-</v>
      </c>
      <c r="M352" s="12" t="e">
        <f>INDEX(Jogos[[#This Row],[Column1]],1.8)</f>
        <v>#VALUE!</v>
      </c>
      <c r="N352" s="13" t="e">
        <f>INDEX(Jogos[[#This Row],[2]],1.8)</f>
        <v>#VALUE!</v>
      </c>
      <c r="O352" s="12" t="e">
        <f>INDEX(Jogos[[#This Row],[3]],1.8)</f>
        <v>#VALUE!</v>
      </c>
      <c r="P352" s="15" t="str">
        <f>IFERROR(INDEX(Jogos!M:M,MATCH(O352,Jogos!$J:$J,0)),"-")</f>
        <v>-</v>
      </c>
      <c r="Q352" s="12" t="str">
        <f>IFERROR(INDEX(Jogos!L:L,MATCH(O352,Jogos!$J:$J,0)),"-")</f>
        <v>-</v>
      </c>
      <c r="R352" s="17" t="str">
        <f>IFERROR(INDEX(HTHome!M:M,MATCH(M352,HTHome!$A:$A,0)),"-")</f>
        <v>-</v>
      </c>
      <c r="S352" s="17" t="str">
        <f>IFERROR(INDEX(HTAway!M:M,MATCH(O352,HTAway!$A:$A,0)),"-")</f>
        <v>-</v>
      </c>
      <c r="T352" s="23" t="str">
        <f t="shared" si="16"/>
        <v>-</v>
      </c>
      <c r="U352" s="23"/>
      <c r="V352" s="23"/>
      <c r="W352" s="23"/>
    </row>
    <row r="353" spans="1:23" ht="16.5" thickTop="1" thickBot="1" x14ac:dyDescent="0.3">
      <c r="A353" s="20">
        <f t="shared" si="17"/>
        <v>0</v>
      </c>
      <c r="B353" s="20">
        <f t="shared" si="18"/>
        <v>0</v>
      </c>
      <c r="C353" s="18" t="s">
        <v>311</v>
      </c>
      <c r="D353" s="5">
        <f>IFERROR(INDEX(HTHome!$B:$B,MATCH(C353,HTHome!$A:$A,0)),"-")+IFERROR(INDEX(HTAway!$B:$B,MATCH(C353,HTAway!$A:$A,0)),"-")</f>
        <v>21</v>
      </c>
      <c r="E353" s="5">
        <f>IFERROR(INDEX(HTHome!I:I,MATCH(C353,HTHome!$A:$A,0)),"-")</f>
        <v>7</v>
      </c>
      <c r="F353" s="5">
        <f>IFERROR(INDEX(HTHome!J:J,MATCH(C353,HTHome!$A:$A,0)),"-")</f>
        <v>3</v>
      </c>
      <c r="G353" s="7">
        <f>IFERROR(INDEX(HTHome!K:K,MATCH(C353,HTHome!$A:$A,0)),"-")</f>
        <v>0.63636363636363635</v>
      </c>
      <c r="H353" s="7">
        <f>IFERROR(INDEX(HTHome!L:L,MATCH(C353,HTHome!$A:$A,0)),"-")</f>
        <v>0.1</v>
      </c>
      <c r="I353" s="7">
        <f>IFERROR(INDEX(HTHome!N:N,MATCH(C353,HTHome!$A:$A,0)),"-")</f>
        <v>0.10909090909090902</v>
      </c>
      <c r="J353" s="12" t="str">
        <f>IFERROR(INDEX(Jogos!A:A,MATCH(M353,Jogos!$H:$H,0)),"-")</f>
        <v>-</v>
      </c>
      <c r="K353" s="12" t="str">
        <f>IFERROR(INDEX(Jogos!F:F,MATCH(M353,Jogos!$H:$H,0)),"-")</f>
        <v>-</v>
      </c>
      <c r="L353" s="15" t="str">
        <f>IFERROR(INDEX(Jogos!E:E,MATCH(M353,Jogos!$H:$H,0)),"-")</f>
        <v>-</v>
      </c>
      <c r="M353" s="12" t="e">
        <f>INDEX(Jogos[[#This Row],[Column1]],1.8)</f>
        <v>#VALUE!</v>
      </c>
      <c r="N353" s="13" t="e">
        <f>INDEX(Jogos[[#This Row],[2]],1.8)</f>
        <v>#VALUE!</v>
      </c>
      <c r="O353" s="12" t="e">
        <f>INDEX(Jogos[[#This Row],[3]],1.8)</f>
        <v>#VALUE!</v>
      </c>
      <c r="P353" s="15" t="str">
        <f>IFERROR(INDEX(Jogos!M:M,MATCH(O353,Jogos!$J:$J,0)),"-")</f>
        <v>-</v>
      </c>
      <c r="Q353" s="12" t="str">
        <f>IFERROR(INDEX(Jogos!L:L,MATCH(O353,Jogos!$J:$J,0)),"-")</f>
        <v>-</v>
      </c>
      <c r="R353" s="17" t="str">
        <f>IFERROR(INDEX(HTHome!M:M,MATCH(M353,HTHome!$A:$A,0)),"-")</f>
        <v>-</v>
      </c>
      <c r="S353" s="17" t="str">
        <f>IFERROR(INDEX(HTAway!M:M,MATCH(O353,HTAway!$A:$A,0)),"-")</f>
        <v>-</v>
      </c>
      <c r="T353" s="23" t="str">
        <f t="shared" si="16"/>
        <v>-</v>
      </c>
      <c r="U353" s="23"/>
      <c r="V353" s="23"/>
      <c r="W353" s="23"/>
    </row>
    <row r="354" spans="1:23" ht="16.5" thickTop="1" thickBot="1" x14ac:dyDescent="0.3">
      <c r="A354" s="20">
        <f t="shared" si="17"/>
        <v>0</v>
      </c>
      <c r="B354" s="20">
        <f t="shared" si="18"/>
        <v>0</v>
      </c>
      <c r="C354" s="18" t="s">
        <v>399</v>
      </c>
      <c r="D354" s="5">
        <f>IFERROR(INDEX(HTHome!$B:$B,MATCH(C354,HTHome!$A:$A,0)),"-")+IFERROR(INDEX(HTAway!$B:$B,MATCH(C354,HTAway!$A:$A,0)),"-")</f>
        <v>19</v>
      </c>
      <c r="E354" s="5">
        <f>IFERROR(INDEX(HTHome!I:I,MATCH(C354,HTHome!$A:$A,0)),"-")</f>
        <v>5</v>
      </c>
      <c r="F354" s="5">
        <f>IFERROR(INDEX(HTHome!J:J,MATCH(C354,HTHome!$A:$A,0)),"-")</f>
        <v>3</v>
      </c>
      <c r="G354" s="7">
        <f>IFERROR(INDEX(HTHome!K:K,MATCH(C354,HTHome!$A:$A,0)),"-")</f>
        <v>0.55555555555555558</v>
      </c>
      <c r="H354" s="7">
        <f>IFERROR(INDEX(HTHome!L:L,MATCH(C354,HTHome!$A:$A,0)),"-")</f>
        <v>0.1</v>
      </c>
      <c r="I354" s="7">
        <f>IFERROR(INDEX(HTHome!N:N,MATCH(C354,HTHome!$A:$A,0)),"-")</f>
        <v>-8.3333333333333273E-2</v>
      </c>
      <c r="J354" s="12" t="str">
        <f>IFERROR(INDEX(Jogos!A:A,MATCH(M354,Jogos!$H:$H,0)),"-")</f>
        <v>-</v>
      </c>
      <c r="K354" s="12" t="str">
        <f>IFERROR(INDEX(Jogos!F:F,MATCH(M354,Jogos!$H:$H,0)),"-")</f>
        <v>-</v>
      </c>
      <c r="L354" s="15" t="str">
        <f>IFERROR(INDEX(Jogos!E:E,MATCH(M354,Jogos!$H:$H,0)),"-")</f>
        <v>-</v>
      </c>
      <c r="M354" s="12" t="e">
        <f>INDEX(Jogos[[#This Row],[Column1]],1.8)</f>
        <v>#VALUE!</v>
      </c>
      <c r="N354" s="13" t="e">
        <f>INDEX(Jogos[[#This Row],[2]],1.8)</f>
        <v>#VALUE!</v>
      </c>
      <c r="O354" s="12" t="e">
        <f>INDEX(Jogos[[#This Row],[3]],1.8)</f>
        <v>#VALUE!</v>
      </c>
      <c r="P354" s="15" t="str">
        <f>IFERROR(INDEX(Jogos!M:M,MATCH(O354,Jogos!$J:$J,0)),"-")</f>
        <v>-</v>
      </c>
      <c r="Q354" s="12" t="str">
        <f>IFERROR(INDEX(Jogos!L:L,MATCH(O354,Jogos!$J:$J,0)),"-")</f>
        <v>-</v>
      </c>
      <c r="R354" s="17" t="str">
        <f>IFERROR(INDEX(HTHome!M:M,MATCH(M354,HTHome!$A:$A,0)),"-")</f>
        <v>-</v>
      </c>
      <c r="S354" s="17" t="str">
        <f>IFERROR(INDEX(HTAway!M:M,MATCH(O354,HTAway!$A:$A,0)),"-")</f>
        <v>-</v>
      </c>
      <c r="T354" s="23" t="str">
        <f t="shared" si="16"/>
        <v>-</v>
      </c>
      <c r="U354" s="23"/>
      <c r="V354" s="23"/>
      <c r="W354" s="23"/>
    </row>
    <row r="355" spans="1:23" ht="16.5" thickTop="1" thickBot="1" x14ac:dyDescent="0.3">
      <c r="A355" s="20">
        <f t="shared" si="17"/>
        <v>0</v>
      </c>
      <c r="B355" s="20">
        <f t="shared" si="18"/>
        <v>0</v>
      </c>
      <c r="C355" s="19" t="s">
        <v>401</v>
      </c>
      <c r="D355" s="5">
        <f>IFERROR(INDEX(HTHome!$B:$B,MATCH(C355,HTHome!$A:$A,0)),"-")+IFERROR(INDEX(HTAway!$B:$B,MATCH(C355,HTAway!$A:$A,0)),"-")</f>
        <v>18</v>
      </c>
      <c r="E355" s="5">
        <f>IFERROR(INDEX(HTHome!I:I,MATCH(C355,HTHome!$A:$A,0)),"-")</f>
        <v>4</v>
      </c>
      <c r="F355" s="5">
        <f>IFERROR(INDEX(HTHome!J:J,MATCH(C355,HTHome!$A:$A,0)),"-")</f>
        <v>2</v>
      </c>
      <c r="G355" s="7">
        <f>IFERROR(INDEX(HTHome!K:K,MATCH(C355,HTHome!$A:$A,0)),"-")</f>
        <v>0.5</v>
      </c>
      <c r="H355" s="7">
        <f>IFERROR(INDEX(HTHome!L:L,MATCH(C355,HTHome!$A:$A,0)),"-")</f>
        <v>0.1</v>
      </c>
      <c r="I355" s="7">
        <f>IFERROR(INDEX(HTHome!N:N,MATCH(C355,HTHome!$A:$A,0)),"-")</f>
        <v>-0.1875</v>
      </c>
      <c r="J355" s="12" t="str">
        <f>IFERROR(INDEX(Jogos!A:A,MATCH(M355,Jogos!$H:$H,0)),"-")</f>
        <v>-</v>
      </c>
      <c r="K355" s="12" t="str">
        <f>IFERROR(INDEX(Jogos!F:F,MATCH(M355,Jogos!$H:$H,0)),"-")</f>
        <v>-</v>
      </c>
      <c r="L355" s="15" t="str">
        <f>IFERROR(INDEX(Jogos!E:E,MATCH(M355,Jogos!$H:$H,0)),"-")</f>
        <v>-</v>
      </c>
      <c r="M355" s="12" t="e">
        <f>INDEX(Jogos[[#This Row],[Column1]],1.8)</f>
        <v>#VALUE!</v>
      </c>
      <c r="N355" s="13" t="e">
        <f>INDEX(Jogos[[#This Row],[2]],1.8)</f>
        <v>#VALUE!</v>
      </c>
      <c r="O355" s="12" t="e">
        <f>INDEX(Jogos[[#This Row],[3]],1.8)</f>
        <v>#VALUE!</v>
      </c>
      <c r="P355" s="15" t="str">
        <f>IFERROR(INDEX(Jogos!M:M,MATCH(O355,Jogos!$J:$J,0)),"-")</f>
        <v>-</v>
      </c>
      <c r="Q355" s="12" t="str">
        <f>IFERROR(INDEX(Jogos!L:L,MATCH(O355,Jogos!$J:$J,0)),"-")</f>
        <v>-</v>
      </c>
      <c r="R355" s="17" t="str">
        <f>IFERROR(INDEX(HTHome!M:M,MATCH(M355,HTHome!$A:$A,0)),"-")</f>
        <v>-</v>
      </c>
      <c r="S355" s="17" t="str">
        <f>IFERROR(INDEX(HTAway!M:M,MATCH(O355,HTAway!$A:$A,0)),"-")</f>
        <v>-</v>
      </c>
      <c r="T355" s="23" t="str">
        <f t="shared" si="16"/>
        <v>-</v>
      </c>
      <c r="U355" s="23"/>
      <c r="V355" s="23"/>
      <c r="W355" s="23"/>
    </row>
    <row r="356" spans="1:23" ht="16.5" thickTop="1" thickBot="1" x14ac:dyDescent="0.3">
      <c r="A356" s="20">
        <f t="shared" si="17"/>
        <v>0</v>
      </c>
      <c r="B356" s="20">
        <f t="shared" si="18"/>
        <v>0</v>
      </c>
      <c r="C356" s="18" t="s">
        <v>190</v>
      </c>
      <c r="D356" s="5">
        <f>IFERROR(INDEX(HTHome!$B:$B,MATCH(C356,HTHome!$A:$A,0)),"-")+IFERROR(INDEX(HTAway!$B:$B,MATCH(C356,HTAway!$A:$A,0)),"-")</f>
        <v>19</v>
      </c>
      <c r="E356" s="5">
        <f>IFERROR(INDEX(HTHome!I:I,MATCH(C356,HTHome!$A:$A,0)),"-")</f>
        <v>4</v>
      </c>
      <c r="F356" s="5">
        <f>IFERROR(INDEX(HTHome!J:J,MATCH(C356,HTHome!$A:$A,0)),"-")</f>
        <v>2</v>
      </c>
      <c r="G356" s="7">
        <f>IFERROR(INDEX(HTHome!K:K,MATCH(C356,HTHome!$A:$A,0)),"-")</f>
        <v>0.44444444444444442</v>
      </c>
      <c r="H356" s="7">
        <f>IFERROR(INDEX(HTHome!L:L,MATCH(C356,HTHome!$A:$A,0)),"-")</f>
        <v>0.1</v>
      </c>
      <c r="I356" s="7">
        <f>IFERROR(INDEX(HTHome!N:N,MATCH(C356,HTHome!$A:$A,0)),"-")</f>
        <v>-0.43888888888888894</v>
      </c>
      <c r="J356" s="12" t="str">
        <f>IFERROR(INDEX(Jogos!A:A,MATCH(M356,Jogos!$H:$H,0)),"-")</f>
        <v>-</v>
      </c>
      <c r="K356" s="12" t="str">
        <f>IFERROR(INDEX(Jogos!F:F,MATCH(M356,Jogos!$H:$H,0)),"-")</f>
        <v>-</v>
      </c>
      <c r="L356" s="15" t="str">
        <f>IFERROR(INDEX(Jogos!E:E,MATCH(M356,Jogos!$H:$H,0)),"-")</f>
        <v>-</v>
      </c>
      <c r="M356" s="12" t="e">
        <f>INDEX(Jogos[[#This Row],[Column1]],1.8)</f>
        <v>#VALUE!</v>
      </c>
      <c r="N356" s="13" t="e">
        <f>INDEX(Jogos[[#This Row],[2]],1.8)</f>
        <v>#VALUE!</v>
      </c>
      <c r="O356" s="12" t="e">
        <f>INDEX(Jogos[[#This Row],[3]],1.8)</f>
        <v>#VALUE!</v>
      </c>
      <c r="P356" s="15" t="str">
        <f>IFERROR(INDEX(Jogos!M:M,MATCH(O356,Jogos!$J:$J,0)),"-")</f>
        <v>-</v>
      </c>
      <c r="Q356" s="12" t="str">
        <f>IFERROR(INDEX(Jogos!L:L,MATCH(O356,Jogos!$J:$J,0)),"-")</f>
        <v>-</v>
      </c>
      <c r="R356" s="17" t="str">
        <f>IFERROR(INDEX(HTHome!M:M,MATCH(M356,HTHome!$A:$A,0)),"-")</f>
        <v>-</v>
      </c>
      <c r="S356" s="17" t="str">
        <f>IFERROR(INDEX(HTAway!M:M,MATCH(O356,HTAway!$A:$A,0)),"-")</f>
        <v>-</v>
      </c>
      <c r="T356" s="23" t="str">
        <f t="shared" si="16"/>
        <v>-</v>
      </c>
      <c r="U356" s="23"/>
      <c r="V356" s="23"/>
      <c r="W356" s="23"/>
    </row>
    <row r="357" spans="1:23" ht="16.5" thickTop="1" thickBot="1" x14ac:dyDescent="0.3">
      <c r="A357" s="20">
        <f t="shared" si="17"/>
        <v>0</v>
      </c>
      <c r="B357" s="20">
        <f t="shared" si="18"/>
        <v>0</v>
      </c>
      <c r="C357" s="19" t="s">
        <v>189</v>
      </c>
      <c r="D357" s="5">
        <f>IFERROR(INDEX(HTHome!$B:$B,MATCH(C357,HTHome!$A:$A,0)),"-")+IFERROR(INDEX(HTAway!$B:$B,MATCH(C357,HTAway!$A:$A,0)),"-")</f>
        <v>20</v>
      </c>
      <c r="E357" s="5">
        <f>IFERROR(INDEX(HTHome!I:I,MATCH(C357,HTHome!$A:$A,0)),"-")+IFERROR(INDEX(HTAway!I:I,MATCH(C357,HTAway!$A:$A,0)),"-")</f>
        <v>5</v>
      </c>
      <c r="F357" s="5">
        <f>IFERROR(INDEX(HTHome!J:J,MATCH(C357,HTHome!$A:$A,0)),"-")+IFERROR(INDEX(HTAway!J:J,MATCH(C357,HTAway!$A:$A,0)),"-")</f>
        <v>9</v>
      </c>
      <c r="G357" s="7">
        <f>IFERROR(INDEX(HTHome!K:K,MATCH(C357,HTHome!$A:$A,0)),"-")</f>
        <v>0.4</v>
      </c>
      <c r="H357" s="7">
        <f>IFERROR(INDEX(HTHome!L:L,MATCH(C357,HTHome!$A:$A,0)),"-")</f>
        <v>0.1</v>
      </c>
      <c r="I357" s="7">
        <f>IFERROR(INDEX(HTHome!N:N,MATCH(C357,HTHome!$A:$A,0)),"-")</f>
        <v>-0.4</v>
      </c>
      <c r="J357" s="12" t="str">
        <f>IFERROR(INDEX(Jogos!A:A,MATCH(M357,Jogos!$H:$H,0)),"-")</f>
        <v>-</v>
      </c>
      <c r="K357" s="12" t="str">
        <f>IFERROR(INDEX(Jogos!F:F,MATCH(M357,Jogos!$H:$H,0)),"-")</f>
        <v>-</v>
      </c>
      <c r="L357" s="15" t="str">
        <f>IFERROR(INDEX(Jogos!E:E,MATCH(M357,Jogos!$H:$H,0)),"-")</f>
        <v>-</v>
      </c>
      <c r="M357" s="12" t="e">
        <f>INDEX(Jogos[[#This Row],[Column1]],1.8)</f>
        <v>#VALUE!</v>
      </c>
      <c r="N357" s="13" t="e">
        <f>INDEX(Jogos[[#This Row],[2]],1.8)</f>
        <v>#VALUE!</v>
      </c>
      <c r="O357" s="12" t="e">
        <f>INDEX(Jogos[[#This Row],[3]],1.8)</f>
        <v>#VALUE!</v>
      </c>
      <c r="P357" s="15" t="str">
        <f>IFERROR(INDEX(Jogos!M:M,MATCH(O357,Jogos!$J:$J,0)),"-")</f>
        <v>-</v>
      </c>
      <c r="Q357" s="12" t="str">
        <f>IFERROR(INDEX(Jogos!L:L,MATCH(O357,Jogos!$J:$J,0)),"-")</f>
        <v>-</v>
      </c>
      <c r="R357" s="17" t="str">
        <f>IFERROR(INDEX(HTHome!M:M,MATCH(M357,HTHome!$A:$A,0)),"-")</f>
        <v>-</v>
      </c>
      <c r="S357" s="17" t="str">
        <f>IFERROR(INDEX(HTAway!M:M,MATCH(O357,HTAway!$A:$A,0)),"-")</f>
        <v>-</v>
      </c>
      <c r="T357" s="23" t="str">
        <f t="shared" si="16"/>
        <v>-</v>
      </c>
      <c r="U357" s="23"/>
      <c r="V357" s="23"/>
      <c r="W357" s="23"/>
    </row>
    <row r="358" spans="1:23" ht="16.5" thickTop="1" thickBot="1" x14ac:dyDescent="0.3">
      <c r="A358" s="20">
        <f t="shared" si="17"/>
        <v>0</v>
      </c>
      <c r="B358" s="20">
        <f t="shared" si="18"/>
        <v>0</v>
      </c>
      <c r="C358" s="19" t="s">
        <v>323</v>
      </c>
      <c r="D358" s="5">
        <f>IFERROR(INDEX(HTHome!$B:$B,MATCH(C358,HTHome!$A:$A,0)),"-")+IFERROR(INDEX(HTAway!$B:$B,MATCH(C358,HTAway!$A:$A,0)),"-")</f>
        <v>19</v>
      </c>
      <c r="E358" s="5">
        <f>IFERROR(INDEX(HTHome!I:I,MATCH(C358,HTHome!$A:$A,0)),"-")</f>
        <v>3</v>
      </c>
      <c r="F358" s="5">
        <f>IFERROR(INDEX(HTHome!J:J,MATCH(C358,HTHome!$A:$A,0)),"-")</f>
        <v>2</v>
      </c>
      <c r="G358" s="7">
        <f>IFERROR(INDEX(HTHome!K:K,MATCH(C358,HTHome!$A:$A,0)),"-")</f>
        <v>0.33333333333333331</v>
      </c>
      <c r="H358" s="7">
        <f>IFERROR(INDEX(HTHome!L:L,MATCH(C358,HTHome!$A:$A,0)),"-")</f>
        <v>0.1</v>
      </c>
      <c r="I358" s="7">
        <f>IFERROR(INDEX(HTHome!N:N,MATCH(C358,HTHome!$A:$A,0)),"-")</f>
        <v>-0.44444444444444442</v>
      </c>
      <c r="J358" s="12" t="str">
        <f>IFERROR(INDEX(Jogos!A:A,MATCH(M358,Jogos!$H:$H,0)),"-")</f>
        <v>-</v>
      </c>
      <c r="K358" s="12" t="str">
        <f>IFERROR(INDEX(Jogos!F:F,MATCH(M358,Jogos!$H:$H,0)),"-")</f>
        <v>-</v>
      </c>
      <c r="L358" s="15" t="str">
        <f>IFERROR(INDEX(Jogos!E:E,MATCH(M358,Jogos!$H:$H,0)),"-")</f>
        <v>-</v>
      </c>
      <c r="M358" s="12" t="e">
        <f>INDEX(Jogos[[#This Row],[Column1]],1.8)</f>
        <v>#VALUE!</v>
      </c>
      <c r="N358" s="13" t="e">
        <f>INDEX(Jogos[[#This Row],[2]],1.8)</f>
        <v>#VALUE!</v>
      </c>
      <c r="O358" s="12" t="e">
        <f>INDEX(Jogos[[#This Row],[3]],1.8)</f>
        <v>#VALUE!</v>
      </c>
      <c r="P358" s="15" t="str">
        <f>IFERROR(INDEX(Jogos!M:M,MATCH(O358,Jogos!$J:$J,0)),"-")</f>
        <v>-</v>
      </c>
      <c r="Q358" s="12" t="str">
        <f>IFERROR(INDEX(Jogos!L:L,MATCH(O358,Jogos!$J:$J,0)),"-")</f>
        <v>-</v>
      </c>
      <c r="R358" s="17" t="str">
        <f>IFERROR(INDEX(HTHome!M:M,MATCH(M358,HTHome!$A:$A,0)),"-")</f>
        <v>-</v>
      </c>
      <c r="S358" s="17" t="str">
        <f>IFERROR(INDEX(HTAway!M:M,MATCH(O358,HTAway!$A:$A,0)),"-")</f>
        <v>-</v>
      </c>
      <c r="T358" s="23" t="str">
        <f t="shared" si="16"/>
        <v>-</v>
      </c>
      <c r="U358" s="23"/>
      <c r="V358" s="23"/>
      <c r="W358" s="23"/>
    </row>
    <row r="359" spans="1:23" ht="16.5" thickTop="1" thickBot="1" x14ac:dyDescent="0.3">
      <c r="A359" s="20">
        <f t="shared" si="17"/>
        <v>0</v>
      </c>
      <c r="B359" s="20">
        <f t="shared" si="18"/>
        <v>0</v>
      </c>
      <c r="C359" s="18" t="s">
        <v>328</v>
      </c>
      <c r="D359" s="5">
        <f>IFERROR(INDEX(HTHome!$B:$B,MATCH(C359,HTHome!$A:$A,0)),"-")+IFERROR(INDEX(HTAway!$B:$B,MATCH(C359,HTAway!$A:$A,0)),"-")</f>
        <v>20</v>
      </c>
      <c r="E359" s="5">
        <f>IFERROR(INDEX(HTHome!I:I,MATCH(C359,HTHome!$A:$A,0)),"-")</f>
        <v>3</v>
      </c>
      <c r="F359" s="5">
        <f>IFERROR(INDEX(HTHome!J:J,MATCH(C359,HTHome!$A:$A,0)),"-")</f>
        <v>3</v>
      </c>
      <c r="G359" s="7">
        <f>IFERROR(INDEX(HTHome!K:K,MATCH(C359,HTHome!$A:$A,0)),"-")</f>
        <v>0.3</v>
      </c>
      <c r="H359" s="7">
        <f>IFERROR(INDEX(HTHome!L:L,MATCH(C359,HTHome!$A:$A,0)),"-")</f>
        <v>0.1</v>
      </c>
      <c r="I359" s="7">
        <f>IFERROR(INDEX(HTHome!N:N,MATCH(C359,HTHome!$A:$A,0)),"-")</f>
        <v>-0.15</v>
      </c>
      <c r="J359" s="12" t="str">
        <f>IFERROR(INDEX(Jogos!A:A,MATCH(M359,Jogos!$H:$H,0)),"-")</f>
        <v>-</v>
      </c>
      <c r="K359" s="12" t="str">
        <f>IFERROR(INDEX(Jogos!F:F,MATCH(M359,Jogos!$H:$H,0)),"-")</f>
        <v>-</v>
      </c>
      <c r="L359" s="15" t="str">
        <f>IFERROR(INDEX(Jogos!E:E,MATCH(M359,Jogos!$H:$H,0)),"-")</f>
        <v>-</v>
      </c>
      <c r="M359" s="12" t="e">
        <f>INDEX(Jogos[[#This Row],[Column1]],1.8)</f>
        <v>#VALUE!</v>
      </c>
      <c r="N359" s="13" t="e">
        <f>INDEX(Jogos[[#This Row],[2]],1.8)</f>
        <v>#VALUE!</v>
      </c>
      <c r="O359" s="12" t="e">
        <f>INDEX(Jogos[[#This Row],[3]],1.8)</f>
        <v>#VALUE!</v>
      </c>
      <c r="P359" s="15" t="str">
        <f>IFERROR(INDEX(Jogos!M:M,MATCH(O359,Jogos!$J:$J,0)),"-")</f>
        <v>-</v>
      </c>
      <c r="Q359" s="12" t="str">
        <f>IFERROR(INDEX(Jogos!L:L,MATCH(O359,Jogos!$J:$J,0)),"-")</f>
        <v>-</v>
      </c>
      <c r="R359" s="17" t="str">
        <f>IFERROR(INDEX(HTHome!M:M,MATCH(M359,HTHome!$A:$A,0)),"-")</f>
        <v>-</v>
      </c>
      <c r="S359" s="17" t="str">
        <f>IFERROR(INDEX(HTAway!M:M,MATCH(O359,HTAway!$A:$A,0)),"-")</f>
        <v>-</v>
      </c>
      <c r="T359" s="23" t="str">
        <f t="shared" si="16"/>
        <v>-</v>
      </c>
      <c r="U359" s="23"/>
      <c r="V359" s="23"/>
      <c r="W359" s="23"/>
    </row>
    <row r="360" spans="1:23" ht="16.5" thickTop="1" thickBot="1" x14ac:dyDescent="0.3">
      <c r="A360" s="20">
        <f t="shared" si="17"/>
        <v>0</v>
      </c>
      <c r="B360" s="20">
        <f t="shared" si="18"/>
        <v>0</v>
      </c>
      <c r="C360" s="18" t="s">
        <v>260</v>
      </c>
      <c r="D360" s="5">
        <f>IFERROR(INDEX(HTHome!$B:$B,MATCH(C360,HTHome!$A:$A,0)),"-")+IFERROR(INDEX(HTAway!$B:$B,MATCH(C360,HTAway!$A:$A,0)),"-")</f>
        <v>22</v>
      </c>
      <c r="E360" s="5">
        <f>IFERROR(INDEX(HTHome!I:I,MATCH(C360,HTHome!$A:$A,0)),"-")</f>
        <v>3</v>
      </c>
      <c r="F360" s="5">
        <f>IFERROR(INDEX(HTHome!J:J,MATCH(C360,HTHome!$A:$A,0)),"-")</f>
        <v>5</v>
      </c>
      <c r="G360" s="7">
        <f>IFERROR(INDEX(HTHome!K:K,MATCH(C360,HTHome!$A:$A,0)),"-")</f>
        <v>0.27272727272727271</v>
      </c>
      <c r="H360" s="7">
        <f>IFERROR(INDEX(HTHome!L:L,MATCH(C360,HTHome!$A:$A,0)),"-")</f>
        <v>9.0909090909090912E-2</v>
      </c>
      <c r="I360" s="7">
        <f>IFERROR(INDEX(HTHome!N:N,MATCH(C360,HTHome!$A:$A,0)),"-")</f>
        <v>-0.45454545454545447</v>
      </c>
      <c r="J360" s="12" t="str">
        <f>IFERROR(INDEX(Jogos!A:A,MATCH(M360,Jogos!$H:$H,0)),"-")</f>
        <v>-</v>
      </c>
      <c r="K360" s="12" t="str">
        <f>IFERROR(INDEX(Jogos!F:F,MATCH(M360,Jogos!$H:$H,0)),"-")</f>
        <v>-</v>
      </c>
      <c r="L360" s="15" t="str">
        <f>IFERROR(INDEX(Jogos!E:E,MATCH(M360,Jogos!$H:$H,0)),"-")</f>
        <v>-</v>
      </c>
      <c r="M360" s="12" t="e">
        <f>INDEX(Jogos[[#This Row],[Column1]],1.8)</f>
        <v>#VALUE!</v>
      </c>
      <c r="N360" s="13" t="e">
        <f>INDEX(Jogos[[#This Row],[2]],1.8)</f>
        <v>#VALUE!</v>
      </c>
      <c r="O360" s="12" t="e">
        <f>INDEX(Jogos[[#This Row],[3]],1.8)</f>
        <v>#VALUE!</v>
      </c>
      <c r="P360" s="15" t="str">
        <f>IFERROR(INDEX(Jogos!M:M,MATCH(O360,Jogos!$J:$J,0)),"-")</f>
        <v>-</v>
      </c>
      <c r="Q360" s="12" t="str">
        <f>IFERROR(INDEX(Jogos!L:L,MATCH(O360,Jogos!$J:$J,0)),"-")</f>
        <v>-</v>
      </c>
      <c r="R360" s="17" t="str">
        <f>IFERROR(INDEX(HTHome!M:M,MATCH(M360,HTHome!$A:$A,0)),"-")</f>
        <v>-</v>
      </c>
      <c r="S360" s="17" t="str">
        <f>IFERROR(INDEX(HTAway!M:M,MATCH(O360,HTAway!$A:$A,0)),"-")</f>
        <v>-</v>
      </c>
      <c r="T360" s="23" t="str">
        <f t="shared" si="16"/>
        <v>-</v>
      </c>
      <c r="U360" s="23"/>
      <c r="V360" s="23"/>
      <c r="W360" s="23"/>
    </row>
    <row r="361" spans="1:23" ht="16.5" thickTop="1" thickBot="1" x14ac:dyDescent="0.3">
      <c r="A361" s="20">
        <f t="shared" si="17"/>
        <v>0</v>
      </c>
      <c r="B361" s="20">
        <f t="shared" si="18"/>
        <v>0</v>
      </c>
      <c r="C361" s="19" t="s">
        <v>208</v>
      </c>
      <c r="D361" s="5">
        <f>IFERROR(INDEX(HTHome!$B:$B,MATCH(C361,HTHome!$A:$A,0)),"-")+IFERROR(INDEX(HTAway!$B:$B,MATCH(C361,HTAway!$A:$A,0)),"-")</f>
        <v>18</v>
      </c>
      <c r="E361" s="5">
        <f>IFERROR(INDEX(HTHome!I:I,MATCH(C361,HTHome!$A:$A,0)),"-")</f>
        <v>2</v>
      </c>
      <c r="F361" s="5">
        <f>IFERROR(INDEX(HTHome!J:J,MATCH(C361,HTHome!$A:$A,0)),"-")</f>
        <v>3</v>
      </c>
      <c r="G361" s="7">
        <f>IFERROR(INDEX(HTHome!K:K,MATCH(C361,HTHome!$A:$A,0)),"-")</f>
        <v>0.25</v>
      </c>
      <c r="H361" s="7">
        <f>IFERROR(INDEX(HTHome!L:L,MATCH(C361,HTHome!$A:$A,0)),"-")</f>
        <v>0.1</v>
      </c>
      <c r="I361" s="7">
        <f>IFERROR(INDEX(HTHome!N:N,MATCH(C361,HTHome!$A:$A,0)),"-")</f>
        <v>-0.47499999999999998</v>
      </c>
      <c r="J361" s="12" t="str">
        <f>IFERROR(INDEX(Jogos!A:A,MATCH(M361,Jogos!$H:$H,0)),"-")</f>
        <v>-</v>
      </c>
      <c r="K361" s="12" t="str">
        <f>IFERROR(INDEX(Jogos!F:F,MATCH(M361,Jogos!$H:$H,0)),"-")</f>
        <v>-</v>
      </c>
      <c r="L361" s="15" t="str">
        <f>IFERROR(INDEX(Jogos!E:E,MATCH(M361,Jogos!$H:$H,0)),"-")</f>
        <v>-</v>
      </c>
      <c r="M361" s="12" t="e">
        <f>INDEX(Jogos[[#This Row],[Column1]],1.8)</f>
        <v>#VALUE!</v>
      </c>
      <c r="N361" s="13" t="e">
        <f>INDEX(Jogos[[#This Row],[2]],1.8)</f>
        <v>#VALUE!</v>
      </c>
      <c r="O361" s="12" t="e">
        <f>INDEX(Jogos[[#This Row],[3]],1.8)</f>
        <v>#VALUE!</v>
      </c>
      <c r="P361" s="15" t="str">
        <f>IFERROR(INDEX(Jogos!M:M,MATCH(O361,Jogos!$J:$J,0)),"-")</f>
        <v>-</v>
      </c>
      <c r="Q361" s="12" t="str">
        <f>IFERROR(INDEX(Jogos!L:L,MATCH(O361,Jogos!$J:$J,0)),"-")</f>
        <v>-</v>
      </c>
      <c r="R361" s="17" t="str">
        <f>IFERROR(INDEX(HTHome!M:M,MATCH(M361,HTHome!$A:$A,0)),"-")</f>
        <v>-</v>
      </c>
      <c r="S361" s="17" t="str">
        <f>IFERROR(INDEX(HTAway!M:M,MATCH(O361,HTAway!$A:$A,0)),"-")</f>
        <v>-</v>
      </c>
      <c r="T361" s="23" t="str">
        <f t="shared" si="16"/>
        <v>-</v>
      </c>
      <c r="U361" s="23"/>
      <c r="V361" s="23"/>
      <c r="W361" s="23"/>
    </row>
    <row r="362" spans="1:23" ht="16.5" thickTop="1" thickBot="1" x14ac:dyDescent="0.3">
      <c r="A362" s="20">
        <f t="shared" si="17"/>
        <v>0</v>
      </c>
      <c r="B362" s="20">
        <f t="shared" si="18"/>
        <v>0</v>
      </c>
      <c r="C362" s="19" t="s">
        <v>158</v>
      </c>
      <c r="D362" s="5">
        <f>IFERROR(INDEX(HTHome!$B:$B,MATCH(C362,HTHome!$A:$A,0)),"-")+IFERROR(INDEX(HTAway!$B:$B,MATCH(C362,HTAway!$A:$A,0)),"-")</f>
        <v>20</v>
      </c>
      <c r="E362" s="5">
        <f>IFERROR(INDEX(HTHome!I:I,MATCH(C362,HTHome!$A:$A,0)),"-")</f>
        <v>2</v>
      </c>
      <c r="F362" s="5">
        <f>IFERROR(INDEX(HTHome!J:J,MATCH(C362,HTHome!$A:$A,0)),"-")</f>
        <v>4</v>
      </c>
      <c r="G362" s="7">
        <f>IFERROR(INDEX(HTHome!K:K,MATCH(C362,HTHome!$A:$A,0)),"-")</f>
        <v>0.2</v>
      </c>
      <c r="H362" s="7">
        <f>IFERROR(INDEX(HTHome!L:L,MATCH(C362,HTHome!$A:$A,0)),"-")</f>
        <v>0.1</v>
      </c>
      <c r="I362" s="7">
        <f>IFERROR(INDEX(HTHome!N:N,MATCH(C362,HTHome!$A:$A,0)),"-")</f>
        <v>-0.7</v>
      </c>
      <c r="J362" s="12" t="str">
        <f>IFERROR(INDEX(Jogos!A:A,MATCH(M362,Jogos!$H:$H,0)),"-")</f>
        <v>-</v>
      </c>
      <c r="K362" s="12" t="str">
        <f>IFERROR(INDEX(Jogos!F:F,MATCH(M362,Jogos!$H:$H,0)),"-")</f>
        <v>-</v>
      </c>
      <c r="L362" s="15" t="str">
        <f>IFERROR(INDEX(Jogos!E:E,MATCH(M362,Jogos!$H:$H,0)),"-")</f>
        <v>-</v>
      </c>
      <c r="M362" s="12" t="e">
        <f>INDEX(Jogos[[#This Row],[Column1]],1.8)</f>
        <v>#VALUE!</v>
      </c>
      <c r="N362" s="13" t="e">
        <f>INDEX(Jogos[[#This Row],[2]],1.8)</f>
        <v>#VALUE!</v>
      </c>
      <c r="O362" s="12" t="e">
        <f>INDEX(Jogos[[#This Row],[3]],1.8)</f>
        <v>#VALUE!</v>
      </c>
      <c r="P362" s="15" t="str">
        <f>IFERROR(INDEX(Jogos!M:M,MATCH(O362,Jogos!$J:$J,0)),"-")</f>
        <v>-</v>
      </c>
      <c r="Q362" s="12" t="str">
        <f>IFERROR(INDEX(Jogos!L:L,MATCH(O362,Jogos!$J:$J,0)),"-")</f>
        <v>-</v>
      </c>
      <c r="R362" s="17" t="str">
        <f>IFERROR(INDEX(HTHome!M:M,MATCH(M362,HTHome!$A:$A,0)),"-")</f>
        <v>-</v>
      </c>
      <c r="S362" s="17" t="str">
        <f>IFERROR(INDEX(HTAway!M:M,MATCH(O362,HTAway!$A:$A,0)),"-")</f>
        <v>-</v>
      </c>
      <c r="T362" s="23" t="str">
        <f t="shared" si="16"/>
        <v>-</v>
      </c>
      <c r="U362" s="23"/>
      <c r="V362" s="23"/>
      <c r="W362" s="23"/>
    </row>
    <row r="363" spans="1:23" ht="16.5" thickTop="1" thickBot="1" x14ac:dyDescent="0.3">
      <c r="A363" s="20">
        <f t="shared" si="17"/>
        <v>0</v>
      </c>
      <c r="B363" s="20">
        <f t="shared" si="18"/>
        <v>0</v>
      </c>
      <c r="C363" s="18" t="s">
        <v>268</v>
      </c>
      <c r="D363" s="5">
        <f>IFERROR(INDEX(HTHome!$B:$B,MATCH(C363,HTHome!$A:$A,0)),"-")+IFERROR(INDEX(HTAway!$B:$B,MATCH(C363,HTAway!$A:$A,0)),"-")</f>
        <v>22</v>
      </c>
      <c r="E363" s="5">
        <f>IFERROR(INDEX(HTHome!I:I,MATCH(C363,HTHome!$A:$A,0)),"-")</f>
        <v>2</v>
      </c>
      <c r="F363" s="5">
        <f>IFERROR(INDEX(HTHome!J:J,MATCH(C363,HTHome!$A:$A,0)),"-")</f>
        <v>2</v>
      </c>
      <c r="G363" s="7">
        <f>IFERROR(INDEX(HTHome!K:K,MATCH(C363,HTHome!$A:$A,0)),"-")</f>
        <v>0.18181818181818185</v>
      </c>
      <c r="H363" s="7">
        <f>IFERROR(INDEX(HTHome!L:L,MATCH(C363,HTHome!$A:$A,0)),"-")</f>
        <v>9.0909090909090912E-2</v>
      </c>
      <c r="I363" s="7">
        <f>IFERROR(INDEX(HTHome!N:N,MATCH(C363,HTHome!$A:$A,0)),"-")</f>
        <v>-0.22727272727272724</v>
      </c>
      <c r="J363" s="12" t="str">
        <f>IFERROR(INDEX(Jogos!A:A,MATCH(M363,Jogos!$H:$H,0)),"-")</f>
        <v>-</v>
      </c>
      <c r="K363" s="12" t="str">
        <f>IFERROR(INDEX(Jogos!F:F,MATCH(M363,Jogos!$H:$H,0)),"-")</f>
        <v>-</v>
      </c>
      <c r="L363" s="15" t="str">
        <f>IFERROR(INDEX(Jogos!E:E,MATCH(M363,Jogos!$H:$H,0)),"-")</f>
        <v>-</v>
      </c>
      <c r="M363" s="12" t="e">
        <f>INDEX(Jogos[[#This Row],[Column1]],1.8)</f>
        <v>#VALUE!</v>
      </c>
      <c r="N363" s="13" t="e">
        <f>INDEX(Jogos[[#This Row],[2]],1.8)</f>
        <v>#VALUE!</v>
      </c>
      <c r="O363" s="12" t="e">
        <f>INDEX(Jogos[[#This Row],[3]],1.8)</f>
        <v>#VALUE!</v>
      </c>
      <c r="P363" s="15" t="str">
        <f>IFERROR(INDEX(Jogos!M:M,MATCH(O363,Jogos!$J:$J,0)),"-")</f>
        <v>-</v>
      </c>
      <c r="Q363" s="12" t="str">
        <f>IFERROR(INDEX(Jogos!L:L,MATCH(O363,Jogos!$J:$J,0)),"-")</f>
        <v>-</v>
      </c>
      <c r="R363" s="17" t="str">
        <f>IFERROR(INDEX(HTHome!M:M,MATCH(M363,HTHome!$A:$A,0)),"-")</f>
        <v>-</v>
      </c>
      <c r="S363" s="17" t="str">
        <f>IFERROR(INDEX(HTAway!M:M,MATCH(O363,HTAway!$A:$A,0)),"-")</f>
        <v>-</v>
      </c>
      <c r="T363" s="23" t="str">
        <f t="shared" si="16"/>
        <v>-</v>
      </c>
      <c r="U363" s="23"/>
      <c r="V363" s="23"/>
      <c r="W363" s="23"/>
    </row>
    <row r="364" spans="1:23" ht="16.5" thickTop="1" thickBot="1" x14ac:dyDescent="0.3">
      <c r="A364" s="20">
        <f t="shared" si="17"/>
        <v>0</v>
      </c>
      <c r="B364" s="20">
        <f t="shared" si="18"/>
        <v>0</v>
      </c>
      <c r="C364" s="18" t="s">
        <v>292</v>
      </c>
      <c r="D364" s="5">
        <f>IFERROR(INDEX(HTHome!$B:$B,MATCH(C364,HTHome!$A:$A,0)),"-")+IFERROR(INDEX(HTAway!$B:$B,MATCH(C364,HTAway!$A:$A,0)),"-")</f>
        <v>25</v>
      </c>
      <c r="E364" s="5">
        <f>IFERROR(INDEX(HTHome!I:I,MATCH(C364,HTHome!$A:$A,0)),"-")</f>
        <v>4</v>
      </c>
      <c r="F364" s="5">
        <f>IFERROR(INDEX(HTHome!J:J,MATCH(C364,HTHome!$A:$A,0)),"-")</f>
        <v>4</v>
      </c>
      <c r="G364" s="7">
        <f>IFERROR(INDEX(HTHome!K:K,MATCH(C364,HTHome!$A:$A,0)),"-")</f>
        <v>0.2857142857142857</v>
      </c>
      <c r="H364" s="7">
        <f>IFERROR(INDEX(HTHome!L:L,MATCH(C364,HTHome!$A:$A,0)),"-")</f>
        <v>9.0909090909090912E-2</v>
      </c>
      <c r="I364" s="7">
        <f>IFERROR(INDEX(HTHome!N:N,MATCH(C364,HTHome!$A:$A,0)),"-")</f>
        <v>-0.5357142857142857</v>
      </c>
      <c r="J364" s="12" t="str">
        <f>IFERROR(INDEX(Jogos!A:A,MATCH(M364,Jogos!$H:$H,0)),"-")</f>
        <v>-</v>
      </c>
      <c r="K364" s="12" t="str">
        <f>IFERROR(INDEX(Jogos!F:F,MATCH(M364,Jogos!$H:$H,0)),"-")</f>
        <v>-</v>
      </c>
      <c r="L364" s="15" t="str">
        <f>IFERROR(INDEX(Jogos!E:E,MATCH(M364,Jogos!$H:$H,0)),"-")</f>
        <v>-</v>
      </c>
      <c r="M364" s="12" t="e">
        <f>INDEX(Jogos[[#This Row],[Column1]],1.8)</f>
        <v>#VALUE!</v>
      </c>
      <c r="N364" s="13" t="e">
        <f>INDEX(Jogos[[#This Row],[2]],1.8)</f>
        <v>#VALUE!</v>
      </c>
      <c r="O364" s="12" t="e">
        <f>INDEX(Jogos[[#This Row],[3]],1.8)</f>
        <v>#VALUE!</v>
      </c>
      <c r="P364" s="15" t="str">
        <f>IFERROR(INDEX(Jogos!M:M,MATCH(O364,Jogos!$J:$J,0)),"-")</f>
        <v>-</v>
      </c>
      <c r="Q364" s="12" t="str">
        <f>IFERROR(INDEX(Jogos!L:L,MATCH(O364,Jogos!$J:$J,0)),"-")</f>
        <v>-</v>
      </c>
      <c r="R364" s="17" t="str">
        <f>IFERROR(INDEX(HTHome!M:M,MATCH(M364,HTHome!$A:$A,0)),"-")</f>
        <v>-</v>
      </c>
      <c r="S364" s="17" t="str">
        <f>IFERROR(INDEX(HTAway!M:M,MATCH(O364,HTAway!$A:$A,0)),"-")</f>
        <v>-</v>
      </c>
      <c r="T364" s="23" t="str">
        <f t="shared" si="16"/>
        <v>-</v>
      </c>
      <c r="U364" s="23"/>
      <c r="V364" s="23"/>
      <c r="W364" s="23"/>
    </row>
    <row r="365" spans="1:23" ht="16.5" thickTop="1" thickBot="1" x14ac:dyDescent="0.3">
      <c r="A365" s="20">
        <f t="shared" si="17"/>
        <v>0</v>
      </c>
      <c r="B365" s="20">
        <f t="shared" si="18"/>
        <v>0</v>
      </c>
      <c r="C365" s="18" t="s">
        <v>237</v>
      </c>
      <c r="D365" s="5">
        <f>IFERROR(INDEX(HTHome!$B:$B,MATCH(C365,HTHome!$A:$A,0)),"-")+IFERROR(INDEX(HTAway!$B:$B,MATCH(C365,HTAway!$A:$A,0)),"-")</f>
        <v>22</v>
      </c>
      <c r="E365" s="5">
        <f>IFERROR(INDEX(HTHome!I:I,MATCH(C365,HTHome!$A:$A,0)),"-")</f>
        <v>3</v>
      </c>
      <c r="F365" s="5">
        <f>IFERROR(INDEX(HTHome!J:J,MATCH(C365,HTHome!$A:$A,0)),"-")</f>
        <v>4</v>
      </c>
      <c r="G365" s="7">
        <f>IFERROR(INDEX(HTHome!K:K,MATCH(C365,HTHome!$A:$A,0)),"-")</f>
        <v>0.27272727272727271</v>
      </c>
      <c r="H365" s="7">
        <f>IFERROR(INDEX(HTHome!L:L,MATCH(C365,HTHome!$A:$A,0)),"-")</f>
        <v>9.0909090909090912E-2</v>
      </c>
      <c r="I365" s="7">
        <f>IFERROR(INDEX(HTHome!N:N,MATCH(C365,HTHome!$A:$A,0)),"-")</f>
        <v>-0.54545454545454541</v>
      </c>
      <c r="J365" s="12" t="str">
        <f>IFERROR(INDEX(Jogos!A:A,MATCH(M365,Jogos!$H:$H,0)),"-")</f>
        <v>-</v>
      </c>
      <c r="K365" s="12" t="str">
        <f>IFERROR(INDEX(Jogos!F:F,MATCH(M365,Jogos!$H:$H,0)),"-")</f>
        <v>-</v>
      </c>
      <c r="L365" s="15" t="str">
        <f>IFERROR(INDEX(Jogos!E:E,MATCH(M365,Jogos!$H:$H,0)),"-")</f>
        <v>-</v>
      </c>
      <c r="M365" s="12" t="e">
        <f>INDEX(Jogos[[#This Row],[Column1]],1.8)</f>
        <v>#VALUE!</v>
      </c>
      <c r="N365" s="13" t="e">
        <f>INDEX(Jogos[[#This Row],[2]],1.8)</f>
        <v>#VALUE!</v>
      </c>
      <c r="O365" s="12" t="e">
        <f>INDEX(Jogos[[#This Row],[3]],1.8)</f>
        <v>#VALUE!</v>
      </c>
      <c r="P365" s="15" t="str">
        <f>IFERROR(INDEX(Jogos!M:M,MATCH(O365,Jogos!$J:$J,0)),"-")</f>
        <v>-</v>
      </c>
      <c r="Q365" s="12" t="str">
        <f>IFERROR(INDEX(Jogos!L:L,MATCH(O365,Jogos!$J:$J,0)),"-")</f>
        <v>-</v>
      </c>
      <c r="R365" s="17" t="str">
        <f>IFERROR(INDEX(HTHome!M:M,MATCH(M365,HTHome!$A:$A,0)),"-")</f>
        <v>-</v>
      </c>
      <c r="S365" s="17" t="str">
        <f>IFERROR(INDEX(HTAway!M:M,MATCH(O365,HTAway!$A:$A,0)),"-")</f>
        <v>-</v>
      </c>
      <c r="T365" s="23" t="str">
        <f t="shared" si="16"/>
        <v>-</v>
      </c>
      <c r="U365" s="23"/>
      <c r="V365" s="23"/>
      <c r="W365" s="23"/>
    </row>
    <row r="366" spans="1:23" ht="16.5" thickTop="1" thickBot="1" x14ac:dyDescent="0.3">
      <c r="A366" s="20">
        <f t="shared" si="17"/>
        <v>0</v>
      </c>
      <c r="B366" s="20">
        <f t="shared" si="18"/>
        <v>0</v>
      </c>
      <c r="C366" s="19" t="s">
        <v>238</v>
      </c>
      <c r="D366" s="5">
        <f>IFERROR(INDEX(HTHome!$B:$B,MATCH(C366,HTHome!$A:$A,0)),"-")+IFERROR(INDEX(HTAway!$B:$B,MATCH(C366,HTAway!$A:$A,0)),"-")</f>
        <v>24</v>
      </c>
      <c r="E366" s="5">
        <f>IFERROR(INDEX(HTHome!I:I,MATCH(C366,HTHome!$A:$A,0)),"-")</f>
        <v>3</v>
      </c>
      <c r="F366" s="5">
        <f>IFERROR(INDEX(HTHome!J:J,MATCH(C366,HTHome!$A:$A,0)),"-")</f>
        <v>4</v>
      </c>
      <c r="G366" s="7">
        <f>IFERROR(INDEX(HTHome!K:K,MATCH(C366,HTHome!$A:$A,0)),"-")</f>
        <v>0.23076923076923081</v>
      </c>
      <c r="H366" s="7">
        <f>IFERROR(INDEX(HTHome!L:L,MATCH(C366,HTHome!$A:$A,0)),"-")</f>
        <v>9.0909090909090912E-2</v>
      </c>
      <c r="I366" s="7">
        <f>IFERROR(INDEX(HTHome!N:N,MATCH(C366,HTHome!$A:$A,0)),"-")</f>
        <v>-0.57692307692307687</v>
      </c>
      <c r="J366" s="12" t="str">
        <f>IFERROR(INDEX(Jogos!A:A,MATCH(M366,Jogos!$H:$H,0)),"-")</f>
        <v>-</v>
      </c>
      <c r="K366" s="12" t="str">
        <f>IFERROR(INDEX(Jogos!F:F,MATCH(M366,Jogos!$H:$H,0)),"-")</f>
        <v>-</v>
      </c>
      <c r="L366" s="15" t="str">
        <f>IFERROR(INDEX(Jogos!E:E,MATCH(M366,Jogos!$H:$H,0)),"-")</f>
        <v>-</v>
      </c>
      <c r="M366" s="12" t="e">
        <f>INDEX(Jogos[[#This Row],[Column1]],1.8)</f>
        <v>#VALUE!</v>
      </c>
      <c r="N366" s="13" t="e">
        <f>INDEX(Jogos[[#This Row],[2]],1.8)</f>
        <v>#VALUE!</v>
      </c>
      <c r="O366" s="12" t="e">
        <f>INDEX(Jogos[[#This Row],[3]],1.8)</f>
        <v>#VALUE!</v>
      </c>
      <c r="P366" s="15" t="str">
        <f>IFERROR(INDEX(Jogos!M:M,MATCH(O366,Jogos!$J:$J,0)),"-")</f>
        <v>-</v>
      </c>
      <c r="Q366" s="12" t="str">
        <f>IFERROR(INDEX(Jogos!L:L,MATCH(O366,Jogos!$J:$J,0)),"-")</f>
        <v>-</v>
      </c>
      <c r="R366" s="17" t="str">
        <f>IFERROR(INDEX(HTHome!M:M,MATCH(M366,HTHome!$A:$A,0)),"-")</f>
        <v>-</v>
      </c>
      <c r="S366" s="17" t="str">
        <f>IFERROR(INDEX(HTAway!M:M,MATCH(O366,HTAway!$A:$A,0)),"-")</f>
        <v>-</v>
      </c>
      <c r="T366" s="23" t="str">
        <f t="shared" si="16"/>
        <v>-</v>
      </c>
      <c r="U366" s="23"/>
      <c r="V366" s="23"/>
      <c r="W366" s="23"/>
    </row>
    <row r="367" spans="1:23" ht="16.5" thickTop="1" thickBot="1" x14ac:dyDescent="0.3">
      <c r="A367" s="20">
        <f t="shared" si="17"/>
        <v>0</v>
      </c>
      <c r="B367" s="20">
        <f t="shared" si="18"/>
        <v>0</v>
      </c>
      <c r="C367" s="19" t="s">
        <v>232</v>
      </c>
      <c r="D367" s="5">
        <f>IFERROR(INDEX(HTHome!$B:$B,MATCH(C367,HTHome!$A:$A,0)),"-")+IFERROR(INDEX(HTAway!$B:$B,MATCH(C367,HTAway!$A:$A,0)),"-")</f>
        <v>24</v>
      </c>
      <c r="E367" s="5">
        <f>IFERROR(INDEX(HTHome!I:I,MATCH(C367,HTHome!$A:$A,0)),"-")</f>
        <v>4</v>
      </c>
      <c r="F367" s="5">
        <f>IFERROR(INDEX(HTHome!J:J,MATCH(C367,HTHome!$A:$A,0)),"-")</f>
        <v>3</v>
      </c>
      <c r="G367" s="7">
        <f>IFERROR(INDEX(HTHome!K:K,MATCH(C367,HTHome!$A:$A,0)),"-")</f>
        <v>0.33333333333333331</v>
      </c>
      <c r="H367" s="7">
        <f>IFERROR(INDEX(HTHome!L:L,MATCH(C367,HTHome!$A:$A,0)),"-")</f>
        <v>8.3333333333333329E-2</v>
      </c>
      <c r="I367" s="7">
        <f>IFERROR(INDEX(HTHome!N:N,MATCH(C367,HTHome!$A:$A,0)),"-")</f>
        <v>-0.20833333333333337</v>
      </c>
      <c r="J367" s="12" t="str">
        <f>IFERROR(INDEX(Jogos!A:A,MATCH(M367,Jogos!$H:$H,0)),"-")</f>
        <v>-</v>
      </c>
      <c r="K367" s="12" t="str">
        <f>IFERROR(INDEX(Jogos!F:F,MATCH(M367,Jogos!$H:$H,0)),"-")</f>
        <v>-</v>
      </c>
      <c r="L367" s="15" t="str">
        <f>IFERROR(INDEX(Jogos!E:E,MATCH(M367,Jogos!$H:$H,0)),"-")</f>
        <v>-</v>
      </c>
      <c r="M367" s="12" t="e">
        <f>INDEX(Jogos[[#This Row],[Column1]],1.8)</f>
        <v>#VALUE!</v>
      </c>
      <c r="N367" s="13" t="e">
        <f>INDEX(Jogos[[#This Row],[2]],1.8)</f>
        <v>#VALUE!</v>
      </c>
      <c r="O367" s="12" t="e">
        <f>INDEX(Jogos[[#This Row],[3]],1.8)</f>
        <v>#VALUE!</v>
      </c>
      <c r="P367" s="15" t="str">
        <f>IFERROR(INDEX(Jogos!M:M,MATCH(O367,Jogos!$J:$J,0)),"-")</f>
        <v>-</v>
      </c>
      <c r="Q367" s="12" t="str">
        <f>IFERROR(INDEX(Jogos!L:L,MATCH(O367,Jogos!$J:$J,0)),"-")</f>
        <v>-</v>
      </c>
      <c r="R367" s="17" t="str">
        <f>IFERROR(INDEX(HTHome!M:M,MATCH(M367,HTHome!$A:$A,0)),"-")</f>
        <v>-</v>
      </c>
      <c r="S367" s="17" t="str">
        <f>IFERROR(INDEX(HTAway!M:M,MATCH(O367,HTAway!$A:$A,0)),"-")</f>
        <v>-</v>
      </c>
      <c r="T367" s="23" t="str">
        <f t="shared" si="16"/>
        <v>-</v>
      </c>
      <c r="U367" s="23"/>
      <c r="V367" s="23"/>
      <c r="W367" s="23"/>
    </row>
    <row r="368" spans="1:23" ht="16.5" thickTop="1" thickBot="1" x14ac:dyDescent="0.3">
      <c r="A368" s="20">
        <f t="shared" si="17"/>
        <v>0</v>
      </c>
      <c r="B368" s="20">
        <f t="shared" si="18"/>
        <v>0</v>
      </c>
      <c r="C368" s="19" t="s">
        <v>226</v>
      </c>
      <c r="D368" s="5">
        <f>IFERROR(INDEX(HTHome!$B:$B,MATCH(C368,HTHome!$A:$A,0)),"-")+IFERROR(INDEX(HTAway!$B:$B,MATCH(C368,HTAway!$A:$A,0)),"-")</f>
        <v>25</v>
      </c>
      <c r="E368" s="5">
        <f>IFERROR(INDEX(HTHome!I:I,MATCH(C368,HTHome!$A:$A,0)),"-")</f>
        <v>4</v>
      </c>
      <c r="F368" s="5">
        <f>IFERROR(INDEX(HTHome!J:J,MATCH(C368,HTHome!$A:$A,0)),"-")</f>
        <v>3</v>
      </c>
      <c r="G368" s="7">
        <f>IFERROR(INDEX(HTHome!K:K,MATCH(C368,HTHome!$A:$A,0)),"-")</f>
        <v>0.30769230769230771</v>
      </c>
      <c r="H368" s="7">
        <f>IFERROR(INDEX(HTHome!L:L,MATCH(C368,HTHome!$A:$A,0)),"-")</f>
        <v>8.3333333333333329E-2</v>
      </c>
      <c r="I368" s="7">
        <f>IFERROR(INDEX(HTHome!N:N,MATCH(C368,HTHome!$A:$A,0)),"-")</f>
        <v>-0.17628205128205124</v>
      </c>
      <c r="J368" s="12" t="str">
        <f>IFERROR(INDEX(Jogos!A:A,MATCH(M368,Jogos!$H:$H,0)),"-")</f>
        <v>-</v>
      </c>
      <c r="K368" s="12" t="str">
        <f>IFERROR(INDEX(Jogos!F:F,MATCH(M368,Jogos!$H:$H,0)),"-")</f>
        <v>-</v>
      </c>
      <c r="L368" s="15" t="str">
        <f>IFERROR(INDEX(Jogos!E:E,MATCH(M368,Jogos!$H:$H,0)),"-")</f>
        <v>-</v>
      </c>
      <c r="M368" s="12" t="e">
        <f>INDEX(Jogos[[#This Row],[Column1]],1.8)</f>
        <v>#VALUE!</v>
      </c>
      <c r="N368" s="13" t="e">
        <f>INDEX(Jogos[[#This Row],[2]],1.8)</f>
        <v>#VALUE!</v>
      </c>
      <c r="O368" s="12" t="e">
        <f>INDEX(Jogos[[#This Row],[3]],1.8)</f>
        <v>#VALUE!</v>
      </c>
      <c r="P368" s="15" t="str">
        <f>IFERROR(INDEX(Jogos!M:M,MATCH(O368,Jogos!$J:$J,0)),"-")</f>
        <v>-</v>
      </c>
      <c r="Q368" s="12" t="str">
        <f>IFERROR(INDEX(Jogos!L:L,MATCH(O368,Jogos!$J:$J,0)),"-")</f>
        <v>-</v>
      </c>
      <c r="R368" s="17" t="str">
        <f>IFERROR(INDEX(HTHome!M:M,MATCH(M368,HTHome!$A:$A,0)),"-")</f>
        <v>-</v>
      </c>
      <c r="S368" s="17" t="str">
        <f>IFERROR(INDEX(HTAway!M:M,MATCH(O368,HTAway!$A:$A,0)),"-")</f>
        <v>-</v>
      </c>
      <c r="T368" s="23" t="str">
        <f t="shared" si="16"/>
        <v>-</v>
      </c>
      <c r="U368" s="23"/>
      <c r="V368" s="23"/>
      <c r="W368" s="23"/>
    </row>
    <row r="369" spans="1:23" ht="16.5" thickTop="1" thickBot="1" x14ac:dyDescent="0.3">
      <c r="A369" s="20">
        <f t="shared" si="17"/>
        <v>0</v>
      </c>
      <c r="B369" s="20">
        <f t="shared" si="18"/>
        <v>0</v>
      </c>
      <c r="C369" s="18" t="s">
        <v>293</v>
      </c>
      <c r="D369" s="5">
        <f>IFERROR(INDEX(HTHome!$B:$B,MATCH(C369,HTHome!$A:$A,0)),"-")+IFERROR(INDEX(HTAway!$B:$B,MATCH(C369,HTAway!$A:$A,0)),"-")</f>
        <v>25</v>
      </c>
      <c r="E369" s="5">
        <f>IFERROR(INDEX(HTHome!I:I,MATCH(C369,HTHome!$A:$A,0)),"-")</f>
        <v>4</v>
      </c>
      <c r="F369" s="5">
        <f>IFERROR(INDEX(HTHome!J:J,MATCH(C369,HTHome!$A:$A,0)),"-")</f>
        <v>5</v>
      </c>
      <c r="G369" s="7">
        <f>IFERROR(INDEX(HTHome!K:K,MATCH(C369,HTHome!$A:$A,0)),"-")</f>
        <v>0.30769230769230771</v>
      </c>
      <c r="H369" s="7">
        <f>IFERROR(INDEX(HTHome!L:L,MATCH(C369,HTHome!$A:$A,0)),"-")</f>
        <v>8.3333333333333329E-2</v>
      </c>
      <c r="I369" s="7">
        <f>IFERROR(INDEX(HTHome!N:N,MATCH(C369,HTHome!$A:$A,0)),"-")</f>
        <v>-0.35256410256410253</v>
      </c>
      <c r="J369" s="12" t="str">
        <f>IFERROR(INDEX(Jogos!A:A,MATCH(M369,Jogos!$H:$H,0)),"-")</f>
        <v>-</v>
      </c>
      <c r="K369" s="12" t="str">
        <f>IFERROR(INDEX(Jogos!F:F,MATCH(M369,Jogos!$H:$H,0)),"-")</f>
        <v>-</v>
      </c>
      <c r="L369" s="15" t="str">
        <f>IFERROR(INDEX(Jogos!E:E,MATCH(M369,Jogos!$H:$H,0)),"-")</f>
        <v>-</v>
      </c>
      <c r="M369" s="12" t="e">
        <f>INDEX(Jogos[[#This Row],[Column1]],1.8)</f>
        <v>#VALUE!</v>
      </c>
      <c r="N369" s="13" t="e">
        <f>INDEX(Jogos[[#This Row],[2]],1.8)</f>
        <v>#VALUE!</v>
      </c>
      <c r="O369" s="12" t="e">
        <f>INDEX(Jogos[[#This Row],[3]],1.8)</f>
        <v>#VALUE!</v>
      </c>
      <c r="P369" s="15" t="str">
        <f>IFERROR(INDEX(Jogos!M:M,MATCH(O369,Jogos!$J:$J,0)),"-")</f>
        <v>-</v>
      </c>
      <c r="Q369" s="12" t="str">
        <f>IFERROR(INDEX(Jogos!L:L,MATCH(O369,Jogos!$J:$J,0)),"-")</f>
        <v>-</v>
      </c>
      <c r="R369" s="17" t="str">
        <f>IFERROR(INDEX(HTHome!M:M,MATCH(M369,HTHome!$A:$A,0)),"-")</f>
        <v>-</v>
      </c>
      <c r="S369" s="17" t="str">
        <f>IFERROR(INDEX(HTAway!M:M,MATCH(O369,HTAway!$A:$A,0)),"-")</f>
        <v>-</v>
      </c>
      <c r="T369" s="23" t="str">
        <f t="shared" si="16"/>
        <v>-</v>
      </c>
      <c r="U369" s="23"/>
      <c r="V369" s="23"/>
      <c r="W369" s="23"/>
    </row>
    <row r="370" spans="1:23" ht="16.5" thickTop="1" thickBot="1" x14ac:dyDescent="0.3">
      <c r="A370" s="20">
        <f t="shared" si="17"/>
        <v>0</v>
      </c>
      <c r="B370" s="20">
        <f t="shared" si="18"/>
        <v>0</v>
      </c>
      <c r="C370" s="19" t="s">
        <v>218</v>
      </c>
      <c r="D370" s="5">
        <f>IFERROR(INDEX(HTHome!$B:$B,MATCH(C370,HTHome!$A:$A,0)),"-")+IFERROR(INDEX(HTAway!$B:$B,MATCH(C370,HTAway!$A:$A,0)),"-")</f>
        <v>24</v>
      </c>
      <c r="E370" s="5">
        <f>IFERROR(INDEX(HTHome!I:I,MATCH(C370,HTHome!$A:$A,0)),"-")</f>
        <v>7</v>
      </c>
      <c r="F370" s="5">
        <f>IFERROR(INDEX(HTHome!J:J,MATCH(C370,HTHome!$A:$A,0)),"-")</f>
        <v>1</v>
      </c>
      <c r="G370" s="7">
        <f>IFERROR(INDEX(HTHome!K:K,MATCH(C370,HTHome!$A:$A,0)),"-")</f>
        <v>0.63636363636363635</v>
      </c>
      <c r="H370" s="7">
        <f>IFERROR(INDEX(HTHome!L:L,MATCH(C370,HTHome!$A:$A,0)),"-")</f>
        <v>7.6923076923076927E-2</v>
      </c>
      <c r="I370" s="7">
        <f>IFERROR(INDEX(HTHome!N:N,MATCH(C370,HTHome!$A:$A,0)),"-")</f>
        <v>0.19930069930069927</v>
      </c>
      <c r="J370" s="12" t="str">
        <f>IFERROR(INDEX(Jogos!A:A,MATCH(M370,Jogos!$H:$H,0)),"-")</f>
        <v>-</v>
      </c>
      <c r="K370" s="12" t="str">
        <f>IFERROR(INDEX(Jogos!F:F,MATCH(M370,Jogos!$H:$H,0)),"-")</f>
        <v>-</v>
      </c>
      <c r="L370" s="15" t="str">
        <f>IFERROR(INDEX(Jogos!E:E,MATCH(M370,Jogos!$H:$H,0)),"-")</f>
        <v>-</v>
      </c>
      <c r="M370" s="12" t="e">
        <f>INDEX(Jogos[[#This Row],[Column1]],1.8)</f>
        <v>#VALUE!</v>
      </c>
      <c r="N370" s="13" t="e">
        <f>INDEX(Jogos[[#This Row],[2]],1.8)</f>
        <v>#VALUE!</v>
      </c>
      <c r="O370" s="12" t="e">
        <f>INDEX(Jogos[[#This Row],[3]],1.8)</f>
        <v>#VALUE!</v>
      </c>
      <c r="P370" s="15" t="str">
        <f>IFERROR(INDEX(Jogos!M:M,MATCH(O370,Jogos!$J:$J,0)),"-")</f>
        <v>-</v>
      </c>
      <c r="Q370" s="12" t="str">
        <f>IFERROR(INDEX(Jogos!L:L,MATCH(O370,Jogos!$J:$J,0)),"-")</f>
        <v>-</v>
      </c>
      <c r="R370" s="17" t="str">
        <f>IFERROR(INDEX(HTHome!M:M,MATCH(M370,HTHome!$A:$A,0)),"-")</f>
        <v>-</v>
      </c>
      <c r="S370" s="17" t="str">
        <f>IFERROR(INDEX(HTAway!M:M,MATCH(O370,HTAway!$A:$A,0)),"-")</f>
        <v>-</v>
      </c>
      <c r="T370" s="23" t="str">
        <f t="shared" ref="T370:T433" si="19">IF(L370 = "-", "-",IF(L370&gt; P370, "Casa Vence", IF(L370 &lt; P370, "Fora Vence", "Jogo Parelho")))</f>
        <v>-</v>
      </c>
      <c r="U370" s="23"/>
      <c r="V370" s="23"/>
      <c r="W370" s="23"/>
    </row>
    <row r="371" spans="1:23" ht="16.5" thickTop="1" thickBot="1" x14ac:dyDescent="0.3">
      <c r="A371" s="20">
        <f t="shared" si="17"/>
        <v>0</v>
      </c>
      <c r="B371" s="20">
        <f t="shared" si="18"/>
        <v>0</v>
      </c>
      <c r="C371" s="19" t="s">
        <v>22</v>
      </c>
      <c r="D371" s="5">
        <f>IFERROR(INDEX(HTHome!$B:$B,MATCH(C371,HTHome!$A:$A,0)),"-")+IFERROR(INDEX(HTAway!$B:$B,MATCH(C371,HTAway!$A:$A,0)),"-")</f>
        <v>27</v>
      </c>
      <c r="E371" s="5">
        <f>IFERROR(INDEX(HTHome!I:I,MATCH(C371,HTHome!$A:$A,0)),"-")</f>
        <v>7</v>
      </c>
      <c r="F371" s="5">
        <f>IFERROR(INDEX(HTHome!J:J,MATCH(C371,HTHome!$A:$A,0)),"-")</f>
        <v>3</v>
      </c>
      <c r="G371" s="7">
        <f>IFERROR(INDEX(HTHome!K:K,MATCH(C371,HTHome!$A:$A,0)),"-")</f>
        <v>0.53846153846153844</v>
      </c>
      <c r="H371" s="7">
        <f>IFERROR(INDEX(HTHome!L:L,MATCH(C371,HTHome!$A:$A,0)),"-")</f>
        <v>7.1428571428571425E-2</v>
      </c>
      <c r="I371" s="7">
        <f>IFERROR(INDEX(HTHome!N:N,MATCH(C371,HTHome!$A:$A,0)),"-")</f>
        <v>-0.15384615384615391</v>
      </c>
      <c r="J371" s="12" t="str">
        <f>IFERROR(INDEX(Jogos!A:A,MATCH(M371,Jogos!$H:$H,0)),"-")</f>
        <v>-</v>
      </c>
      <c r="K371" s="12" t="str">
        <f>IFERROR(INDEX(Jogos!F:F,MATCH(M371,Jogos!$H:$H,0)),"-")</f>
        <v>-</v>
      </c>
      <c r="L371" s="15" t="str">
        <f>IFERROR(INDEX(Jogos!E:E,MATCH(M371,Jogos!$H:$H,0)),"-")</f>
        <v>-</v>
      </c>
      <c r="M371" s="12" t="e">
        <f>INDEX(Jogos[[#This Row],[Column1]],1.8)</f>
        <v>#VALUE!</v>
      </c>
      <c r="N371" s="13" t="e">
        <f>INDEX(Jogos[[#This Row],[2]],1.8)</f>
        <v>#VALUE!</v>
      </c>
      <c r="O371" s="12" t="e">
        <f>INDEX(Jogos[[#This Row],[3]],1.8)</f>
        <v>#VALUE!</v>
      </c>
      <c r="P371" s="15" t="str">
        <f>IFERROR(INDEX(Jogos!M:M,MATCH(O371,Jogos!$J:$J,0)),"-")</f>
        <v>-</v>
      </c>
      <c r="Q371" s="12" t="str">
        <f>IFERROR(INDEX(Jogos!L:L,MATCH(O371,Jogos!$J:$J,0)),"-")</f>
        <v>-</v>
      </c>
      <c r="R371" s="17" t="str">
        <f>IFERROR(INDEX(HTHome!M:M,MATCH(M371,HTHome!$A:$A,0)),"-")</f>
        <v>-</v>
      </c>
      <c r="S371" s="17" t="str">
        <f>IFERROR(INDEX(HTAway!M:M,MATCH(O371,HTAway!$A:$A,0)),"-")</f>
        <v>-</v>
      </c>
      <c r="T371" s="23" t="str">
        <f t="shared" si="19"/>
        <v>-</v>
      </c>
      <c r="U371" s="23"/>
      <c r="V371" s="23"/>
      <c r="W371" s="23"/>
    </row>
    <row r="372" spans="1:23" ht="16.5" thickTop="1" thickBot="1" x14ac:dyDescent="0.3">
      <c r="A372" s="20">
        <f t="shared" si="17"/>
        <v>0</v>
      </c>
      <c r="B372" s="20">
        <f t="shared" si="18"/>
        <v>0</v>
      </c>
      <c r="C372" s="18" t="s">
        <v>229</v>
      </c>
      <c r="D372" s="5">
        <f>IFERROR(INDEX(HTHome!$B:$B,MATCH(C372,HTHome!$A:$A,0)),"-")+IFERROR(INDEX(HTAway!$B:$B,MATCH(C372,HTAway!$A:$A,0)),"-")</f>
        <v>25</v>
      </c>
      <c r="E372" s="5">
        <f>IFERROR(INDEX(HTHome!I:I,MATCH(C372,HTHome!$A:$A,0)),"-")</f>
        <v>5</v>
      </c>
      <c r="F372" s="5">
        <f>IFERROR(INDEX(HTHome!J:J,MATCH(C372,HTHome!$A:$A,0)),"-")</f>
        <v>2</v>
      </c>
      <c r="G372" s="7">
        <f>IFERROR(INDEX(HTHome!K:K,MATCH(C372,HTHome!$A:$A,0)),"-")</f>
        <v>0.45454545454545459</v>
      </c>
      <c r="H372" s="7">
        <f>IFERROR(INDEX(HTHome!L:L,MATCH(C372,HTHome!$A:$A,0)),"-")</f>
        <v>7.1428571428571425E-2</v>
      </c>
      <c r="I372" s="7">
        <f>IFERROR(INDEX(HTHome!N:N,MATCH(C372,HTHome!$A:$A,0)),"-")</f>
        <v>-8.4415584415584388E-2</v>
      </c>
      <c r="J372" s="12" t="str">
        <f>IFERROR(INDEX(Jogos!A:A,MATCH(M372,Jogos!$H:$H,0)),"-")</f>
        <v>-</v>
      </c>
      <c r="K372" s="12" t="str">
        <f>IFERROR(INDEX(Jogos!F:F,MATCH(M372,Jogos!$H:$H,0)),"-")</f>
        <v>-</v>
      </c>
      <c r="L372" s="15" t="str">
        <f>IFERROR(INDEX(Jogos!E:E,MATCH(M372,Jogos!$H:$H,0)),"-")</f>
        <v>-</v>
      </c>
      <c r="M372" s="12" t="e">
        <f>INDEX(Jogos[[#This Row],[Column1]],1.8)</f>
        <v>#VALUE!</v>
      </c>
      <c r="N372" s="13" t="e">
        <f>INDEX(Jogos[[#This Row],[2]],1.8)</f>
        <v>#VALUE!</v>
      </c>
      <c r="O372" s="12" t="e">
        <f>INDEX(Jogos[[#This Row],[3]],1.8)</f>
        <v>#VALUE!</v>
      </c>
      <c r="P372" s="15" t="str">
        <f>IFERROR(INDEX(Jogos!M:M,MATCH(O372,Jogos!$J:$J,0)),"-")</f>
        <v>-</v>
      </c>
      <c r="Q372" s="12" t="str">
        <f>IFERROR(INDEX(Jogos!L:L,MATCH(O372,Jogos!$J:$J,0)),"-")</f>
        <v>-</v>
      </c>
      <c r="R372" s="17" t="str">
        <f>IFERROR(INDEX(HTHome!M:M,MATCH(M372,HTHome!$A:$A,0)),"-")</f>
        <v>-</v>
      </c>
      <c r="S372" s="17" t="str">
        <f>IFERROR(INDEX(HTAway!M:M,MATCH(O372,HTAway!$A:$A,0)),"-")</f>
        <v>-</v>
      </c>
      <c r="T372" s="23" t="str">
        <f t="shared" si="19"/>
        <v>-</v>
      </c>
      <c r="U372" s="23"/>
      <c r="V372" s="23"/>
      <c r="W372" s="23"/>
    </row>
    <row r="373" spans="1:23" ht="16.5" thickTop="1" thickBot="1" x14ac:dyDescent="0.3">
      <c r="A373" s="20">
        <f t="shared" si="17"/>
        <v>0</v>
      </c>
      <c r="B373" s="20">
        <f t="shared" si="18"/>
        <v>0</v>
      </c>
      <c r="C373" s="19" t="s">
        <v>78</v>
      </c>
      <c r="D373" s="5">
        <f>IFERROR(INDEX(HTHome!$B:$B,MATCH(C373,HTHome!$A:$A,0)),"-")+IFERROR(INDEX(HTAway!$B:$B,MATCH(C373,HTAway!$A:$A,0)),"-")</f>
        <v>5</v>
      </c>
      <c r="E373" s="5">
        <f>IFERROR(INDEX(HTHome!I:I,MATCH(C373,HTHome!$A:$A,0)),"-")</f>
        <v>2</v>
      </c>
      <c r="F373" s="5">
        <f>IFERROR(INDEX(HTHome!J:J,MATCH(C373,HTHome!$A:$A,0)),"-")</f>
        <v>0</v>
      </c>
      <c r="G373" s="7">
        <f>IFERROR(INDEX(HTHome!K:K,MATCH(C373,HTHome!$A:$A,0)),"-")</f>
        <v>1</v>
      </c>
      <c r="H373" s="7">
        <f>IFERROR(INDEX(HTHome!L:L,MATCH(C373,HTHome!$A:$A,0)),"-")</f>
        <v>0</v>
      </c>
      <c r="I373" s="7">
        <f>IFERROR(INDEX(HTHome!N:N,MATCH(C373,HTHome!$A:$A,0)),"-")</f>
        <v>0.66666666666666674</v>
      </c>
      <c r="J373" s="12" t="str">
        <f>IFERROR(INDEX(Jogos!A:A,MATCH(M373,Jogos!$H:$H,0)),"-")</f>
        <v>-</v>
      </c>
      <c r="K373" s="12" t="str">
        <f>IFERROR(INDEX(Jogos!F:F,MATCH(M373,Jogos!$H:$H,0)),"-")</f>
        <v>-</v>
      </c>
      <c r="L373" s="15" t="str">
        <f>IFERROR(INDEX(Jogos!E:E,MATCH(M373,Jogos!$H:$H,0)),"-")</f>
        <v>-</v>
      </c>
      <c r="M373" s="12" t="e">
        <f>INDEX(Jogos[[#This Row],[Column1]],1.8)</f>
        <v>#VALUE!</v>
      </c>
      <c r="N373" s="13" t="e">
        <f>INDEX(Jogos[[#This Row],[2]],1.8)</f>
        <v>#VALUE!</v>
      </c>
      <c r="O373" s="12" t="e">
        <f>INDEX(Jogos[[#This Row],[3]],1.8)</f>
        <v>#VALUE!</v>
      </c>
      <c r="P373" s="15" t="str">
        <f>IFERROR(INDEX(Jogos!M:M,MATCH(O373,Jogos!$J:$J,0)),"-")</f>
        <v>-</v>
      </c>
      <c r="Q373" s="12" t="str">
        <f>IFERROR(INDEX(Jogos!L:L,MATCH(O373,Jogos!$J:$J,0)),"-")</f>
        <v>-</v>
      </c>
      <c r="R373" s="17" t="str">
        <f>IFERROR(INDEX(HTHome!M:M,MATCH(M373,HTHome!$A:$A,0)),"-")</f>
        <v>-</v>
      </c>
      <c r="S373" s="17" t="str">
        <f>IFERROR(INDEX(HTAway!M:M,MATCH(O373,HTAway!$A:$A,0)),"-")</f>
        <v>-</v>
      </c>
      <c r="T373" s="23" t="str">
        <f t="shared" si="19"/>
        <v>-</v>
      </c>
      <c r="U373" s="23"/>
      <c r="V373" s="23"/>
      <c r="W373" s="23"/>
    </row>
    <row r="374" spans="1:23" ht="16.5" thickTop="1" thickBot="1" x14ac:dyDescent="0.3">
      <c r="A374" s="20">
        <f t="shared" si="17"/>
        <v>0</v>
      </c>
      <c r="B374" s="20">
        <f t="shared" si="18"/>
        <v>0</v>
      </c>
      <c r="C374" s="19" t="s">
        <v>390</v>
      </c>
      <c r="D374" s="5">
        <f>IFERROR(INDEX(HTHome!$B:$B,MATCH(C374,HTHome!$A:$A,0)),"-")+IFERROR(INDEX(HTAway!$B:$B,MATCH(C374,HTAway!$A:$A,0)),"-")</f>
        <v>5</v>
      </c>
      <c r="E374" s="5">
        <f>IFERROR(INDEX(HTHome!I:I,MATCH(C374,HTHome!$A:$A,0)),"-")</f>
        <v>2</v>
      </c>
      <c r="F374" s="5">
        <f>IFERROR(INDEX(HTHome!J:J,MATCH(C374,HTHome!$A:$A,0)),"-")</f>
        <v>0</v>
      </c>
      <c r="G374" s="7">
        <f>IFERROR(INDEX(HTHome!K:K,MATCH(C374,HTHome!$A:$A,0)),"-")</f>
        <v>1</v>
      </c>
      <c r="H374" s="7">
        <f>IFERROR(INDEX(HTHome!L:L,MATCH(C374,HTHome!$A:$A,0)),"-")</f>
        <v>0</v>
      </c>
      <c r="I374" s="7">
        <f>IFERROR(INDEX(HTHome!N:N,MATCH(C374,HTHome!$A:$A,0)),"-")</f>
        <v>8.333333333333337E-2</v>
      </c>
      <c r="J374" s="12" t="str">
        <f>IFERROR(INDEX(Jogos!A:A,MATCH(M374,Jogos!$H:$H,0)),"-")</f>
        <v>-</v>
      </c>
      <c r="K374" s="12" t="str">
        <f>IFERROR(INDEX(Jogos!F:F,MATCH(M374,Jogos!$H:$H,0)),"-")</f>
        <v>-</v>
      </c>
      <c r="L374" s="15" t="str">
        <f>IFERROR(INDEX(Jogos!E:E,MATCH(M374,Jogos!$H:$H,0)),"-")</f>
        <v>-</v>
      </c>
      <c r="M374" s="12" t="e">
        <f>INDEX(Jogos[[#This Row],[Column1]],1.8)</f>
        <v>#VALUE!</v>
      </c>
      <c r="N374" s="13" t="e">
        <f>INDEX(Jogos[[#This Row],[2]],1.8)</f>
        <v>#VALUE!</v>
      </c>
      <c r="O374" s="12" t="e">
        <f>INDEX(Jogos[[#This Row],[3]],1.8)</f>
        <v>#VALUE!</v>
      </c>
      <c r="P374" s="15" t="str">
        <f>IFERROR(INDEX(Jogos!M:M,MATCH(O374,Jogos!$J:$J,0)),"-")</f>
        <v>-</v>
      </c>
      <c r="Q374" s="12" t="str">
        <f>IFERROR(INDEX(Jogos!L:L,MATCH(O374,Jogos!$J:$J,0)),"-")</f>
        <v>-</v>
      </c>
      <c r="R374" s="17" t="str">
        <f>IFERROR(INDEX(HTHome!M:M,MATCH(M374,HTHome!$A:$A,0)),"-")</f>
        <v>-</v>
      </c>
      <c r="S374" s="17" t="str">
        <f>IFERROR(INDEX(HTAway!M:M,MATCH(O374,HTAway!$A:$A,0)),"-")</f>
        <v>-</v>
      </c>
      <c r="T374" s="23" t="str">
        <f t="shared" si="19"/>
        <v>-</v>
      </c>
      <c r="U374" s="23"/>
      <c r="V374" s="23"/>
      <c r="W374" s="23"/>
    </row>
    <row r="375" spans="1:23" ht="16.5" thickTop="1" thickBot="1" x14ac:dyDescent="0.3">
      <c r="A375" s="20">
        <f t="shared" si="17"/>
        <v>0</v>
      </c>
      <c r="B375" s="20">
        <f t="shared" si="18"/>
        <v>0</v>
      </c>
      <c r="C375" s="18" t="s">
        <v>439</v>
      </c>
      <c r="D375" s="5">
        <f>IFERROR(INDEX(HTHome!$B:$B,MATCH(C375,HTHome!$A:$A,0)),"-")+IFERROR(INDEX(HTAway!$B:$B,MATCH(C375,HTAway!$A:$A,0)),"-")</f>
        <v>5</v>
      </c>
      <c r="E375" s="5">
        <f>IFERROR(INDEX(HTHome!I:I,MATCH(C375,HTHome!$A:$A,0)),"-")</f>
        <v>3</v>
      </c>
      <c r="F375" s="5">
        <f>IFERROR(INDEX(HTHome!J:J,MATCH(C375,HTHome!$A:$A,0)),"-")</f>
        <v>0</v>
      </c>
      <c r="G375" s="7">
        <f>IFERROR(INDEX(HTHome!K:K,MATCH(C375,HTHome!$A:$A,0)),"-")</f>
        <v>1</v>
      </c>
      <c r="H375" s="7">
        <f>IFERROR(INDEX(HTHome!L:L,MATCH(C375,HTHome!$A:$A,0)),"-")</f>
        <v>0</v>
      </c>
      <c r="I375" s="7">
        <f>IFERROR(INDEX(HTHome!N:N,MATCH(C375,HTHome!$A:$A,0)),"-")</f>
        <v>0.83333333333333326</v>
      </c>
      <c r="J375" s="12" t="str">
        <f>IFERROR(INDEX(Jogos!A:A,MATCH(M375,Jogos!$H:$H,0)),"-")</f>
        <v>-</v>
      </c>
      <c r="K375" s="12" t="str">
        <f>IFERROR(INDEX(Jogos!F:F,MATCH(M375,Jogos!$H:$H,0)),"-")</f>
        <v>-</v>
      </c>
      <c r="L375" s="15" t="str">
        <f>IFERROR(INDEX(Jogos!E:E,MATCH(M375,Jogos!$H:$H,0)),"-")</f>
        <v>-</v>
      </c>
      <c r="M375" s="12" t="e">
        <f>INDEX(Jogos[[#This Row],[Column1]],1.8)</f>
        <v>#VALUE!</v>
      </c>
      <c r="N375" s="13" t="e">
        <f>INDEX(Jogos[[#This Row],[2]],1.8)</f>
        <v>#VALUE!</v>
      </c>
      <c r="O375" s="12" t="e">
        <f>INDEX(Jogos[[#This Row],[3]],1.8)</f>
        <v>#VALUE!</v>
      </c>
      <c r="P375" s="15" t="str">
        <f>IFERROR(INDEX(Jogos!M:M,MATCH(O375,Jogos!$J:$J,0)),"-")</f>
        <v>-</v>
      </c>
      <c r="Q375" s="12" t="str">
        <f>IFERROR(INDEX(Jogos!L:L,MATCH(O375,Jogos!$J:$J,0)),"-")</f>
        <v>-</v>
      </c>
      <c r="R375" s="17" t="str">
        <f>IFERROR(INDEX(HTHome!M:M,MATCH(M375,HTHome!$A:$A,0)),"-")</f>
        <v>-</v>
      </c>
      <c r="S375" s="17" t="str">
        <f>IFERROR(INDEX(HTAway!M:M,MATCH(O375,HTAway!$A:$A,0)),"-")</f>
        <v>-</v>
      </c>
      <c r="T375" s="23" t="str">
        <f t="shared" si="19"/>
        <v>-</v>
      </c>
      <c r="U375" s="23"/>
      <c r="V375" s="23"/>
      <c r="W375" s="23"/>
    </row>
    <row r="376" spans="1:23" ht="16.5" thickTop="1" thickBot="1" x14ac:dyDescent="0.3">
      <c r="A376" s="20">
        <f t="shared" si="17"/>
        <v>0</v>
      </c>
      <c r="B376" s="20">
        <f t="shared" si="18"/>
        <v>0</v>
      </c>
      <c r="C376" s="19" t="s">
        <v>437</v>
      </c>
      <c r="D376" s="5">
        <f>IFERROR(INDEX(HTHome!$B:$B,MATCH(C376,HTHome!$A:$A,0)),"-")+IFERROR(INDEX(HTAway!$B:$B,MATCH(C376,HTAway!$A:$A,0)),"-")</f>
        <v>4</v>
      </c>
      <c r="E376" s="5">
        <f>IFERROR(INDEX(HTHome!I:I,MATCH(C376,HTHome!$A:$A,0)),"-")</f>
        <v>3</v>
      </c>
      <c r="F376" s="5">
        <f>IFERROR(INDEX(HTHome!J:J,MATCH(C376,HTHome!$A:$A,0)),"-")</f>
        <v>0</v>
      </c>
      <c r="G376" s="7">
        <f>IFERROR(INDEX(HTHome!K:K,MATCH(C376,HTHome!$A:$A,0)),"-")</f>
        <v>1</v>
      </c>
      <c r="H376" s="7">
        <f>IFERROR(INDEX(HTHome!L:L,MATCH(C376,HTHome!$A:$A,0)),"-")</f>
        <v>0</v>
      </c>
      <c r="I376" s="7">
        <f>IFERROR(INDEX(HTHome!N:N,MATCH(C376,HTHome!$A:$A,0)),"-")</f>
        <v>0.5</v>
      </c>
      <c r="J376" s="12" t="str">
        <f>IFERROR(INDEX(Jogos!A:A,MATCH(M376,Jogos!$H:$H,0)),"-")</f>
        <v>-</v>
      </c>
      <c r="K376" s="12" t="str">
        <f>IFERROR(INDEX(Jogos!F:F,MATCH(M376,Jogos!$H:$H,0)),"-")</f>
        <v>-</v>
      </c>
      <c r="L376" s="15" t="str">
        <f>IFERROR(INDEX(Jogos!E:E,MATCH(M376,Jogos!$H:$H,0)),"-")</f>
        <v>-</v>
      </c>
      <c r="M376" s="12" t="e">
        <f>INDEX(Jogos[[#This Row],[Column1]],1.8)</f>
        <v>#VALUE!</v>
      </c>
      <c r="N376" s="13" t="e">
        <f>INDEX(Jogos[[#This Row],[2]],1.8)</f>
        <v>#VALUE!</v>
      </c>
      <c r="O376" s="12" t="e">
        <f>INDEX(Jogos[[#This Row],[3]],1.8)</f>
        <v>#VALUE!</v>
      </c>
      <c r="P376" s="15" t="str">
        <f>IFERROR(INDEX(Jogos!M:M,MATCH(O376,Jogos!$J:$J,0)),"-")</f>
        <v>-</v>
      </c>
      <c r="Q376" s="12" t="str">
        <f>IFERROR(INDEX(Jogos!L:L,MATCH(O376,Jogos!$J:$J,0)),"-")</f>
        <v>-</v>
      </c>
      <c r="R376" s="17" t="str">
        <f>IFERROR(INDEX(HTHome!M:M,MATCH(M376,HTHome!$A:$A,0)),"-")</f>
        <v>-</v>
      </c>
      <c r="S376" s="17" t="str">
        <f>IFERROR(INDEX(HTAway!M:M,MATCH(O376,HTAway!$A:$A,0)),"-")</f>
        <v>-</v>
      </c>
      <c r="T376" s="23" t="str">
        <f t="shared" si="19"/>
        <v>-</v>
      </c>
      <c r="U376" s="23"/>
      <c r="V376" s="23"/>
      <c r="W376" s="23"/>
    </row>
    <row r="377" spans="1:23" ht="16.5" thickTop="1" thickBot="1" x14ac:dyDescent="0.3">
      <c r="A377" s="20">
        <f t="shared" si="17"/>
        <v>0</v>
      </c>
      <c r="B377" s="20">
        <f t="shared" si="18"/>
        <v>0</v>
      </c>
      <c r="C377" s="18" t="s">
        <v>441</v>
      </c>
      <c r="D377" s="5">
        <f>IFERROR(INDEX(HTHome!$B:$B,MATCH(C377,HTHome!$A:$A,0)),"-")+IFERROR(INDEX(HTAway!$B:$B,MATCH(C377,HTAway!$A:$A,0)),"-")</f>
        <v>4</v>
      </c>
      <c r="E377" s="5">
        <f>IFERROR(INDEX(HTHome!I:I,MATCH(C377,HTHome!$A:$A,0)),"-")</f>
        <v>2</v>
      </c>
      <c r="F377" s="5">
        <f>IFERROR(INDEX(HTHome!J:J,MATCH(C377,HTHome!$A:$A,0)),"-")</f>
        <v>0</v>
      </c>
      <c r="G377" s="7">
        <f>IFERROR(INDEX(HTHome!K:K,MATCH(C377,HTHome!$A:$A,0)),"-")</f>
        <v>1</v>
      </c>
      <c r="H377" s="7">
        <f>IFERROR(INDEX(HTHome!L:L,MATCH(C377,HTHome!$A:$A,0)),"-")</f>
        <v>0</v>
      </c>
      <c r="I377" s="7">
        <f>IFERROR(INDEX(HTHome!N:N,MATCH(C377,HTHome!$A:$A,0)),"-")</f>
        <v>0.5</v>
      </c>
      <c r="J377" s="12" t="str">
        <f>IFERROR(INDEX(Jogos!A:A,MATCH(M377,Jogos!$H:$H,0)),"-")</f>
        <v>-</v>
      </c>
      <c r="K377" s="12" t="str">
        <f>IFERROR(INDEX(Jogos!F:F,MATCH(M377,Jogos!$H:$H,0)),"-")</f>
        <v>-</v>
      </c>
      <c r="L377" s="15" t="str">
        <f>IFERROR(INDEX(Jogos!E:E,MATCH(M377,Jogos!$H:$H,0)),"-")</f>
        <v>-</v>
      </c>
      <c r="M377" s="12" t="e">
        <f>INDEX(Jogos[[#This Row],[Column1]],1.8)</f>
        <v>#VALUE!</v>
      </c>
      <c r="N377" s="13" t="e">
        <f>INDEX(Jogos[[#This Row],[2]],1.8)</f>
        <v>#VALUE!</v>
      </c>
      <c r="O377" s="12" t="e">
        <f>INDEX(Jogos[[#This Row],[3]],1.8)</f>
        <v>#VALUE!</v>
      </c>
      <c r="P377" s="15" t="str">
        <f>IFERROR(INDEX(Jogos!M:M,MATCH(O377,Jogos!$J:$J,0)),"-")</f>
        <v>-</v>
      </c>
      <c r="Q377" s="12" t="str">
        <f>IFERROR(INDEX(Jogos!L:L,MATCH(O377,Jogos!$J:$J,0)),"-")</f>
        <v>-</v>
      </c>
      <c r="R377" s="17" t="str">
        <f>IFERROR(INDEX(HTHome!M:M,MATCH(M377,HTHome!$A:$A,0)),"-")</f>
        <v>-</v>
      </c>
      <c r="S377" s="17" t="str">
        <f>IFERROR(INDEX(HTAway!M:M,MATCH(O377,HTAway!$A:$A,0)),"-")</f>
        <v>-</v>
      </c>
      <c r="T377" s="23" t="str">
        <f t="shared" si="19"/>
        <v>-</v>
      </c>
      <c r="U377" s="23"/>
      <c r="V377" s="23"/>
      <c r="W377" s="23"/>
    </row>
    <row r="378" spans="1:23" ht="16.5" thickTop="1" thickBot="1" x14ac:dyDescent="0.3">
      <c r="A378" s="20">
        <f t="shared" si="17"/>
        <v>0</v>
      </c>
      <c r="B378" s="20">
        <f t="shared" si="18"/>
        <v>0</v>
      </c>
      <c r="C378" s="19" t="s">
        <v>436</v>
      </c>
      <c r="D378" s="5">
        <f>IFERROR(INDEX(HTHome!$B:$B,MATCH(C378,HTHome!$A:$A,0)),"-")+IFERROR(INDEX(HTAway!$B:$B,MATCH(C378,HTAway!$A:$A,0)),"-")</f>
        <v>4</v>
      </c>
      <c r="E378" s="5">
        <f>IFERROR(INDEX(HTHome!I:I,MATCH(C378,HTHome!$A:$A,0)),"-")</f>
        <v>1</v>
      </c>
      <c r="F378" s="5">
        <f>IFERROR(INDEX(HTHome!J:J,MATCH(C378,HTHome!$A:$A,0)),"-")</f>
        <v>0</v>
      </c>
      <c r="G378" s="7">
        <f>IFERROR(INDEX(HTHome!K:K,MATCH(C378,HTHome!$A:$A,0)),"-")</f>
        <v>1</v>
      </c>
      <c r="H378" s="7">
        <f>IFERROR(INDEX(HTHome!L:L,MATCH(C378,HTHome!$A:$A,0)),"-")</f>
        <v>0</v>
      </c>
      <c r="I378" s="7">
        <f>IFERROR(INDEX(HTHome!N:N,MATCH(C378,HTHome!$A:$A,0)),"-")</f>
        <v>0</v>
      </c>
      <c r="J378" s="12" t="str">
        <f>IFERROR(INDEX(Jogos!A:A,MATCH(M378,Jogos!$H:$H,0)),"-")</f>
        <v>-</v>
      </c>
      <c r="K378" s="12" t="str">
        <f>IFERROR(INDEX(Jogos!F:F,MATCH(M378,Jogos!$H:$H,0)),"-")</f>
        <v>-</v>
      </c>
      <c r="L378" s="15" t="str">
        <f>IFERROR(INDEX(Jogos!E:E,MATCH(M378,Jogos!$H:$H,0)),"-")</f>
        <v>-</v>
      </c>
      <c r="M378" s="12" t="e">
        <f>INDEX(Jogos[[#This Row],[Column1]],1.8)</f>
        <v>#VALUE!</v>
      </c>
      <c r="N378" s="13" t="e">
        <f>INDEX(Jogos[[#This Row],[2]],1.8)</f>
        <v>#VALUE!</v>
      </c>
      <c r="O378" s="12" t="e">
        <f>INDEX(Jogos[[#This Row],[3]],1.8)</f>
        <v>#VALUE!</v>
      </c>
      <c r="P378" s="15" t="str">
        <f>IFERROR(INDEX(Jogos!M:M,MATCH(O378,Jogos!$J:$J,0)),"-")</f>
        <v>-</v>
      </c>
      <c r="Q378" s="12" t="str">
        <f>IFERROR(INDEX(Jogos!L:L,MATCH(O378,Jogos!$J:$J,0)),"-")</f>
        <v>-</v>
      </c>
      <c r="R378" s="17" t="str">
        <f>IFERROR(INDEX(HTHome!M:M,MATCH(M378,HTHome!$A:$A,0)),"-")</f>
        <v>-</v>
      </c>
      <c r="S378" s="17" t="str">
        <f>IFERROR(INDEX(HTAway!M:M,MATCH(O378,HTAway!$A:$A,0)),"-")</f>
        <v>-</v>
      </c>
      <c r="T378" s="23" t="str">
        <f t="shared" si="19"/>
        <v>-</v>
      </c>
      <c r="U378" s="23"/>
      <c r="V378" s="23"/>
      <c r="W378" s="23"/>
    </row>
    <row r="379" spans="1:23" ht="16.5" thickTop="1" thickBot="1" x14ac:dyDescent="0.3">
      <c r="A379" s="20">
        <f t="shared" si="17"/>
        <v>0</v>
      </c>
      <c r="B379" s="20">
        <f t="shared" si="18"/>
        <v>0</v>
      </c>
      <c r="C379" s="19" t="s">
        <v>487</v>
      </c>
      <c r="D379" s="5">
        <f>IFERROR(INDEX(HTHome!$B:$B,MATCH(C379,HTHome!$A:$A,0)),"-")+IFERROR(INDEX(HTAway!$B:$B,MATCH(C379,HTAway!$A:$A,0)),"-")</f>
        <v>3</v>
      </c>
      <c r="E379" s="5">
        <f>IFERROR(INDEX(HTHome!I:I,MATCH(C379,HTHome!$A:$A,0)),"-")</f>
        <v>1</v>
      </c>
      <c r="F379" s="5">
        <f>IFERROR(INDEX(HTHome!J:J,MATCH(C379,HTHome!$A:$A,0)),"-")</f>
        <v>0</v>
      </c>
      <c r="G379" s="7">
        <f>IFERROR(INDEX(HTHome!K:K,MATCH(C379,HTHome!$A:$A,0)),"-")</f>
        <v>1</v>
      </c>
      <c r="H379" s="7">
        <f>IFERROR(INDEX(HTHome!L:L,MATCH(C379,HTHome!$A:$A,0)),"-")</f>
        <v>0</v>
      </c>
      <c r="I379" s="7">
        <f>IFERROR(INDEX(HTHome!N:N,MATCH(C379,HTHome!$A:$A,0)),"-")</f>
        <v>1.5</v>
      </c>
      <c r="J379" s="12" t="str">
        <f>IFERROR(INDEX(Jogos!A:A,MATCH(M379,Jogos!$H:$H,0)),"-")</f>
        <v>-</v>
      </c>
      <c r="K379" s="12" t="str">
        <f>IFERROR(INDEX(Jogos!F:F,MATCH(M379,Jogos!$H:$H,0)),"-")</f>
        <v>-</v>
      </c>
      <c r="L379" s="15" t="str">
        <f>IFERROR(INDEX(Jogos!E:E,MATCH(M379,Jogos!$H:$H,0)),"-")</f>
        <v>-</v>
      </c>
      <c r="M379" s="12" t="e">
        <f>INDEX(Jogos[[#This Row],[Column1]],1.8)</f>
        <v>#VALUE!</v>
      </c>
      <c r="N379" s="13" t="e">
        <f>INDEX(Jogos[[#This Row],[2]],1.8)</f>
        <v>#VALUE!</v>
      </c>
      <c r="O379" s="12" t="e">
        <f>INDEX(Jogos[[#This Row],[3]],1.8)</f>
        <v>#VALUE!</v>
      </c>
      <c r="P379" s="15" t="str">
        <f>IFERROR(INDEX(Jogos!M:M,MATCH(O379,Jogos!$J:$J,0)),"-")</f>
        <v>-</v>
      </c>
      <c r="Q379" s="12" t="str">
        <f>IFERROR(INDEX(Jogos!L:L,MATCH(O379,Jogos!$J:$J,0)),"-")</f>
        <v>-</v>
      </c>
      <c r="R379" s="17" t="str">
        <f>IFERROR(INDEX(HTHome!M:M,MATCH(M379,HTHome!$A:$A,0)),"-")</f>
        <v>-</v>
      </c>
      <c r="S379" s="17" t="str">
        <f>IFERROR(INDEX(HTAway!M:M,MATCH(O379,HTAway!$A:$A,0)),"-")</f>
        <v>-</v>
      </c>
      <c r="T379" s="23" t="str">
        <f t="shared" si="19"/>
        <v>-</v>
      </c>
      <c r="U379" s="23"/>
      <c r="V379" s="23"/>
      <c r="W379" s="23"/>
    </row>
    <row r="380" spans="1:23" ht="16.5" thickTop="1" thickBot="1" x14ac:dyDescent="0.3">
      <c r="A380" s="20">
        <f t="shared" si="17"/>
        <v>0</v>
      </c>
      <c r="B380" s="20">
        <f t="shared" si="18"/>
        <v>0</v>
      </c>
      <c r="C380" s="18" t="s">
        <v>474</v>
      </c>
      <c r="D380" s="5">
        <f>IFERROR(INDEX(HTHome!$B:$B,MATCH(C380,HTHome!$A:$A,0)),"-")+IFERROR(INDEX(HTAway!$B:$B,MATCH(C380,HTAway!$A:$A,0)),"-")</f>
        <v>2</v>
      </c>
      <c r="E380" s="5">
        <f>IFERROR(INDEX(HTHome!I:I,MATCH(C380,HTHome!$A:$A,0)),"-")</f>
        <v>1</v>
      </c>
      <c r="F380" s="5">
        <f>IFERROR(INDEX(HTHome!J:J,MATCH(C380,HTHome!$A:$A,0)),"-")</f>
        <v>0</v>
      </c>
      <c r="G380" s="7">
        <f>IFERROR(INDEX(HTHome!K:K,MATCH(C380,HTHome!$A:$A,0)),"-")</f>
        <v>1</v>
      </c>
      <c r="H380" s="7">
        <f>IFERROR(INDEX(HTHome!L:L,MATCH(C380,HTHome!$A:$A,0)),"-")</f>
        <v>0</v>
      </c>
      <c r="I380" s="7">
        <f>IFERROR(INDEX(HTHome!N:N,MATCH(C380,HTHome!$A:$A,0)),"-")</f>
        <v>1</v>
      </c>
      <c r="J380" s="12" t="str">
        <f>IFERROR(INDEX(Jogos!A:A,MATCH(M380,Jogos!$H:$H,0)),"-")</f>
        <v>-</v>
      </c>
      <c r="K380" s="12" t="str">
        <f>IFERROR(INDEX(Jogos!F:F,MATCH(M380,Jogos!$H:$H,0)),"-")</f>
        <v>-</v>
      </c>
      <c r="L380" s="15" t="str">
        <f>IFERROR(INDEX(Jogos!E:E,MATCH(M380,Jogos!$H:$H,0)),"-")</f>
        <v>-</v>
      </c>
      <c r="M380" s="12" t="e">
        <f>INDEX(Jogos[[#This Row],[Column1]],1.8)</f>
        <v>#VALUE!</v>
      </c>
      <c r="N380" s="13" t="e">
        <f>INDEX(Jogos[[#This Row],[2]],1.8)</f>
        <v>#VALUE!</v>
      </c>
      <c r="O380" s="12" t="e">
        <f>INDEX(Jogos[[#This Row],[3]],1.8)</f>
        <v>#VALUE!</v>
      </c>
      <c r="P380" s="15" t="str">
        <f>IFERROR(INDEX(Jogos!M:M,MATCH(O380,Jogos!$J:$J,0)),"-")</f>
        <v>-</v>
      </c>
      <c r="Q380" s="12" t="str">
        <f>IFERROR(INDEX(Jogos!L:L,MATCH(O380,Jogos!$J:$J,0)),"-")</f>
        <v>-</v>
      </c>
      <c r="R380" s="17" t="str">
        <f>IFERROR(INDEX(HTHome!M:M,MATCH(M380,HTHome!$A:$A,0)),"-")</f>
        <v>-</v>
      </c>
      <c r="S380" s="17" t="str">
        <f>IFERROR(INDEX(HTAway!M:M,MATCH(O380,HTAway!$A:$A,0)),"-")</f>
        <v>-</v>
      </c>
      <c r="T380" s="23" t="str">
        <f t="shared" si="19"/>
        <v>-</v>
      </c>
      <c r="U380" s="23"/>
      <c r="V380" s="23"/>
      <c r="W380" s="23"/>
    </row>
    <row r="381" spans="1:23" ht="16.5" thickTop="1" thickBot="1" x14ac:dyDescent="0.3">
      <c r="A381" s="20">
        <f t="shared" si="17"/>
        <v>0</v>
      </c>
      <c r="B381" s="20">
        <f t="shared" si="18"/>
        <v>0</v>
      </c>
      <c r="C381" s="19" t="s">
        <v>489</v>
      </c>
      <c r="D381" s="5">
        <f>IFERROR(INDEX(HTHome!$B:$B,MATCH(C381,HTHome!$A:$A,0)),"-")+IFERROR(INDEX(HTAway!$B:$B,MATCH(C381,HTAway!$A:$A,0)),"-")</f>
        <v>2</v>
      </c>
      <c r="E381" s="5">
        <f>IFERROR(INDEX(HTHome!I:I,MATCH(C381,HTHome!$A:$A,0)),"-")</f>
        <v>1</v>
      </c>
      <c r="F381" s="5">
        <f>IFERROR(INDEX(HTHome!J:J,MATCH(C381,HTHome!$A:$A,0)),"-")</f>
        <v>0</v>
      </c>
      <c r="G381" s="7">
        <f>IFERROR(INDEX(HTHome!K:K,MATCH(C381,HTHome!$A:$A,0)),"-")</f>
        <v>1</v>
      </c>
      <c r="H381" s="7">
        <f>IFERROR(INDEX(HTHome!L:L,MATCH(C381,HTHome!$A:$A,0)),"-")</f>
        <v>0</v>
      </c>
      <c r="I381" s="7">
        <f>IFERROR(INDEX(HTHome!N:N,MATCH(C381,HTHome!$A:$A,0)),"-")</f>
        <v>1</v>
      </c>
      <c r="J381" s="12" t="str">
        <f>IFERROR(INDEX(Jogos!A:A,MATCH(M381,Jogos!$H:$H,0)),"-")</f>
        <v>-</v>
      </c>
      <c r="K381" s="12" t="str">
        <f>IFERROR(INDEX(Jogos!F:F,MATCH(M381,Jogos!$H:$H,0)),"-")</f>
        <v>-</v>
      </c>
      <c r="L381" s="15" t="str">
        <f>IFERROR(INDEX(Jogos!E:E,MATCH(M381,Jogos!$H:$H,0)),"-")</f>
        <v>-</v>
      </c>
      <c r="M381" s="12" t="e">
        <f>INDEX(Jogos[[#This Row],[Column1]],1.8)</f>
        <v>#VALUE!</v>
      </c>
      <c r="N381" s="13" t="e">
        <f>INDEX(Jogos[[#This Row],[2]],1.8)</f>
        <v>#VALUE!</v>
      </c>
      <c r="O381" s="12" t="e">
        <f>INDEX(Jogos[[#This Row],[3]],1.8)</f>
        <v>#VALUE!</v>
      </c>
      <c r="P381" s="15" t="str">
        <f>IFERROR(INDEX(Jogos!M:M,MATCH(O381,Jogos!$J:$J,0)),"-")</f>
        <v>-</v>
      </c>
      <c r="Q381" s="12" t="str">
        <f>IFERROR(INDEX(Jogos!L:L,MATCH(O381,Jogos!$J:$J,0)),"-")</f>
        <v>-</v>
      </c>
      <c r="R381" s="17" t="str">
        <f>IFERROR(INDEX(HTHome!M:M,MATCH(M381,HTHome!$A:$A,0)),"-")</f>
        <v>-</v>
      </c>
      <c r="S381" s="17" t="str">
        <f>IFERROR(INDEX(HTAway!M:M,MATCH(O381,HTAway!$A:$A,0)),"-")</f>
        <v>-</v>
      </c>
      <c r="T381" s="23" t="str">
        <f t="shared" si="19"/>
        <v>-</v>
      </c>
      <c r="U381" s="23"/>
      <c r="V381" s="23"/>
      <c r="W381" s="23"/>
    </row>
    <row r="382" spans="1:23" ht="16.5" thickTop="1" thickBot="1" x14ac:dyDescent="0.3">
      <c r="A382" s="20">
        <f t="shared" si="17"/>
        <v>0</v>
      </c>
      <c r="B382" s="20">
        <f t="shared" si="18"/>
        <v>0</v>
      </c>
      <c r="C382" s="18" t="s">
        <v>488</v>
      </c>
      <c r="D382" s="5">
        <f>IFERROR(INDEX(HTHome!$B:$B,MATCH(C382,HTHome!$A:$A,0)),"-")+IFERROR(INDEX(HTAway!$B:$B,MATCH(C382,HTAway!$A:$A,0)),"-")</f>
        <v>2</v>
      </c>
      <c r="E382" s="5">
        <f>IFERROR(INDEX(HTHome!I:I,MATCH(C382,HTHome!$A:$A,0)),"-")</f>
        <v>1</v>
      </c>
      <c r="F382" s="5">
        <f>IFERROR(INDEX(HTHome!J:J,MATCH(C382,HTHome!$A:$A,0)),"-")</f>
        <v>0</v>
      </c>
      <c r="G382" s="7">
        <f>IFERROR(INDEX(HTHome!K:K,MATCH(C382,HTHome!$A:$A,0)),"-")</f>
        <v>1</v>
      </c>
      <c r="H382" s="7">
        <f>IFERROR(INDEX(HTHome!L:L,MATCH(C382,HTHome!$A:$A,0)),"-")</f>
        <v>0</v>
      </c>
      <c r="I382" s="7">
        <f>IFERROR(INDEX(HTHome!N:N,MATCH(C382,HTHome!$A:$A,0)),"-")</f>
        <v>0</v>
      </c>
      <c r="J382" s="12" t="str">
        <f>IFERROR(INDEX(Jogos!A:A,MATCH(M382,Jogos!$H:$H,0)),"-")</f>
        <v>-</v>
      </c>
      <c r="K382" s="12" t="str">
        <f>IFERROR(INDEX(Jogos!F:F,MATCH(M382,Jogos!$H:$H,0)),"-")</f>
        <v>-</v>
      </c>
      <c r="L382" s="15" t="str">
        <f>IFERROR(INDEX(Jogos!E:E,MATCH(M382,Jogos!$H:$H,0)),"-")</f>
        <v>-</v>
      </c>
      <c r="M382" s="12" t="e">
        <f>INDEX(Jogos[[#This Row],[Column1]],1.8)</f>
        <v>#VALUE!</v>
      </c>
      <c r="N382" s="13" t="e">
        <f>INDEX(Jogos[[#This Row],[2]],1.8)</f>
        <v>#VALUE!</v>
      </c>
      <c r="O382" s="12" t="e">
        <f>INDEX(Jogos[[#This Row],[3]],1.8)</f>
        <v>#VALUE!</v>
      </c>
      <c r="P382" s="15" t="str">
        <f>IFERROR(INDEX(Jogos!M:M,MATCH(O382,Jogos!$J:$J,0)),"-")</f>
        <v>-</v>
      </c>
      <c r="Q382" s="12" t="str">
        <f>IFERROR(INDEX(Jogos!L:L,MATCH(O382,Jogos!$J:$J,0)),"-")</f>
        <v>-</v>
      </c>
      <c r="R382" s="17" t="str">
        <f>IFERROR(INDEX(HTHome!M:M,MATCH(M382,HTHome!$A:$A,0)),"-")</f>
        <v>-</v>
      </c>
      <c r="S382" s="17" t="str">
        <f>IFERROR(INDEX(HTAway!M:M,MATCH(O382,HTAway!$A:$A,0)),"-")</f>
        <v>-</v>
      </c>
      <c r="T382" s="23" t="str">
        <f t="shared" si="19"/>
        <v>-</v>
      </c>
      <c r="U382" s="23"/>
      <c r="V382" s="23"/>
      <c r="W382" s="23"/>
    </row>
    <row r="383" spans="1:23" ht="16.5" thickTop="1" thickBot="1" x14ac:dyDescent="0.3">
      <c r="A383" s="20">
        <f t="shared" si="17"/>
        <v>0</v>
      </c>
      <c r="B383" s="20">
        <f t="shared" si="18"/>
        <v>0</v>
      </c>
      <c r="C383" s="19" t="s">
        <v>490</v>
      </c>
      <c r="D383" s="5">
        <f>IFERROR(INDEX(HTHome!$B:$B,MATCH(C383,HTHome!$A:$A,0)),"-")+IFERROR(INDEX(HTAway!$B:$B,MATCH(C383,HTAway!$A:$A,0)),"-")</f>
        <v>2</v>
      </c>
      <c r="E383" s="5">
        <f>IFERROR(INDEX(HTHome!I:I,MATCH(C383,HTHome!$A:$A,0)),"-")</f>
        <v>1</v>
      </c>
      <c r="F383" s="5">
        <f>IFERROR(INDEX(HTHome!J:J,MATCH(C383,HTHome!$A:$A,0)),"-")</f>
        <v>0</v>
      </c>
      <c r="G383" s="7">
        <f>IFERROR(INDEX(HTHome!K:K,MATCH(C383,HTHome!$A:$A,0)),"-")</f>
        <v>1</v>
      </c>
      <c r="H383" s="7">
        <f>IFERROR(INDEX(HTHome!L:L,MATCH(C383,HTHome!$A:$A,0)),"-")</f>
        <v>0</v>
      </c>
      <c r="I383" s="7">
        <f>IFERROR(INDEX(HTHome!N:N,MATCH(C383,HTHome!$A:$A,0)),"-")</f>
        <v>0</v>
      </c>
      <c r="J383" s="12" t="str">
        <f>IFERROR(INDEX(Jogos!A:A,MATCH(M383,Jogos!$H:$H,0)),"-")</f>
        <v>-</v>
      </c>
      <c r="K383" s="12" t="str">
        <f>IFERROR(INDEX(Jogos!F:F,MATCH(M383,Jogos!$H:$H,0)),"-")</f>
        <v>-</v>
      </c>
      <c r="L383" s="15" t="str">
        <f>IFERROR(INDEX(Jogos!E:E,MATCH(M383,Jogos!$H:$H,0)),"-")</f>
        <v>-</v>
      </c>
      <c r="M383" s="12" t="e">
        <f>INDEX(Jogos[[#This Row],[Column1]],1.8)</f>
        <v>#VALUE!</v>
      </c>
      <c r="N383" s="13" t="e">
        <f>INDEX(Jogos[[#This Row],[2]],1.8)</f>
        <v>#VALUE!</v>
      </c>
      <c r="O383" s="12" t="e">
        <f>INDEX(Jogos[[#This Row],[3]],1.8)</f>
        <v>#VALUE!</v>
      </c>
      <c r="P383" s="15" t="str">
        <f>IFERROR(INDEX(Jogos!M:M,MATCH(O383,Jogos!$J:$J,0)),"-")</f>
        <v>-</v>
      </c>
      <c r="Q383" s="12" t="str">
        <f>IFERROR(INDEX(Jogos!L:L,MATCH(O383,Jogos!$J:$J,0)),"-")</f>
        <v>-</v>
      </c>
      <c r="R383" s="17" t="str">
        <f>IFERROR(INDEX(HTHome!M:M,MATCH(M383,HTHome!$A:$A,0)),"-")</f>
        <v>-</v>
      </c>
      <c r="S383" s="17" t="str">
        <f>IFERROR(INDEX(HTAway!M:M,MATCH(O383,HTAway!$A:$A,0)),"-")</f>
        <v>-</v>
      </c>
      <c r="T383" s="23" t="str">
        <f t="shared" si="19"/>
        <v>-</v>
      </c>
      <c r="U383" s="23"/>
      <c r="V383" s="23"/>
      <c r="W383" s="23"/>
    </row>
    <row r="384" spans="1:23" ht="16.5" thickTop="1" thickBot="1" x14ac:dyDescent="0.3">
      <c r="A384" s="20">
        <f t="shared" si="17"/>
        <v>0</v>
      </c>
      <c r="B384" s="20">
        <f t="shared" si="18"/>
        <v>0</v>
      </c>
      <c r="C384" s="18" t="s">
        <v>111</v>
      </c>
      <c r="D384" s="5">
        <f>IFERROR(INDEX(HTHome!$B:$B,MATCH(C384,HTHome!$A:$A,0)),"-")+IFERROR(INDEX(HTAway!$B:$B,MATCH(C384,HTAway!$A:$A,0)),"-")</f>
        <v>5</v>
      </c>
      <c r="E384" s="5">
        <f>IFERROR(INDEX(HTHome!I:I,MATCH(C384,HTHome!$A:$A,0)),"-")</f>
        <v>2</v>
      </c>
      <c r="F384" s="5">
        <f>IFERROR(INDEX(HTHome!J:J,MATCH(C384,HTHome!$A:$A,0)),"-")</f>
        <v>0</v>
      </c>
      <c r="G384" s="7">
        <f>IFERROR(INDEX(HTHome!K:K,MATCH(C384,HTHome!$A:$A,0)),"-")</f>
        <v>0.66666666666666663</v>
      </c>
      <c r="H384" s="7">
        <f>IFERROR(INDEX(HTHome!L:L,MATCH(C384,HTHome!$A:$A,0)),"-")</f>
        <v>0</v>
      </c>
      <c r="I384" s="7">
        <f>IFERROR(INDEX(HTHome!N:N,MATCH(C384,HTHome!$A:$A,0)),"-")</f>
        <v>0.5</v>
      </c>
      <c r="J384" s="12" t="str">
        <f>IFERROR(INDEX(Jogos!A:A,MATCH(M384,Jogos!$H:$H,0)),"-")</f>
        <v>-</v>
      </c>
      <c r="K384" s="12" t="str">
        <f>IFERROR(INDEX(Jogos!F:F,MATCH(M384,Jogos!$H:$H,0)),"-")</f>
        <v>-</v>
      </c>
      <c r="L384" s="15" t="str">
        <f>IFERROR(INDEX(Jogos!E:E,MATCH(M384,Jogos!$H:$H,0)),"-")</f>
        <v>-</v>
      </c>
      <c r="M384" s="12" t="e">
        <f>INDEX(Jogos[[#This Row],[Column1]],1.8)</f>
        <v>#VALUE!</v>
      </c>
      <c r="N384" s="13" t="e">
        <f>INDEX(Jogos[[#This Row],[2]],1.8)</f>
        <v>#VALUE!</v>
      </c>
      <c r="O384" s="12" t="e">
        <f>INDEX(Jogos[[#This Row],[3]],1.8)</f>
        <v>#VALUE!</v>
      </c>
      <c r="P384" s="15" t="str">
        <f>IFERROR(INDEX(Jogos!M:M,MATCH(O384,Jogos!$J:$J,0)),"-")</f>
        <v>-</v>
      </c>
      <c r="Q384" s="12" t="str">
        <f>IFERROR(INDEX(Jogos!L:L,MATCH(O384,Jogos!$J:$J,0)),"-")</f>
        <v>-</v>
      </c>
      <c r="R384" s="17" t="str">
        <f>IFERROR(INDEX(HTHome!M:M,MATCH(M384,HTHome!$A:$A,0)),"-")</f>
        <v>-</v>
      </c>
      <c r="S384" s="17" t="str">
        <f>IFERROR(INDEX(HTAway!M:M,MATCH(O384,HTAway!$A:$A,0)),"-")</f>
        <v>-</v>
      </c>
      <c r="T384" s="23" t="str">
        <f t="shared" si="19"/>
        <v>-</v>
      </c>
      <c r="U384" s="23"/>
      <c r="V384" s="23"/>
      <c r="W384" s="23"/>
    </row>
    <row r="385" spans="1:23" ht="16.5" thickTop="1" thickBot="1" x14ac:dyDescent="0.3">
      <c r="A385" s="20">
        <f t="shared" si="17"/>
        <v>0</v>
      </c>
      <c r="B385" s="20">
        <f t="shared" si="18"/>
        <v>0</v>
      </c>
      <c r="C385" s="19" t="s">
        <v>388</v>
      </c>
      <c r="D385" s="5">
        <f>IFERROR(INDEX(HTHome!$B:$B,MATCH(C385,HTHome!$A:$A,0)),"-")+IFERROR(INDEX(HTAway!$B:$B,MATCH(C385,HTAway!$A:$A,0)),"-")</f>
        <v>4</v>
      </c>
      <c r="E385" s="5">
        <f>IFERROR(INDEX(HTHome!I:I,MATCH(C385,HTHome!$A:$A,0)),"-")</f>
        <v>2</v>
      </c>
      <c r="F385" s="5">
        <f>IFERROR(INDEX(HTHome!J:J,MATCH(C385,HTHome!$A:$A,0)),"-")</f>
        <v>1</v>
      </c>
      <c r="G385" s="7">
        <f>IFERROR(INDEX(HTHome!K:K,MATCH(C385,HTHome!$A:$A,0)),"-")</f>
        <v>0.66666666666666663</v>
      </c>
      <c r="H385" s="7">
        <f>IFERROR(INDEX(HTHome!L:L,MATCH(C385,HTHome!$A:$A,0)),"-")</f>
        <v>0</v>
      </c>
      <c r="I385" s="7">
        <f>IFERROR(INDEX(HTHome!N:N,MATCH(C385,HTHome!$A:$A,0)),"-")</f>
        <v>0.5</v>
      </c>
      <c r="J385" s="12" t="str">
        <f>IFERROR(INDEX(Jogos!A:A,MATCH(M385,Jogos!$H:$H,0)),"-")</f>
        <v>-</v>
      </c>
      <c r="K385" s="12" t="str">
        <f>IFERROR(INDEX(Jogos!F:F,MATCH(M385,Jogos!$H:$H,0)),"-")</f>
        <v>-</v>
      </c>
      <c r="L385" s="15" t="str">
        <f>IFERROR(INDEX(Jogos!E:E,MATCH(M385,Jogos!$H:$H,0)),"-")</f>
        <v>-</v>
      </c>
      <c r="M385" s="12" t="e">
        <f>INDEX(Jogos[[#This Row],[Column1]],1.8)</f>
        <v>#VALUE!</v>
      </c>
      <c r="N385" s="13" t="e">
        <f>INDEX(Jogos[[#This Row],[2]],1.8)</f>
        <v>#VALUE!</v>
      </c>
      <c r="O385" s="12" t="e">
        <f>INDEX(Jogos[[#This Row],[3]],1.8)</f>
        <v>#VALUE!</v>
      </c>
      <c r="P385" s="15" t="str">
        <f>IFERROR(INDEX(Jogos!M:M,MATCH(O385,Jogos!$J:$J,0)),"-")</f>
        <v>-</v>
      </c>
      <c r="Q385" s="12" t="str">
        <f>IFERROR(INDEX(Jogos!L:L,MATCH(O385,Jogos!$J:$J,0)),"-")</f>
        <v>-</v>
      </c>
      <c r="R385" s="17" t="str">
        <f>IFERROR(INDEX(HTHome!M:M,MATCH(M385,HTHome!$A:$A,0)),"-")</f>
        <v>-</v>
      </c>
      <c r="S385" s="17" t="str">
        <f>IFERROR(INDEX(HTAway!M:M,MATCH(O385,HTAway!$A:$A,0)),"-")</f>
        <v>-</v>
      </c>
      <c r="T385" s="23" t="str">
        <f t="shared" si="19"/>
        <v>-</v>
      </c>
      <c r="U385" s="23"/>
      <c r="V385" s="23"/>
      <c r="W385" s="23"/>
    </row>
    <row r="386" spans="1:23" ht="16.5" thickTop="1" thickBot="1" x14ac:dyDescent="0.3">
      <c r="A386" s="20">
        <f t="shared" ref="A386:A449" si="20">IF(COUNTIF(M:M,C386) &gt; 0, 1,0)</f>
        <v>0</v>
      </c>
      <c r="B386" s="20">
        <f t="shared" ref="B386:B449" si="21">IF(COUNTIF(O:O,C386) &gt; 0, 1,0)</f>
        <v>0</v>
      </c>
      <c r="C386" s="19" t="s">
        <v>443</v>
      </c>
      <c r="D386" s="5">
        <f>IFERROR(INDEX(HTHome!$B:$B,MATCH(C386,HTHome!$A:$A,0)),"-")+IFERROR(INDEX(HTAway!$B:$B,MATCH(C386,HTAway!$A:$A,0)),"-")</f>
        <v>5</v>
      </c>
      <c r="E386" s="5">
        <f>IFERROR(INDEX(HTHome!I:I,MATCH(C386,HTHome!$A:$A,0)),"-")</f>
        <v>2</v>
      </c>
      <c r="F386" s="5">
        <f>IFERROR(INDEX(HTHome!J:J,MATCH(C386,HTHome!$A:$A,0)),"-")</f>
        <v>0</v>
      </c>
      <c r="G386" s="7">
        <f>IFERROR(INDEX(HTHome!K:K,MATCH(C386,HTHome!$A:$A,0)),"-")</f>
        <v>0.66666666666666663</v>
      </c>
      <c r="H386" s="7">
        <f>IFERROR(INDEX(HTHome!L:L,MATCH(C386,HTHome!$A:$A,0)),"-")</f>
        <v>0</v>
      </c>
      <c r="I386" s="7">
        <f>IFERROR(INDEX(HTHome!N:N,MATCH(C386,HTHome!$A:$A,0)),"-")</f>
        <v>0.5</v>
      </c>
      <c r="J386" s="12" t="str">
        <f>IFERROR(INDEX(Jogos!A:A,MATCH(M386,Jogos!$H:$H,0)),"-")</f>
        <v>-</v>
      </c>
      <c r="K386" s="12" t="str">
        <f>IFERROR(INDEX(Jogos!F:F,MATCH(M386,Jogos!$H:$H,0)),"-")</f>
        <v>-</v>
      </c>
      <c r="L386" s="15" t="str">
        <f>IFERROR(INDEX(Jogos!E:E,MATCH(M386,Jogos!$H:$H,0)),"-")</f>
        <v>-</v>
      </c>
      <c r="M386" s="12" t="e">
        <f>INDEX(Jogos[[#This Row],[Column1]],1.8)</f>
        <v>#VALUE!</v>
      </c>
      <c r="N386" s="13" t="e">
        <f>INDEX(Jogos[[#This Row],[2]],1.8)</f>
        <v>#VALUE!</v>
      </c>
      <c r="O386" s="12" t="e">
        <f>INDEX(Jogos[[#This Row],[3]],1.8)</f>
        <v>#VALUE!</v>
      </c>
      <c r="P386" s="15" t="str">
        <f>IFERROR(INDEX(Jogos!M:M,MATCH(O386,Jogos!$J:$J,0)),"-")</f>
        <v>-</v>
      </c>
      <c r="Q386" s="12" t="str">
        <f>IFERROR(INDEX(Jogos!L:L,MATCH(O386,Jogos!$J:$J,0)),"-")</f>
        <v>-</v>
      </c>
      <c r="R386" s="17" t="str">
        <f>IFERROR(INDEX(HTHome!M:M,MATCH(M386,HTHome!$A:$A,0)),"-")</f>
        <v>-</v>
      </c>
      <c r="S386" s="17" t="str">
        <f>IFERROR(INDEX(HTAway!M:M,MATCH(O386,HTAway!$A:$A,0)),"-")</f>
        <v>-</v>
      </c>
      <c r="T386" s="23" t="str">
        <f t="shared" si="19"/>
        <v>-</v>
      </c>
      <c r="U386" s="23"/>
      <c r="V386" s="23"/>
      <c r="W386" s="23"/>
    </row>
    <row r="387" spans="1:23" ht="16.5" thickTop="1" thickBot="1" x14ac:dyDescent="0.3">
      <c r="A387" s="20">
        <f t="shared" si="20"/>
        <v>0</v>
      </c>
      <c r="B387" s="20">
        <f t="shared" si="21"/>
        <v>0</v>
      </c>
      <c r="C387" s="18" t="s">
        <v>453</v>
      </c>
      <c r="D387" s="5">
        <f>IFERROR(INDEX(HTHome!$B:$B,MATCH(C387,HTHome!$A:$A,0)),"-")+IFERROR(INDEX(HTAway!$B:$B,MATCH(C387,HTAway!$A:$A,0)),"-")</f>
        <v>4</v>
      </c>
      <c r="E387" s="5">
        <f>IFERROR(INDEX(HTHome!I:I,MATCH(C387,HTHome!$A:$A,0)),"-")</f>
        <v>2</v>
      </c>
      <c r="F387" s="5">
        <f>IFERROR(INDEX(HTHome!J:J,MATCH(C387,HTHome!$A:$A,0)),"-")</f>
        <v>1</v>
      </c>
      <c r="G387" s="7">
        <f>IFERROR(INDEX(HTHome!K:K,MATCH(C387,HTHome!$A:$A,0)),"-")</f>
        <v>0.66666666666666663</v>
      </c>
      <c r="H387" s="7">
        <f>IFERROR(INDEX(HTHome!L:L,MATCH(C387,HTHome!$A:$A,0)),"-")</f>
        <v>0</v>
      </c>
      <c r="I387" s="7">
        <f>IFERROR(INDEX(HTHome!N:N,MATCH(C387,HTHome!$A:$A,0)),"-")</f>
        <v>0.33333333333333337</v>
      </c>
      <c r="J387" s="12" t="str">
        <f>IFERROR(INDEX(Jogos!A:A,MATCH(M387,Jogos!$H:$H,0)),"-")</f>
        <v>-</v>
      </c>
      <c r="K387" s="12" t="str">
        <f>IFERROR(INDEX(Jogos!F:F,MATCH(M387,Jogos!$H:$H,0)),"-")</f>
        <v>-</v>
      </c>
      <c r="L387" s="15" t="str">
        <f>IFERROR(INDEX(Jogos!E:E,MATCH(M387,Jogos!$H:$H,0)),"-")</f>
        <v>-</v>
      </c>
      <c r="M387" s="12" t="e">
        <f>INDEX(Jogos[[#This Row],[Column1]],1.8)</f>
        <v>#VALUE!</v>
      </c>
      <c r="N387" s="13" t="e">
        <f>INDEX(Jogos[[#This Row],[2]],1.8)</f>
        <v>#VALUE!</v>
      </c>
      <c r="O387" s="12" t="e">
        <f>INDEX(Jogos[[#This Row],[3]],1.8)</f>
        <v>#VALUE!</v>
      </c>
      <c r="P387" s="15" t="str">
        <f>IFERROR(INDEX(Jogos!M:M,MATCH(O387,Jogos!$J:$J,0)),"-")</f>
        <v>-</v>
      </c>
      <c r="Q387" s="12" t="str">
        <f>IFERROR(INDEX(Jogos!L:L,MATCH(O387,Jogos!$J:$J,0)),"-")</f>
        <v>-</v>
      </c>
      <c r="R387" s="17" t="str">
        <f>IFERROR(INDEX(HTHome!M:M,MATCH(M387,HTHome!$A:$A,0)),"-")</f>
        <v>-</v>
      </c>
      <c r="S387" s="17" t="str">
        <f>IFERROR(INDEX(HTAway!M:M,MATCH(O387,HTAway!$A:$A,0)),"-")</f>
        <v>-</v>
      </c>
      <c r="T387" s="23" t="str">
        <f t="shared" si="19"/>
        <v>-</v>
      </c>
      <c r="U387" s="23"/>
      <c r="V387" s="23"/>
      <c r="W387" s="23"/>
    </row>
    <row r="388" spans="1:23" ht="16.5" thickTop="1" thickBot="1" x14ac:dyDescent="0.3">
      <c r="A388" s="20">
        <f t="shared" si="20"/>
        <v>0</v>
      </c>
      <c r="B388" s="20">
        <f t="shared" si="21"/>
        <v>0</v>
      </c>
      <c r="C388" s="18" t="s">
        <v>445</v>
      </c>
      <c r="D388" s="5">
        <f>IFERROR(INDEX(HTHome!$B:$B,MATCH(C388,HTHome!$A:$A,0)),"-")+IFERROR(INDEX(HTAway!$B:$B,MATCH(C388,HTAway!$A:$A,0)),"-")</f>
        <v>5</v>
      </c>
      <c r="E388" s="5">
        <f>IFERROR(INDEX(HTHome!I:I,MATCH(C388,HTHome!$A:$A,0)),"-")</f>
        <v>2</v>
      </c>
      <c r="F388" s="5">
        <f>IFERROR(INDEX(HTHome!J:J,MATCH(C388,HTHome!$A:$A,0)),"-")</f>
        <v>0</v>
      </c>
      <c r="G388" s="7">
        <f>IFERROR(INDEX(HTHome!K:K,MATCH(C388,HTHome!$A:$A,0)),"-")</f>
        <v>0.66666666666666663</v>
      </c>
      <c r="H388" s="7">
        <f>IFERROR(INDEX(HTHome!L:L,MATCH(C388,HTHome!$A:$A,0)),"-")</f>
        <v>0</v>
      </c>
      <c r="I388" s="7">
        <f>IFERROR(INDEX(HTHome!N:N,MATCH(C388,HTHome!$A:$A,0)),"-")</f>
        <v>0.16666666666666663</v>
      </c>
      <c r="J388" s="12" t="str">
        <f>IFERROR(INDEX(Jogos!A:A,MATCH(M388,Jogos!$H:$H,0)),"-")</f>
        <v>-</v>
      </c>
      <c r="K388" s="12" t="str">
        <f>IFERROR(INDEX(Jogos!F:F,MATCH(M388,Jogos!$H:$H,0)),"-")</f>
        <v>-</v>
      </c>
      <c r="L388" s="15" t="str">
        <f>IFERROR(INDEX(Jogos!E:E,MATCH(M388,Jogos!$H:$H,0)),"-")</f>
        <v>-</v>
      </c>
      <c r="M388" s="12" t="e">
        <f>INDEX(Jogos[[#This Row],[Column1]],1.8)</f>
        <v>#VALUE!</v>
      </c>
      <c r="N388" s="13" t="e">
        <f>INDEX(Jogos[[#This Row],[2]],1.8)</f>
        <v>#VALUE!</v>
      </c>
      <c r="O388" s="12" t="e">
        <f>INDEX(Jogos[[#This Row],[3]],1.8)</f>
        <v>#VALUE!</v>
      </c>
      <c r="P388" s="15" t="str">
        <f>IFERROR(INDEX(Jogos!M:M,MATCH(O388,Jogos!$J:$J,0)),"-")</f>
        <v>-</v>
      </c>
      <c r="Q388" s="12" t="str">
        <f>IFERROR(INDEX(Jogos!L:L,MATCH(O388,Jogos!$J:$J,0)),"-")</f>
        <v>-</v>
      </c>
      <c r="R388" s="17" t="str">
        <f>IFERROR(INDEX(HTHome!M:M,MATCH(M388,HTHome!$A:$A,0)),"-")</f>
        <v>-</v>
      </c>
      <c r="S388" s="17" t="str">
        <f>IFERROR(INDEX(HTAway!M:M,MATCH(O388,HTAway!$A:$A,0)),"-")</f>
        <v>-</v>
      </c>
      <c r="T388" s="23" t="str">
        <f t="shared" si="19"/>
        <v>-</v>
      </c>
      <c r="U388" s="23"/>
      <c r="V388" s="23"/>
      <c r="W388" s="23"/>
    </row>
    <row r="389" spans="1:23" ht="16.5" thickTop="1" thickBot="1" x14ac:dyDescent="0.3">
      <c r="A389" s="20">
        <f t="shared" si="20"/>
        <v>0</v>
      </c>
      <c r="B389" s="20">
        <f t="shared" si="21"/>
        <v>0</v>
      </c>
      <c r="C389" s="19" t="s">
        <v>244</v>
      </c>
      <c r="D389" s="5">
        <f>IFERROR(INDEX(HTHome!$B:$B,MATCH(C389,HTHome!$A:$A,0)),"-")+IFERROR(INDEX(HTAway!$B:$B,MATCH(C389,HTAway!$A:$A,0)),"-")</f>
        <v>26</v>
      </c>
      <c r="E389" s="5">
        <f>IFERROR(INDEX(HTHome!I:I,MATCH(C389,HTHome!$A:$A,0)),"-")</f>
        <v>6</v>
      </c>
      <c r="F389" s="5">
        <f>IFERROR(INDEX(HTHome!J:J,MATCH(C389,HTHome!$A:$A,0)),"-")</f>
        <v>3</v>
      </c>
      <c r="G389" s="7">
        <f>IFERROR(INDEX(HTHome!K:K,MATCH(C389,HTHome!$A:$A,0)),"-")</f>
        <v>0.46153846153846162</v>
      </c>
      <c r="H389" s="7">
        <f>IFERROR(INDEX(HTHome!L:L,MATCH(C389,HTHome!$A:$A,0)),"-")</f>
        <v>0</v>
      </c>
      <c r="I389" s="7">
        <f>IFERROR(INDEX(HTHome!N:N,MATCH(C389,HTHome!$A:$A,0)),"-")</f>
        <v>-0.42307692307692302</v>
      </c>
      <c r="J389" s="12" t="str">
        <f>IFERROR(INDEX(Jogos!A:A,MATCH(M389,Jogos!$H:$H,0)),"-")</f>
        <v>-</v>
      </c>
      <c r="K389" s="12" t="str">
        <f>IFERROR(INDEX(Jogos!F:F,MATCH(M389,Jogos!$H:$H,0)),"-")</f>
        <v>-</v>
      </c>
      <c r="L389" s="15" t="str">
        <f>IFERROR(INDEX(Jogos!E:E,MATCH(M389,Jogos!$H:$H,0)),"-")</f>
        <v>-</v>
      </c>
      <c r="M389" s="12" t="e">
        <f>INDEX(Jogos[[#This Row],[Column1]],1.8)</f>
        <v>#VALUE!</v>
      </c>
      <c r="N389" s="13" t="e">
        <f>INDEX(Jogos[[#This Row],[2]],1.8)</f>
        <v>#VALUE!</v>
      </c>
      <c r="O389" s="12" t="e">
        <f>INDEX(Jogos[[#This Row],[3]],1.8)</f>
        <v>#VALUE!</v>
      </c>
      <c r="P389" s="15" t="str">
        <f>IFERROR(INDEX(Jogos!M:M,MATCH(O389,Jogos!$J:$J,0)),"-")</f>
        <v>-</v>
      </c>
      <c r="Q389" s="12" t="str">
        <f>IFERROR(INDEX(Jogos!L:L,MATCH(O389,Jogos!$J:$J,0)),"-")</f>
        <v>-</v>
      </c>
      <c r="R389" s="17" t="str">
        <f>IFERROR(INDEX(HTHome!M:M,MATCH(M389,HTHome!$A:$A,0)),"-")</f>
        <v>-</v>
      </c>
      <c r="S389" s="17" t="str">
        <f>IFERROR(INDEX(HTAway!M:M,MATCH(O389,HTAway!$A:$A,0)),"-")</f>
        <v>-</v>
      </c>
      <c r="T389" s="23" t="str">
        <f t="shared" si="19"/>
        <v>-</v>
      </c>
      <c r="U389" s="23"/>
      <c r="V389" s="23"/>
      <c r="W389" s="23"/>
    </row>
    <row r="390" spans="1:23" ht="16.5" thickTop="1" thickBot="1" x14ac:dyDescent="0.3">
      <c r="A390" s="20">
        <f t="shared" si="20"/>
        <v>0</v>
      </c>
      <c r="B390" s="20">
        <f t="shared" si="21"/>
        <v>0</v>
      </c>
      <c r="C390" s="19" t="s">
        <v>356</v>
      </c>
      <c r="D390" s="5">
        <f>IFERROR(INDEX(HTHome!$B:$B,MATCH(C390,HTHome!$A:$A,0)),"-")+IFERROR(INDEX(HTAway!$B:$B,MATCH(C390,HTAway!$A:$A,0)),"-")</f>
        <v>4</v>
      </c>
      <c r="E390" s="5">
        <f>IFERROR(INDEX(HTHome!I:I,MATCH(C390,HTHome!$A:$A,0)),"-")</f>
        <v>1</v>
      </c>
      <c r="F390" s="5">
        <f>IFERROR(INDEX(HTHome!J:J,MATCH(C390,HTHome!$A:$A,0)),"-")</f>
        <v>0</v>
      </c>
      <c r="G390" s="7">
        <f>IFERROR(INDEX(HTHome!K:K,MATCH(C390,HTHome!$A:$A,0)),"-")</f>
        <v>0.5</v>
      </c>
      <c r="H390" s="7">
        <f>IFERROR(INDEX(HTHome!L:L,MATCH(C390,HTHome!$A:$A,0)),"-")</f>
        <v>0</v>
      </c>
      <c r="I390" s="7">
        <f>IFERROR(INDEX(HTHome!N:N,MATCH(C390,HTHome!$A:$A,0)),"-")</f>
        <v>0.5</v>
      </c>
      <c r="J390" s="12" t="str">
        <f>IFERROR(INDEX(Jogos!A:A,MATCH(M390,Jogos!$H:$H,0)),"-")</f>
        <v>-</v>
      </c>
      <c r="K390" s="12" t="str">
        <f>IFERROR(INDEX(Jogos!F:F,MATCH(M390,Jogos!$H:$H,0)),"-")</f>
        <v>-</v>
      </c>
      <c r="L390" s="15" t="str">
        <f>IFERROR(INDEX(Jogos!E:E,MATCH(M390,Jogos!$H:$H,0)),"-")</f>
        <v>-</v>
      </c>
      <c r="M390" s="12" t="e">
        <f>INDEX(Jogos[[#This Row],[Column1]],1.8)</f>
        <v>#VALUE!</v>
      </c>
      <c r="N390" s="13" t="e">
        <f>INDEX(Jogos[[#This Row],[2]],1.8)</f>
        <v>#VALUE!</v>
      </c>
      <c r="O390" s="12" t="e">
        <f>INDEX(Jogos[[#This Row],[3]],1.8)</f>
        <v>#VALUE!</v>
      </c>
      <c r="P390" s="15" t="str">
        <f>IFERROR(INDEX(Jogos!M:M,MATCH(O390,Jogos!$J:$J,0)),"-")</f>
        <v>-</v>
      </c>
      <c r="Q390" s="12" t="str">
        <f>IFERROR(INDEX(Jogos!L:L,MATCH(O390,Jogos!$J:$J,0)),"-")</f>
        <v>-</v>
      </c>
      <c r="R390" s="17" t="str">
        <f>IFERROR(INDEX(HTHome!M:M,MATCH(M390,HTHome!$A:$A,0)),"-")</f>
        <v>-</v>
      </c>
      <c r="S390" s="17" t="str">
        <f>IFERROR(INDEX(HTAway!M:M,MATCH(O390,HTAway!$A:$A,0)),"-")</f>
        <v>-</v>
      </c>
      <c r="T390" s="23" t="str">
        <f t="shared" si="19"/>
        <v>-</v>
      </c>
      <c r="U390" s="23"/>
      <c r="V390" s="23"/>
      <c r="W390" s="23"/>
    </row>
    <row r="391" spans="1:23" ht="16.5" thickTop="1" thickBot="1" x14ac:dyDescent="0.3">
      <c r="A391" s="20">
        <f t="shared" si="20"/>
        <v>0</v>
      </c>
      <c r="B391" s="20">
        <f t="shared" si="21"/>
        <v>0</v>
      </c>
      <c r="C391" s="19" t="s">
        <v>358</v>
      </c>
      <c r="D391" s="5">
        <f>IFERROR(INDEX(HTHome!$B:$B,MATCH(C391,HTHome!$A:$A,0)),"-")+IFERROR(INDEX(HTAway!$B:$B,MATCH(C391,HTAway!$A:$A,0)),"-")</f>
        <v>4</v>
      </c>
      <c r="E391" s="5">
        <f>IFERROR(INDEX(HTHome!I:I,MATCH(C391,HTHome!$A:$A,0)),"-")</f>
        <v>1</v>
      </c>
      <c r="F391" s="5">
        <f>IFERROR(INDEX(HTHome!J:J,MATCH(C391,HTHome!$A:$A,0)),"-")</f>
        <v>0</v>
      </c>
      <c r="G391" s="7">
        <f>IFERROR(INDEX(HTHome!K:K,MATCH(C391,HTHome!$A:$A,0)),"-")</f>
        <v>0.5</v>
      </c>
      <c r="H391" s="7">
        <f>IFERROR(INDEX(HTHome!L:L,MATCH(C391,HTHome!$A:$A,0)),"-")</f>
        <v>0</v>
      </c>
      <c r="I391" s="7">
        <f>IFERROR(INDEX(HTHome!N:N,MATCH(C391,HTHome!$A:$A,0)),"-")</f>
        <v>-0.25</v>
      </c>
      <c r="J391" s="12" t="str">
        <f>IFERROR(INDEX(Jogos!A:A,MATCH(M391,Jogos!$H:$H,0)),"-")</f>
        <v>-</v>
      </c>
      <c r="K391" s="12" t="str">
        <f>IFERROR(INDEX(Jogos!F:F,MATCH(M391,Jogos!$H:$H,0)),"-")</f>
        <v>-</v>
      </c>
      <c r="L391" s="15" t="str">
        <f>IFERROR(INDEX(Jogos!E:E,MATCH(M391,Jogos!$H:$H,0)),"-")</f>
        <v>-</v>
      </c>
      <c r="M391" s="12" t="e">
        <f>INDEX(Jogos[[#This Row],[Column1]],1.8)</f>
        <v>#VALUE!</v>
      </c>
      <c r="N391" s="13" t="e">
        <f>INDEX(Jogos[[#This Row],[2]],1.8)</f>
        <v>#VALUE!</v>
      </c>
      <c r="O391" s="12" t="e">
        <f>INDEX(Jogos[[#This Row],[3]],1.8)</f>
        <v>#VALUE!</v>
      </c>
      <c r="P391" s="15" t="str">
        <f>IFERROR(INDEX(Jogos!M:M,MATCH(O391,Jogos!$J:$J,0)),"-")</f>
        <v>-</v>
      </c>
      <c r="Q391" s="12" t="str">
        <f>IFERROR(INDEX(Jogos!L:L,MATCH(O391,Jogos!$J:$J,0)),"-")</f>
        <v>-</v>
      </c>
      <c r="R391" s="17" t="str">
        <f>IFERROR(INDEX(HTHome!M:M,MATCH(M391,HTHome!$A:$A,0)),"-")</f>
        <v>-</v>
      </c>
      <c r="S391" s="17" t="str">
        <f>IFERROR(INDEX(HTAway!M:M,MATCH(O391,HTAway!$A:$A,0)),"-")</f>
        <v>-</v>
      </c>
      <c r="T391" s="23" t="str">
        <f t="shared" si="19"/>
        <v>-</v>
      </c>
      <c r="U391" s="23"/>
      <c r="V391" s="23"/>
      <c r="W391" s="23"/>
    </row>
    <row r="392" spans="1:23" ht="16.5" thickTop="1" thickBot="1" x14ac:dyDescent="0.3">
      <c r="A392" s="20">
        <f t="shared" si="20"/>
        <v>0</v>
      </c>
      <c r="B392" s="20">
        <f t="shared" si="21"/>
        <v>0</v>
      </c>
      <c r="C392" s="18" t="s">
        <v>359</v>
      </c>
      <c r="D392" s="5">
        <f>IFERROR(INDEX(HTHome!$B:$B,MATCH(C392,HTHome!$A:$A,0)),"-")+IFERROR(INDEX(HTAway!$B:$B,MATCH(C392,HTAway!$A:$A,0)),"-")</f>
        <v>4</v>
      </c>
      <c r="E392" s="5">
        <f>IFERROR(INDEX(HTHome!I:I,MATCH(C392,HTHome!$A:$A,0)),"-")</f>
        <v>1</v>
      </c>
      <c r="F392" s="5">
        <f>IFERROR(INDEX(HTHome!J:J,MATCH(C392,HTHome!$A:$A,0)),"-")</f>
        <v>1</v>
      </c>
      <c r="G392" s="7">
        <f>IFERROR(INDEX(HTHome!K:K,MATCH(C392,HTHome!$A:$A,0)),"-")</f>
        <v>0.5</v>
      </c>
      <c r="H392" s="7">
        <f>IFERROR(INDEX(HTHome!L:L,MATCH(C392,HTHome!$A:$A,0)),"-")</f>
        <v>0</v>
      </c>
      <c r="I392" s="7">
        <f>IFERROR(INDEX(HTHome!N:N,MATCH(C392,HTHome!$A:$A,0)),"-")</f>
        <v>-0.5</v>
      </c>
      <c r="J392" s="12" t="str">
        <f>IFERROR(INDEX(Jogos!A:A,MATCH(M392,Jogos!$H:$H,0)),"-")</f>
        <v>-</v>
      </c>
      <c r="K392" s="12" t="str">
        <f>IFERROR(INDEX(Jogos!F:F,MATCH(M392,Jogos!$H:$H,0)),"-")</f>
        <v>-</v>
      </c>
      <c r="L392" s="15" t="str">
        <f>IFERROR(INDEX(Jogos!E:E,MATCH(M392,Jogos!$H:$H,0)),"-")</f>
        <v>-</v>
      </c>
      <c r="M392" s="12" t="e">
        <f>INDEX(Jogos[[#This Row],[Column1]],1.8)</f>
        <v>#VALUE!</v>
      </c>
      <c r="N392" s="13" t="e">
        <f>INDEX(Jogos[[#This Row],[2]],1.8)</f>
        <v>#VALUE!</v>
      </c>
      <c r="O392" s="12" t="e">
        <f>INDEX(Jogos[[#This Row],[3]],1.8)</f>
        <v>#VALUE!</v>
      </c>
      <c r="P392" s="15" t="str">
        <f>IFERROR(INDEX(Jogos!M:M,MATCH(O392,Jogos!$J:$J,0)),"-")</f>
        <v>-</v>
      </c>
      <c r="Q392" s="12" t="str">
        <f>IFERROR(INDEX(Jogos!L:L,MATCH(O392,Jogos!$J:$J,0)),"-")</f>
        <v>-</v>
      </c>
      <c r="R392" s="17" t="str">
        <f>IFERROR(INDEX(HTHome!M:M,MATCH(M392,HTHome!$A:$A,0)),"-")</f>
        <v>-</v>
      </c>
      <c r="S392" s="17" t="str">
        <f>IFERROR(INDEX(HTAway!M:M,MATCH(O392,HTAway!$A:$A,0)),"-")</f>
        <v>-</v>
      </c>
      <c r="T392" s="23" t="str">
        <f t="shared" si="19"/>
        <v>-</v>
      </c>
      <c r="U392" s="23"/>
      <c r="V392" s="23"/>
      <c r="W392" s="23"/>
    </row>
    <row r="393" spans="1:23" ht="16.5" thickTop="1" thickBot="1" x14ac:dyDescent="0.3">
      <c r="A393" s="20">
        <f t="shared" si="20"/>
        <v>0</v>
      </c>
      <c r="B393" s="20">
        <f t="shared" si="21"/>
        <v>0</v>
      </c>
      <c r="C393" s="19" t="s">
        <v>377</v>
      </c>
      <c r="D393" s="5">
        <f>IFERROR(INDEX(HTHome!$B:$B,MATCH(C393,HTHome!$A:$A,0)),"-")+IFERROR(INDEX(HTAway!$B:$B,MATCH(C393,HTAway!$A:$A,0)),"-")</f>
        <v>4</v>
      </c>
      <c r="E393" s="5">
        <f>IFERROR(INDEX(HTHome!I:I,MATCH(C393,HTHome!$A:$A,0)),"-")</f>
        <v>1</v>
      </c>
      <c r="F393" s="5">
        <f>IFERROR(INDEX(HTHome!J:J,MATCH(C393,HTHome!$A:$A,0)),"-")</f>
        <v>0</v>
      </c>
      <c r="G393" s="7">
        <f>IFERROR(INDEX(HTHome!K:K,MATCH(C393,HTHome!$A:$A,0)),"-")</f>
        <v>0.5</v>
      </c>
      <c r="H393" s="7">
        <f>IFERROR(INDEX(HTHome!L:L,MATCH(C393,HTHome!$A:$A,0)),"-")</f>
        <v>0</v>
      </c>
      <c r="I393" s="7">
        <f>IFERROR(INDEX(HTHome!N:N,MATCH(C393,HTHome!$A:$A,0)),"-")</f>
        <v>0</v>
      </c>
      <c r="J393" s="12" t="str">
        <f>IFERROR(INDEX(Jogos!A:A,MATCH(M393,Jogos!$H:$H,0)),"-")</f>
        <v>-</v>
      </c>
      <c r="K393" s="12" t="str">
        <f>IFERROR(INDEX(Jogos!F:F,MATCH(M393,Jogos!$H:$H,0)),"-")</f>
        <v>-</v>
      </c>
      <c r="L393" s="15" t="str">
        <f>IFERROR(INDEX(Jogos!E:E,MATCH(M393,Jogos!$H:$H,0)),"-")</f>
        <v>-</v>
      </c>
      <c r="M393" s="12" t="e">
        <f>INDEX(Jogos[[#This Row],[Column1]],1.8)</f>
        <v>#VALUE!</v>
      </c>
      <c r="N393" s="13" t="e">
        <f>INDEX(Jogos[[#This Row],[2]],1.8)</f>
        <v>#VALUE!</v>
      </c>
      <c r="O393" s="12" t="e">
        <f>INDEX(Jogos[[#This Row],[3]],1.8)</f>
        <v>#VALUE!</v>
      </c>
      <c r="P393" s="15" t="str">
        <f>IFERROR(INDEX(Jogos!M:M,MATCH(O393,Jogos!$J:$J,0)),"-")</f>
        <v>-</v>
      </c>
      <c r="Q393" s="12" t="str">
        <f>IFERROR(INDEX(Jogos!L:L,MATCH(O393,Jogos!$J:$J,0)),"-")</f>
        <v>-</v>
      </c>
      <c r="R393" s="17" t="str">
        <f>IFERROR(INDEX(HTHome!M:M,MATCH(M393,HTHome!$A:$A,0)),"-")</f>
        <v>-</v>
      </c>
      <c r="S393" s="17" t="str">
        <f>IFERROR(INDEX(HTAway!M:M,MATCH(O393,HTAway!$A:$A,0)),"-")</f>
        <v>-</v>
      </c>
      <c r="T393" s="23" t="str">
        <f t="shared" si="19"/>
        <v>-</v>
      </c>
      <c r="U393" s="23"/>
      <c r="V393" s="23"/>
      <c r="W393" s="23"/>
    </row>
    <row r="394" spans="1:23" ht="16.5" thickTop="1" thickBot="1" x14ac:dyDescent="0.3">
      <c r="A394" s="20">
        <f t="shared" si="20"/>
        <v>0</v>
      </c>
      <c r="B394" s="20">
        <f t="shared" si="21"/>
        <v>0</v>
      </c>
      <c r="C394" s="18" t="s">
        <v>384</v>
      </c>
      <c r="D394" s="5">
        <f>IFERROR(INDEX(HTHome!$B:$B,MATCH(C394,HTHome!$A:$A,0)),"-")+IFERROR(INDEX(HTAway!$B:$B,MATCH(C394,HTAway!$A:$A,0)),"-")</f>
        <v>4</v>
      </c>
      <c r="E394" s="5">
        <f>IFERROR(INDEX(HTHome!I:I,MATCH(C394,HTHome!$A:$A,0)),"-")</f>
        <v>1</v>
      </c>
      <c r="F394" s="5">
        <f>IFERROR(INDEX(HTHome!J:J,MATCH(C394,HTHome!$A:$A,0)),"-")</f>
        <v>0</v>
      </c>
      <c r="G394" s="7">
        <f>IFERROR(INDEX(HTHome!K:K,MATCH(C394,HTHome!$A:$A,0)),"-")</f>
        <v>0.5</v>
      </c>
      <c r="H394" s="7">
        <f>IFERROR(INDEX(HTHome!L:L,MATCH(C394,HTHome!$A:$A,0)),"-")</f>
        <v>0</v>
      </c>
      <c r="I394" s="7">
        <f>IFERROR(INDEX(HTHome!N:N,MATCH(C394,HTHome!$A:$A,0)),"-")</f>
        <v>0</v>
      </c>
      <c r="J394" s="12" t="str">
        <f>IFERROR(INDEX(Jogos!A:A,MATCH(M394,Jogos!$H:$H,0)),"-")</f>
        <v>-</v>
      </c>
      <c r="K394" s="12" t="str">
        <f>IFERROR(INDEX(Jogos!F:F,MATCH(M394,Jogos!$H:$H,0)),"-")</f>
        <v>-</v>
      </c>
      <c r="L394" s="15" t="str">
        <f>IFERROR(INDEX(Jogos!E:E,MATCH(M394,Jogos!$H:$H,0)),"-")</f>
        <v>-</v>
      </c>
      <c r="M394" s="12" t="e">
        <f>INDEX(Jogos[[#This Row],[Column1]],1.8)</f>
        <v>#VALUE!</v>
      </c>
      <c r="N394" s="13" t="e">
        <f>INDEX(Jogos[[#This Row],[2]],1.8)</f>
        <v>#VALUE!</v>
      </c>
      <c r="O394" s="12" t="e">
        <f>INDEX(Jogos[[#This Row],[3]],1.8)</f>
        <v>#VALUE!</v>
      </c>
      <c r="P394" s="15" t="str">
        <f>IFERROR(INDEX(Jogos!M:M,MATCH(O394,Jogos!$J:$J,0)),"-")</f>
        <v>-</v>
      </c>
      <c r="Q394" s="12" t="str">
        <f>IFERROR(INDEX(Jogos!L:L,MATCH(O394,Jogos!$J:$J,0)),"-")</f>
        <v>-</v>
      </c>
      <c r="R394" s="17" t="str">
        <f>IFERROR(INDEX(HTHome!M:M,MATCH(M394,HTHome!$A:$A,0)),"-")</f>
        <v>-</v>
      </c>
      <c r="S394" s="17" t="str">
        <f>IFERROR(INDEX(HTAway!M:M,MATCH(O394,HTAway!$A:$A,0)),"-")</f>
        <v>-</v>
      </c>
      <c r="T394" s="23" t="str">
        <f t="shared" si="19"/>
        <v>-</v>
      </c>
      <c r="U394" s="23"/>
      <c r="V394" s="23"/>
      <c r="W394" s="23"/>
    </row>
    <row r="395" spans="1:23" ht="16.5" thickTop="1" thickBot="1" x14ac:dyDescent="0.3">
      <c r="A395" s="20">
        <f t="shared" si="20"/>
        <v>0</v>
      </c>
      <c r="B395" s="20">
        <f t="shared" si="21"/>
        <v>0</v>
      </c>
      <c r="C395" s="18" t="s">
        <v>372</v>
      </c>
      <c r="D395" s="5">
        <f>IFERROR(INDEX(HTHome!$B:$B,MATCH(C395,HTHome!$A:$A,0)),"-")+IFERROR(INDEX(HTAway!$B:$B,MATCH(C395,HTAway!$A:$A,0)),"-")</f>
        <v>4</v>
      </c>
      <c r="E395" s="5">
        <f>IFERROR(INDEX(HTHome!I:I,MATCH(C395,HTHome!$A:$A,0)),"-")</f>
        <v>1</v>
      </c>
      <c r="F395" s="5">
        <f>IFERROR(INDEX(HTHome!J:J,MATCH(C395,HTHome!$A:$A,0)),"-")</f>
        <v>0</v>
      </c>
      <c r="G395" s="7">
        <f>IFERROR(INDEX(HTHome!K:K,MATCH(C395,HTHome!$A:$A,0)),"-")</f>
        <v>0.5</v>
      </c>
      <c r="H395" s="7">
        <f>IFERROR(INDEX(HTHome!L:L,MATCH(C395,HTHome!$A:$A,0)),"-")</f>
        <v>0</v>
      </c>
      <c r="I395" s="7">
        <f>IFERROR(INDEX(HTHome!N:N,MATCH(C395,HTHome!$A:$A,0)),"-")</f>
        <v>-0.25</v>
      </c>
      <c r="J395" s="12" t="str">
        <f>IFERROR(INDEX(Jogos!A:A,MATCH(M395,Jogos!$H:$H,0)),"-")</f>
        <v>-</v>
      </c>
      <c r="K395" s="12" t="str">
        <f>IFERROR(INDEX(Jogos!F:F,MATCH(M395,Jogos!$H:$H,0)),"-")</f>
        <v>-</v>
      </c>
      <c r="L395" s="15" t="str">
        <f>IFERROR(INDEX(Jogos!E:E,MATCH(M395,Jogos!$H:$H,0)),"-")</f>
        <v>-</v>
      </c>
      <c r="M395" s="12" t="e">
        <f>INDEX(Jogos[[#This Row],[Column1]],1.8)</f>
        <v>#VALUE!</v>
      </c>
      <c r="N395" s="13" t="e">
        <f>INDEX(Jogos[[#This Row],[2]],1.8)</f>
        <v>#VALUE!</v>
      </c>
      <c r="O395" s="12" t="e">
        <f>INDEX(Jogos[[#This Row],[3]],1.8)</f>
        <v>#VALUE!</v>
      </c>
      <c r="P395" s="15" t="str">
        <f>IFERROR(INDEX(Jogos!M:M,MATCH(O395,Jogos!$J:$J,0)),"-")</f>
        <v>-</v>
      </c>
      <c r="Q395" s="12" t="str">
        <f>IFERROR(INDEX(Jogos!L:L,MATCH(O395,Jogos!$J:$J,0)),"-")</f>
        <v>-</v>
      </c>
      <c r="R395" s="17" t="str">
        <f>IFERROR(INDEX(HTHome!M:M,MATCH(M395,HTHome!$A:$A,0)),"-")</f>
        <v>-</v>
      </c>
      <c r="S395" s="17" t="str">
        <f>IFERROR(INDEX(HTAway!M:M,MATCH(O395,HTAway!$A:$A,0)),"-")</f>
        <v>-</v>
      </c>
      <c r="T395" s="23" t="str">
        <f t="shared" si="19"/>
        <v>-</v>
      </c>
      <c r="U395" s="23"/>
      <c r="V395" s="23"/>
      <c r="W395" s="23"/>
    </row>
    <row r="396" spans="1:23" ht="16.5" thickTop="1" thickBot="1" x14ac:dyDescent="0.3">
      <c r="A396" s="20">
        <f t="shared" si="20"/>
        <v>0</v>
      </c>
      <c r="B396" s="20">
        <f t="shared" si="21"/>
        <v>0</v>
      </c>
      <c r="C396" s="19" t="s">
        <v>374</v>
      </c>
      <c r="D396" s="5">
        <f>IFERROR(INDEX(HTHome!$B:$B,MATCH(C396,HTHome!$A:$A,0)),"-")+IFERROR(INDEX(HTAway!$B:$B,MATCH(C396,HTAway!$A:$A,0)),"-")</f>
        <v>4</v>
      </c>
      <c r="E396" s="5">
        <f>IFERROR(INDEX(HTHome!I:I,MATCH(C396,HTHome!$A:$A,0)),"-")</f>
        <v>1</v>
      </c>
      <c r="F396" s="5">
        <f>IFERROR(INDEX(HTHome!J:J,MATCH(C396,HTHome!$A:$A,0)),"-")</f>
        <v>1</v>
      </c>
      <c r="G396" s="7">
        <f>IFERROR(INDEX(HTHome!K:K,MATCH(C396,HTHome!$A:$A,0)),"-")</f>
        <v>0.5</v>
      </c>
      <c r="H396" s="7">
        <f>IFERROR(INDEX(HTHome!L:L,MATCH(C396,HTHome!$A:$A,0)),"-")</f>
        <v>0</v>
      </c>
      <c r="I396" s="7">
        <f>IFERROR(INDEX(HTHome!N:N,MATCH(C396,HTHome!$A:$A,0)),"-")</f>
        <v>-0.25</v>
      </c>
      <c r="J396" s="12" t="str">
        <f>IFERROR(INDEX(Jogos!A:A,MATCH(M396,Jogos!$H:$H,0)),"-")</f>
        <v>-</v>
      </c>
      <c r="K396" s="12" t="str">
        <f>IFERROR(INDEX(Jogos!F:F,MATCH(M396,Jogos!$H:$H,0)),"-")</f>
        <v>-</v>
      </c>
      <c r="L396" s="15" t="str">
        <f>IFERROR(INDEX(Jogos!E:E,MATCH(M396,Jogos!$H:$H,0)),"-")</f>
        <v>-</v>
      </c>
      <c r="M396" s="12" t="e">
        <f>INDEX(Jogos[[#This Row],[Column1]],1.8)</f>
        <v>#VALUE!</v>
      </c>
      <c r="N396" s="13" t="e">
        <f>INDEX(Jogos[[#This Row],[2]],1.8)</f>
        <v>#VALUE!</v>
      </c>
      <c r="O396" s="12" t="e">
        <f>INDEX(Jogos[[#This Row],[3]],1.8)</f>
        <v>#VALUE!</v>
      </c>
      <c r="P396" s="15" t="str">
        <f>IFERROR(INDEX(Jogos!M:M,MATCH(O396,Jogos!$J:$J,0)),"-")</f>
        <v>-</v>
      </c>
      <c r="Q396" s="12" t="str">
        <f>IFERROR(INDEX(Jogos!L:L,MATCH(O396,Jogos!$J:$J,0)),"-")</f>
        <v>-</v>
      </c>
      <c r="R396" s="17" t="str">
        <f>IFERROR(INDEX(HTHome!M:M,MATCH(M396,HTHome!$A:$A,0)),"-")</f>
        <v>-</v>
      </c>
      <c r="S396" s="17" t="str">
        <f>IFERROR(INDEX(HTAway!M:M,MATCH(O396,HTAway!$A:$A,0)),"-")</f>
        <v>-</v>
      </c>
      <c r="T396" s="23" t="str">
        <f t="shared" si="19"/>
        <v>-</v>
      </c>
      <c r="U396" s="23"/>
      <c r="V396" s="23"/>
      <c r="W396" s="23"/>
    </row>
    <row r="397" spans="1:23" ht="16.5" thickTop="1" thickBot="1" x14ac:dyDescent="0.3">
      <c r="A397" s="20">
        <f t="shared" si="20"/>
        <v>0</v>
      </c>
      <c r="B397" s="20">
        <f t="shared" si="21"/>
        <v>0</v>
      </c>
      <c r="C397" s="18" t="s">
        <v>383</v>
      </c>
      <c r="D397" s="5">
        <f>IFERROR(INDEX(HTHome!$B:$B,MATCH(C397,HTHome!$A:$A,0)),"-")+IFERROR(INDEX(HTAway!$B:$B,MATCH(C397,HTAway!$A:$A,0)),"-")</f>
        <v>4</v>
      </c>
      <c r="E397" s="5">
        <f>IFERROR(INDEX(HTHome!I:I,MATCH(C397,HTHome!$A:$A,0)),"-")</f>
        <v>1</v>
      </c>
      <c r="F397" s="5">
        <f>IFERROR(INDEX(HTHome!J:J,MATCH(C397,HTHome!$A:$A,0)),"-")</f>
        <v>1</v>
      </c>
      <c r="G397" s="7">
        <f>IFERROR(INDEX(HTHome!K:K,MATCH(C397,HTHome!$A:$A,0)),"-")</f>
        <v>0.5</v>
      </c>
      <c r="H397" s="7">
        <f>IFERROR(INDEX(HTHome!L:L,MATCH(C397,HTHome!$A:$A,0)),"-")</f>
        <v>0</v>
      </c>
      <c r="I397" s="7">
        <f>IFERROR(INDEX(HTHome!N:N,MATCH(C397,HTHome!$A:$A,0)),"-")</f>
        <v>-0.75</v>
      </c>
      <c r="J397" s="12" t="str">
        <f>IFERROR(INDEX(Jogos!A:A,MATCH(M397,Jogos!$H:$H,0)),"-")</f>
        <v>-</v>
      </c>
      <c r="K397" s="12" t="str">
        <f>IFERROR(INDEX(Jogos!F:F,MATCH(M397,Jogos!$H:$H,0)),"-")</f>
        <v>-</v>
      </c>
      <c r="L397" s="15" t="str">
        <f>IFERROR(INDEX(Jogos!E:E,MATCH(M397,Jogos!$H:$H,0)),"-")</f>
        <v>-</v>
      </c>
      <c r="M397" s="12" t="e">
        <f>INDEX(Jogos[[#This Row],[Column1]],1.8)</f>
        <v>#VALUE!</v>
      </c>
      <c r="N397" s="13" t="e">
        <f>INDEX(Jogos[[#This Row],[2]],1.8)</f>
        <v>#VALUE!</v>
      </c>
      <c r="O397" s="12" t="e">
        <f>INDEX(Jogos[[#This Row],[3]],1.8)</f>
        <v>#VALUE!</v>
      </c>
      <c r="P397" s="15" t="str">
        <f>IFERROR(INDEX(Jogos!M:M,MATCH(O397,Jogos!$J:$J,0)),"-")</f>
        <v>-</v>
      </c>
      <c r="Q397" s="12" t="str">
        <f>IFERROR(INDEX(Jogos!L:L,MATCH(O397,Jogos!$J:$J,0)),"-")</f>
        <v>-</v>
      </c>
      <c r="R397" s="17" t="str">
        <f>IFERROR(INDEX(HTHome!M:M,MATCH(M397,HTHome!$A:$A,0)),"-")</f>
        <v>-</v>
      </c>
      <c r="S397" s="17" t="str">
        <f>IFERROR(INDEX(HTAway!M:M,MATCH(O397,HTAway!$A:$A,0)),"-")</f>
        <v>-</v>
      </c>
      <c r="T397" s="23" t="str">
        <f t="shared" si="19"/>
        <v>-</v>
      </c>
      <c r="U397" s="23"/>
      <c r="V397" s="23"/>
      <c r="W397" s="23"/>
    </row>
    <row r="398" spans="1:23" ht="16.5" thickTop="1" thickBot="1" x14ac:dyDescent="0.3">
      <c r="A398" s="20">
        <f t="shared" si="20"/>
        <v>0</v>
      </c>
      <c r="B398" s="20">
        <f t="shared" si="21"/>
        <v>0</v>
      </c>
      <c r="C398" s="18" t="s">
        <v>389</v>
      </c>
      <c r="D398" s="5">
        <f>IFERROR(INDEX(HTHome!$B:$B,MATCH(C398,HTHome!$A:$A,0)),"-")+IFERROR(INDEX(HTAway!$B:$B,MATCH(C398,HTAway!$A:$A,0)),"-")</f>
        <v>5</v>
      </c>
      <c r="E398" s="5">
        <f>IFERROR(INDEX(HTHome!I:I,MATCH(C398,HTHome!$A:$A,0)),"-")</f>
        <v>1</v>
      </c>
      <c r="F398" s="5">
        <f>IFERROR(INDEX(HTHome!J:J,MATCH(C398,HTHome!$A:$A,0)),"-")</f>
        <v>1</v>
      </c>
      <c r="G398" s="7">
        <f>IFERROR(INDEX(HTHome!K:K,MATCH(C398,HTHome!$A:$A,0)),"-")</f>
        <v>0.5</v>
      </c>
      <c r="H398" s="7">
        <f>IFERROR(INDEX(HTHome!L:L,MATCH(C398,HTHome!$A:$A,0)),"-")</f>
        <v>0</v>
      </c>
      <c r="I398" s="7">
        <f>IFERROR(INDEX(HTHome!N:N,MATCH(C398,HTHome!$A:$A,0)),"-")</f>
        <v>-0.5</v>
      </c>
      <c r="J398" s="12" t="str">
        <f>IFERROR(INDEX(Jogos!A:A,MATCH(M398,Jogos!$H:$H,0)),"-")</f>
        <v>-</v>
      </c>
      <c r="K398" s="12" t="str">
        <f>IFERROR(INDEX(Jogos!F:F,MATCH(M398,Jogos!$H:$H,0)),"-")</f>
        <v>-</v>
      </c>
      <c r="L398" s="15" t="str">
        <f>IFERROR(INDEX(Jogos!E:E,MATCH(M398,Jogos!$H:$H,0)),"-")</f>
        <v>-</v>
      </c>
      <c r="M398" s="12" t="e">
        <f>INDEX(Jogos[[#This Row],[Column1]],1.8)</f>
        <v>#VALUE!</v>
      </c>
      <c r="N398" s="13" t="e">
        <f>INDEX(Jogos[[#This Row],[2]],1.8)</f>
        <v>#VALUE!</v>
      </c>
      <c r="O398" s="12" t="e">
        <f>INDEX(Jogos[[#This Row],[3]],1.8)</f>
        <v>#VALUE!</v>
      </c>
      <c r="P398" s="15" t="str">
        <f>IFERROR(INDEX(Jogos!M:M,MATCH(O398,Jogos!$J:$J,0)),"-")</f>
        <v>-</v>
      </c>
      <c r="Q398" s="12" t="str">
        <f>IFERROR(INDEX(Jogos!L:L,MATCH(O398,Jogos!$J:$J,0)),"-")</f>
        <v>-</v>
      </c>
      <c r="R398" s="17" t="str">
        <f>IFERROR(INDEX(HTHome!M:M,MATCH(M398,HTHome!$A:$A,0)),"-")</f>
        <v>-</v>
      </c>
      <c r="S398" s="17" t="str">
        <f>IFERROR(INDEX(HTAway!M:M,MATCH(O398,HTAway!$A:$A,0)),"-")</f>
        <v>-</v>
      </c>
      <c r="T398" s="23" t="str">
        <f t="shared" si="19"/>
        <v>-</v>
      </c>
      <c r="U398" s="23"/>
      <c r="V398" s="23"/>
      <c r="W398" s="23"/>
    </row>
    <row r="399" spans="1:23" ht="16.5" thickTop="1" thickBot="1" x14ac:dyDescent="0.3">
      <c r="A399" s="20">
        <f t="shared" si="20"/>
        <v>0</v>
      </c>
      <c r="B399" s="20">
        <f t="shared" si="21"/>
        <v>0</v>
      </c>
      <c r="C399" s="19" t="s">
        <v>392</v>
      </c>
      <c r="D399" s="5">
        <f>IFERROR(INDEX(HTHome!$B:$B,MATCH(C399,HTHome!$A:$A,0)),"-")+IFERROR(INDEX(HTAway!$B:$B,MATCH(C399,HTAway!$A:$A,0)),"-")</f>
        <v>4</v>
      </c>
      <c r="E399" s="5">
        <f>IFERROR(INDEX(HTHome!I:I,MATCH(C399,HTHome!$A:$A,0)),"-")</f>
        <v>1</v>
      </c>
      <c r="F399" s="5">
        <f>IFERROR(INDEX(HTHome!J:J,MATCH(C399,HTHome!$A:$A,0)),"-")</f>
        <v>0</v>
      </c>
      <c r="G399" s="7">
        <f>IFERROR(INDEX(HTHome!K:K,MATCH(C399,HTHome!$A:$A,0)),"-")</f>
        <v>0.5</v>
      </c>
      <c r="H399" s="7">
        <f>IFERROR(INDEX(HTHome!L:L,MATCH(C399,HTHome!$A:$A,0)),"-")</f>
        <v>0</v>
      </c>
      <c r="I399" s="7">
        <f>IFERROR(INDEX(HTHome!N:N,MATCH(C399,HTHome!$A:$A,0)),"-")</f>
        <v>0</v>
      </c>
      <c r="J399" s="12" t="str">
        <f>IFERROR(INDEX(Jogos!A:A,MATCH(M399,Jogos!$H:$H,0)),"-")</f>
        <v>-</v>
      </c>
      <c r="K399" s="12" t="str">
        <f>IFERROR(INDEX(Jogos!F:F,MATCH(M399,Jogos!$H:$H,0)),"-")</f>
        <v>-</v>
      </c>
      <c r="L399" s="15" t="str">
        <f>IFERROR(INDEX(Jogos!E:E,MATCH(M399,Jogos!$H:$H,0)),"-")</f>
        <v>-</v>
      </c>
      <c r="M399" s="12" t="e">
        <f>INDEX(Jogos[[#This Row],[Column1]],1.8)</f>
        <v>#VALUE!</v>
      </c>
      <c r="N399" s="13" t="e">
        <f>INDEX(Jogos[[#This Row],[2]],1.8)</f>
        <v>#VALUE!</v>
      </c>
      <c r="O399" s="12" t="e">
        <f>INDEX(Jogos[[#This Row],[3]],1.8)</f>
        <v>#VALUE!</v>
      </c>
      <c r="P399" s="15" t="str">
        <f>IFERROR(INDEX(Jogos!M:M,MATCH(O399,Jogos!$J:$J,0)),"-")</f>
        <v>-</v>
      </c>
      <c r="Q399" s="12" t="str">
        <f>IFERROR(INDEX(Jogos!L:L,MATCH(O399,Jogos!$J:$J,0)),"-")</f>
        <v>-</v>
      </c>
      <c r="R399" s="17" t="str">
        <f>IFERROR(INDEX(HTHome!M:M,MATCH(M399,HTHome!$A:$A,0)),"-")</f>
        <v>-</v>
      </c>
      <c r="S399" s="17" t="str">
        <f>IFERROR(INDEX(HTAway!M:M,MATCH(O399,HTAway!$A:$A,0)),"-")</f>
        <v>-</v>
      </c>
      <c r="T399" s="23" t="str">
        <f t="shared" si="19"/>
        <v>-</v>
      </c>
      <c r="U399" s="23"/>
      <c r="V399" s="23"/>
      <c r="W399" s="23"/>
    </row>
    <row r="400" spans="1:23" ht="16.5" thickTop="1" thickBot="1" x14ac:dyDescent="0.3">
      <c r="A400" s="20">
        <f t="shared" si="20"/>
        <v>0</v>
      </c>
      <c r="B400" s="20">
        <f t="shared" si="21"/>
        <v>0</v>
      </c>
      <c r="C400" s="19" t="s">
        <v>451</v>
      </c>
      <c r="D400" s="5">
        <f>IFERROR(INDEX(HTHome!$B:$B,MATCH(C400,HTHome!$A:$A,0)),"-")+IFERROR(INDEX(HTAway!$B:$B,MATCH(C400,HTAway!$A:$A,0)),"-")</f>
        <v>5</v>
      </c>
      <c r="E400" s="5">
        <f>IFERROR(INDEX(HTHome!I:I,MATCH(C400,HTHome!$A:$A,0)),"-")</f>
        <v>1</v>
      </c>
      <c r="F400" s="5">
        <f>IFERROR(INDEX(HTHome!J:J,MATCH(C400,HTHome!$A:$A,0)),"-")</f>
        <v>0</v>
      </c>
      <c r="G400" s="7">
        <f>IFERROR(INDEX(HTHome!K:K,MATCH(C400,HTHome!$A:$A,0)),"-")</f>
        <v>0.5</v>
      </c>
      <c r="H400" s="7">
        <f>IFERROR(INDEX(HTHome!L:L,MATCH(C400,HTHome!$A:$A,0)),"-")</f>
        <v>0</v>
      </c>
      <c r="I400" s="7">
        <f>IFERROR(INDEX(HTHome!N:N,MATCH(C400,HTHome!$A:$A,0)),"-")</f>
        <v>0.16666666666666669</v>
      </c>
      <c r="J400" s="12" t="str">
        <f>IFERROR(INDEX(Jogos!A:A,MATCH(M400,Jogos!$H:$H,0)),"-")</f>
        <v>-</v>
      </c>
      <c r="K400" s="12" t="str">
        <f>IFERROR(INDEX(Jogos!F:F,MATCH(M400,Jogos!$H:$H,0)),"-")</f>
        <v>-</v>
      </c>
      <c r="L400" s="15" t="str">
        <f>IFERROR(INDEX(Jogos!E:E,MATCH(M400,Jogos!$H:$H,0)),"-")</f>
        <v>-</v>
      </c>
      <c r="M400" s="12" t="e">
        <f>INDEX(Jogos[[#This Row],[Column1]],1.8)</f>
        <v>#VALUE!</v>
      </c>
      <c r="N400" s="13" t="e">
        <f>INDEX(Jogos[[#This Row],[2]],1.8)</f>
        <v>#VALUE!</v>
      </c>
      <c r="O400" s="12" t="e">
        <f>INDEX(Jogos[[#This Row],[3]],1.8)</f>
        <v>#VALUE!</v>
      </c>
      <c r="P400" s="15" t="str">
        <f>IFERROR(INDEX(Jogos!M:M,MATCH(O400,Jogos!$J:$J,0)),"-")</f>
        <v>-</v>
      </c>
      <c r="Q400" s="12" t="str">
        <f>IFERROR(INDEX(Jogos!L:L,MATCH(O400,Jogos!$J:$J,0)),"-")</f>
        <v>-</v>
      </c>
      <c r="R400" s="17" t="str">
        <f>IFERROR(INDEX(HTHome!M:M,MATCH(M400,HTHome!$A:$A,0)),"-")</f>
        <v>-</v>
      </c>
      <c r="S400" s="17" t="str">
        <f>IFERROR(INDEX(HTAway!M:M,MATCH(O400,HTAway!$A:$A,0)),"-")</f>
        <v>-</v>
      </c>
      <c r="T400" s="23" t="str">
        <f t="shared" si="19"/>
        <v>-</v>
      </c>
      <c r="U400" s="23"/>
      <c r="V400" s="23"/>
      <c r="W400" s="23"/>
    </row>
    <row r="401" spans="1:23" ht="16.5" thickTop="1" thickBot="1" x14ac:dyDescent="0.3">
      <c r="A401" s="20">
        <f t="shared" si="20"/>
        <v>0</v>
      </c>
      <c r="B401" s="20">
        <f t="shared" si="21"/>
        <v>0</v>
      </c>
      <c r="C401" s="18" t="s">
        <v>464</v>
      </c>
      <c r="D401" s="5">
        <f>IFERROR(INDEX(HTHome!$B:$B,MATCH(C401,HTHome!$A:$A,0)),"-")+IFERROR(INDEX(HTAway!$B:$B,MATCH(C401,HTAway!$A:$A,0)),"-")</f>
        <v>5</v>
      </c>
      <c r="E401" s="5">
        <f>IFERROR(INDEX(HTHome!I:I,MATCH(C401,HTHome!$A:$A,0)),"-")</f>
        <v>1</v>
      </c>
      <c r="F401" s="5">
        <f>IFERROR(INDEX(HTHome!J:J,MATCH(C401,HTHome!$A:$A,0)),"-")</f>
        <v>0</v>
      </c>
      <c r="G401" s="7">
        <f>IFERROR(INDEX(HTHome!K:K,MATCH(C401,HTHome!$A:$A,0)),"-")</f>
        <v>0.5</v>
      </c>
      <c r="H401" s="7">
        <f>IFERROR(INDEX(HTHome!L:L,MATCH(C401,HTHome!$A:$A,0)),"-")</f>
        <v>0</v>
      </c>
      <c r="I401" s="7">
        <f>IFERROR(INDEX(HTHome!N:N,MATCH(C401,HTHome!$A:$A,0)),"-")</f>
        <v>0.5</v>
      </c>
      <c r="J401" s="12" t="str">
        <f>IFERROR(INDEX(Jogos!A:A,MATCH(M401,Jogos!$H:$H,0)),"-")</f>
        <v>-</v>
      </c>
      <c r="K401" s="12" t="str">
        <f>IFERROR(INDEX(Jogos!F:F,MATCH(M401,Jogos!$H:$H,0)),"-")</f>
        <v>-</v>
      </c>
      <c r="L401" s="15" t="str">
        <f>IFERROR(INDEX(Jogos!E:E,MATCH(M401,Jogos!$H:$H,0)),"-")</f>
        <v>-</v>
      </c>
      <c r="M401" s="12" t="e">
        <f>INDEX(Jogos[[#This Row],[Column1]],1.8)</f>
        <v>#VALUE!</v>
      </c>
      <c r="N401" s="13" t="e">
        <f>INDEX(Jogos[[#This Row],[2]],1.8)</f>
        <v>#VALUE!</v>
      </c>
      <c r="O401" s="12" t="e">
        <f>INDEX(Jogos[[#This Row],[3]],1.8)</f>
        <v>#VALUE!</v>
      </c>
      <c r="P401" s="15" t="str">
        <f>IFERROR(INDEX(Jogos!M:M,MATCH(O401,Jogos!$J:$J,0)),"-")</f>
        <v>-</v>
      </c>
      <c r="Q401" s="12" t="str">
        <f>IFERROR(INDEX(Jogos!L:L,MATCH(O401,Jogos!$J:$J,0)),"-")</f>
        <v>-</v>
      </c>
      <c r="R401" s="17" t="str">
        <f>IFERROR(INDEX(HTHome!M:M,MATCH(M401,HTHome!$A:$A,0)),"-")</f>
        <v>-</v>
      </c>
      <c r="S401" s="17" t="str">
        <f>IFERROR(INDEX(HTAway!M:M,MATCH(O401,HTAway!$A:$A,0)),"-")</f>
        <v>-</v>
      </c>
      <c r="T401" s="23" t="str">
        <f t="shared" si="19"/>
        <v>-</v>
      </c>
      <c r="U401" s="23"/>
      <c r="V401" s="23"/>
      <c r="W401" s="23"/>
    </row>
    <row r="402" spans="1:23" ht="16.5" thickTop="1" thickBot="1" x14ac:dyDescent="0.3">
      <c r="A402" s="20">
        <f t="shared" si="20"/>
        <v>0</v>
      </c>
      <c r="B402" s="20">
        <f t="shared" si="21"/>
        <v>0</v>
      </c>
      <c r="C402" s="18" t="s">
        <v>438</v>
      </c>
      <c r="D402" s="5">
        <f>IFERROR(INDEX(HTHome!$B:$B,MATCH(C402,HTHome!$A:$A,0)),"-")+IFERROR(INDEX(HTAway!$B:$B,MATCH(C402,HTAway!$A:$A,0)),"-")</f>
        <v>5</v>
      </c>
      <c r="E402" s="5">
        <f>IFERROR(INDEX(HTHome!I:I,MATCH(C402,HTHome!$A:$A,0)),"-")</f>
        <v>1</v>
      </c>
      <c r="F402" s="5">
        <f>IFERROR(INDEX(HTHome!J:J,MATCH(C402,HTHome!$A:$A,0)),"-")</f>
        <v>0</v>
      </c>
      <c r="G402" s="7">
        <f>IFERROR(INDEX(HTHome!K:K,MATCH(C402,HTHome!$A:$A,0)),"-")</f>
        <v>0.5</v>
      </c>
      <c r="H402" s="7">
        <f>IFERROR(INDEX(HTHome!L:L,MATCH(C402,HTHome!$A:$A,0)),"-")</f>
        <v>0</v>
      </c>
      <c r="I402" s="7">
        <f>IFERROR(INDEX(HTHome!N:N,MATCH(C402,HTHome!$A:$A,0)),"-")</f>
        <v>-0.5</v>
      </c>
      <c r="J402" s="12" t="str">
        <f>IFERROR(INDEX(Jogos!A:A,MATCH(M402,Jogos!$H:$H,0)),"-")</f>
        <v>-</v>
      </c>
      <c r="K402" s="12" t="str">
        <f>IFERROR(INDEX(Jogos!F:F,MATCH(M402,Jogos!$H:$H,0)),"-")</f>
        <v>-</v>
      </c>
      <c r="L402" s="15" t="str">
        <f>IFERROR(INDEX(Jogos!E:E,MATCH(M402,Jogos!$H:$H,0)),"-")</f>
        <v>-</v>
      </c>
      <c r="M402" s="12" t="e">
        <f>INDEX(Jogos[[#This Row],[Column1]],1.8)</f>
        <v>#VALUE!</v>
      </c>
      <c r="N402" s="13" t="e">
        <f>INDEX(Jogos[[#This Row],[2]],1.8)</f>
        <v>#VALUE!</v>
      </c>
      <c r="O402" s="12" t="e">
        <f>INDEX(Jogos[[#This Row],[3]],1.8)</f>
        <v>#VALUE!</v>
      </c>
      <c r="P402" s="15" t="str">
        <f>IFERROR(INDEX(Jogos!M:M,MATCH(O402,Jogos!$J:$J,0)),"-")</f>
        <v>-</v>
      </c>
      <c r="Q402" s="12" t="str">
        <f>IFERROR(INDEX(Jogos!L:L,MATCH(O402,Jogos!$J:$J,0)),"-")</f>
        <v>-</v>
      </c>
      <c r="R402" s="17" t="str">
        <f>IFERROR(INDEX(HTHome!M:M,MATCH(M402,HTHome!$A:$A,0)),"-")</f>
        <v>-</v>
      </c>
      <c r="S402" s="17" t="str">
        <f>IFERROR(INDEX(HTAway!M:M,MATCH(O402,HTAway!$A:$A,0)),"-")</f>
        <v>-</v>
      </c>
      <c r="T402" s="23" t="str">
        <f t="shared" si="19"/>
        <v>-</v>
      </c>
      <c r="U402" s="23"/>
      <c r="V402" s="23"/>
      <c r="W402" s="23"/>
    </row>
    <row r="403" spans="1:23" ht="16.5" thickTop="1" thickBot="1" x14ac:dyDescent="0.3">
      <c r="A403" s="20">
        <f t="shared" si="20"/>
        <v>0</v>
      </c>
      <c r="B403" s="20">
        <f t="shared" si="21"/>
        <v>0</v>
      </c>
      <c r="C403" s="19" t="s">
        <v>449</v>
      </c>
      <c r="D403" s="5">
        <f>IFERROR(INDEX(HTHome!$B:$B,MATCH(C403,HTHome!$A:$A,0)),"-")+IFERROR(INDEX(HTAway!$B:$B,MATCH(C403,HTAway!$A:$A,0)),"-")</f>
        <v>4</v>
      </c>
      <c r="E403" s="5">
        <f>IFERROR(INDEX(HTHome!I:I,MATCH(C403,HTHome!$A:$A,0)),"-")</f>
        <v>1</v>
      </c>
      <c r="F403" s="5">
        <f>IFERROR(INDEX(HTHome!J:J,MATCH(C403,HTHome!$A:$A,0)),"-")</f>
        <v>1</v>
      </c>
      <c r="G403" s="7">
        <f>IFERROR(INDEX(HTHome!K:K,MATCH(C403,HTHome!$A:$A,0)),"-")</f>
        <v>0.5</v>
      </c>
      <c r="H403" s="7">
        <f>IFERROR(INDEX(HTHome!L:L,MATCH(C403,HTHome!$A:$A,0)),"-")</f>
        <v>0</v>
      </c>
      <c r="I403" s="7">
        <f>IFERROR(INDEX(HTHome!N:N,MATCH(C403,HTHome!$A:$A,0)),"-")</f>
        <v>-0.5</v>
      </c>
      <c r="J403" s="12" t="str">
        <f>IFERROR(INDEX(Jogos!A:A,MATCH(M403,Jogos!$H:$H,0)),"-")</f>
        <v>-</v>
      </c>
      <c r="K403" s="12" t="str">
        <f>IFERROR(INDEX(Jogos!F:F,MATCH(M403,Jogos!$H:$H,0)),"-")</f>
        <v>-</v>
      </c>
      <c r="L403" s="15" t="str">
        <f>IFERROR(INDEX(Jogos!E:E,MATCH(M403,Jogos!$H:$H,0)),"-")</f>
        <v>-</v>
      </c>
      <c r="M403" s="12" t="e">
        <f>INDEX(Jogos[[#This Row],[Column1]],1.8)</f>
        <v>#VALUE!</v>
      </c>
      <c r="N403" s="13" t="e">
        <f>INDEX(Jogos[[#This Row],[2]],1.8)</f>
        <v>#VALUE!</v>
      </c>
      <c r="O403" s="12" t="e">
        <f>INDEX(Jogos[[#This Row],[3]],1.8)</f>
        <v>#VALUE!</v>
      </c>
      <c r="P403" s="15" t="str">
        <f>IFERROR(INDEX(Jogos!M:M,MATCH(O403,Jogos!$J:$J,0)),"-")</f>
        <v>-</v>
      </c>
      <c r="Q403" s="12" t="str">
        <f>IFERROR(INDEX(Jogos!L:L,MATCH(O403,Jogos!$J:$J,0)),"-")</f>
        <v>-</v>
      </c>
      <c r="R403" s="17" t="str">
        <f>IFERROR(INDEX(HTHome!M:M,MATCH(M403,HTHome!$A:$A,0)),"-")</f>
        <v>-</v>
      </c>
      <c r="S403" s="17" t="str">
        <f>IFERROR(INDEX(HTAway!M:M,MATCH(O403,HTAway!$A:$A,0)),"-")</f>
        <v>-</v>
      </c>
      <c r="T403" s="23" t="str">
        <f t="shared" si="19"/>
        <v>-</v>
      </c>
      <c r="U403" s="23"/>
      <c r="V403" s="23"/>
      <c r="W403" s="23"/>
    </row>
    <row r="404" spans="1:23" ht="16.5" thickTop="1" thickBot="1" x14ac:dyDescent="0.3">
      <c r="A404" s="20">
        <f t="shared" si="20"/>
        <v>0</v>
      </c>
      <c r="B404" s="20">
        <f t="shared" si="21"/>
        <v>0</v>
      </c>
      <c r="C404" s="19" t="s">
        <v>523</v>
      </c>
      <c r="D404" s="5">
        <f>IFERROR(INDEX(HTHome!$B:$B,MATCH(C404,HTHome!$A:$A,0)),"-")+IFERROR(INDEX(HTAway!$B:$B,MATCH(C404,HTAway!$A:$A,0)),"-")</f>
        <v>3</v>
      </c>
      <c r="E404" s="5">
        <f>IFERROR(INDEX(HTHome!I:I,MATCH(C404,HTHome!$A:$A,0)),"-")</f>
        <v>1</v>
      </c>
      <c r="F404" s="5">
        <f>IFERROR(INDEX(HTHome!J:J,MATCH(C404,HTHome!$A:$A,0)),"-")</f>
        <v>1</v>
      </c>
      <c r="G404" s="7">
        <f>IFERROR(INDEX(HTHome!K:K,MATCH(C404,HTHome!$A:$A,0)),"-")</f>
        <v>0.5</v>
      </c>
      <c r="H404" s="7">
        <f>IFERROR(INDEX(HTHome!L:L,MATCH(C404,HTHome!$A:$A,0)),"-")</f>
        <v>0</v>
      </c>
      <c r="I404" s="7">
        <f>IFERROR(INDEX(HTHome!N:N,MATCH(C404,HTHome!$A:$A,0)),"-")</f>
        <v>-0.25</v>
      </c>
      <c r="J404" s="12" t="str">
        <f>IFERROR(INDEX(Jogos!A:A,MATCH(M404,Jogos!$H:$H,0)),"-")</f>
        <v>-</v>
      </c>
      <c r="K404" s="12" t="str">
        <f>IFERROR(INDEX(Jogos!F:F,MATCH(M404,Jogos!$H:$H,0)),"-")</f>
        <v>-</v>
      </c>
      <c r="L404" s="15" t="str">
        <f>IFERROR(INDEX(Jogos!E:E,MATCH(M404,Jogos!$H:$H,0)),"-")</f>
        <v>-</v>
      </c>
      <c r="M404" s="12" t="e">
        <f>INDEX(Jogos[[#This Row],[Column1]],1.8)</f>
        <v>#VALUE!</v>
      </c>
      <c r="N404" s="13" t="e">
        <f>INDEX(Jogos[[#This Row],[2]],1.8)</f>
        <v>#VALUE!</v>
      </c>
      <c r="O404" s="12" t="e">
        <f>INDEX(Jogos[[#This Row],[3]],1.8)</f>
        <v>#VALUE!</v>
      </c>
      <c r="P404" s="15" t="str">
        <f>IFERROR(INDEX(Jogos!M:M,MATCH(O404,Jogos!$J:$J,0)),"-")</f>
        <v>-</v>
      </c>
      <c r="Q404" s="12" t="str">
        <f>IFERROR(INDEX(Jogos!L:L,MATCH(O404,Jogos!$J:$J,0)),"-")</f>
        <v>-</v>
      </c>
      <c r="R404" s="17" t="str">
        <f>IFERROR(INDEX(HTHome!M:M,MATCH(M404,HTHome!$A:$A,0)),"-")</f>
        <v>-</v>
      </c>
      <c r="S404" s="17" t="str">
        <f>IFERROR(INDEX(HTAway!M:M,MATCH(O404,HTAway!$A:$A,0)),"-")</f>
        <v>-</v>
      </c>
      <c r="T404" s="23" t="str">
        <f t="shared" si="19"/>
        <v>-</v>
      </c>
      <c r="U404" s="23"/>
      <c r="V404" s="23"/>
      <c r="W404" s="23"/>
    </row>
    <row r="405" spans="1:23" ht="16.5" thickTop="1" thickBot="1" x14ac:dyDescent="0.3">
      <c r="A405" s="20">
        <f t="shared" si="20"/>
        <v>0</v>
      </c>
      <c r="B405" s="20">
        <f t="shared" si="21"/>
        <v>0</v>
      </c>
      <c r="C405" s="18" t="s">
        <v>318</v>
      </c>
      <c r="D405" s="5">
        <f>IFERROR(INDEX(HTHome!$B:$B,MATCH(C405,HTHome!$A:$A,0)),"-")+IFERROR(INDEX(HTAway!$B:$B,MATCH(C405,HTAway!$A:$A,0)),"-")</f>
        <v>20</v>
      </c>
      <c r="E405" s="5">
        <f>IFERROR(INDEX(HTHome!I:I,MATCH(C405,HTHome!$A:$A,0)),"-")</f>
        <v>4</v>
      </c>
      <c r="F405" s="5">
        <f>IFERROR(INDEX(HTHome!J:J,MATCH(C405,HTHome!$A:$A,0)),"-")</f>
        <v>1</v>
      </c>
      <c r="G405" s="7">
        <f>IFERROR(INDEX(HTHome!K:K,MATCH(C405,HTHome!$A:$A,0)),"-")</f>
        <v>0.4</v>
      </c>
      <c r="H405" s="7">
        <f>IFERROR(INDEX(HTHome!L:L,MATCH(C405,HTHome!$A:$A,0)),"-")</f>
        <v>0</v>
      </c>
      <c r="I405" s="7">
        <f>IFERROR(INDEX(HTHome!N:N,MATCH(C405,HTHome!$A:$A,0)),"-")</f>
        <v>-0.29999999999999993</v>
      </c>
      <c r="J405" s="12" t="str">
        <f>IFERROR(INDEX(Jogos!A:A,MATCH(M405,Jogos!$H:$H,0)),"-")</f>
        <v>-</v>
      </c>
      <c r="K405" s="12" t="str">
        <f>IFERROR(INDEX(Jogos!F:F,MATCH(M405,Jogos!$H:$H,0)),"-")</f>
        <v>-</v>
      </c>
      <c r="L405" s="15" t="str">
        <f>IFERROR(INDEX(Jogos!E:E,MATCH(M405,Jogos!$H:$H,0)),"-")</f>
        <v>-</v>
      </c>
      <c r="M405" s="12" t="e">
        <f>INDEX(Jogos[[#This Row],[Column1]],1.8)</f>
        <v>#VALUE!</v>
      </c>
      <c r="N405" s="13" t="e">
        <f>INDEX(Jogos[[#This Row],[2]],1.8)</f>
        <v>#VALUE!</v>
      </c>
      <c r="O405" s="12" t="e">
        <f>INDEX(Jogos[[#This Row],[3]],1.8)</f>
        <v>#VALUE!</v>
      </c>
      <c r="P405" s="15" t="str">
        <f>IFERROR(INDEX(Jogos!M:M,MATCH(O405,Jogos!$J:$J,0)),"-")</f>
        <v>-</v>
      </c>
      <c r="Q405" s="12" t="str">
        <f>IFERROR(INDEX(Jogos!L:L,MATCH(O405,Jogos!$J:$J,0)),"-")</f>
        <v>-</v>
      </c>
      <c r="R405" s="17" t="str">
        <f>IFERROR(INDEX(HTHome!M:M,MATCH(M405,HTHome!$A:$A,0)),"-")</f>
        <v>-</v>
      </c>
      <c r="S405" s="17" t="str">
        <f>IFERROR(INDEX(HTAway!M:M,MATCH(O405,HTAway!$A:$A,0)),"-")</f>
        <v>-</v>
      </c>
      <c r="T405" s="23" t="str">
        <f t="shared" si="19"/>
        <v>-</v>
      </c>
      <c r="U405" s="23"/>
      <c r="V405" s="23"/>
      <c r="W405" s="23"/>
    </row>
    <row r="406" spans="1:23" ht="16.5" thickTop="1" thickBot="1" x14ac:dyDescent="0.3">
      <c r="A406" s="20">
        <f t="shared" si="20"/>
        <v>0</v>
      </c>
      <c r="B406" s="20">
        <f t="shared" si="21"/>
        <v>0</v>
      </c>
      <c r="C406" s="18" t="s">
        <v>100</v>
      </c>
      <c r="D406" s="5">
        <f>IFERROR(INDEX(HTHome!$B:$B,MATCH(C406,HTHome!$A:$A,0)),"-")+IFERROR(INDEX(HTAway!$B:$B,MATCH(C406,HTAway!$A:$A,0)),"-")</f>
        <v>5</v>
      </c>
      <c r="E406" s="5">
        <f>IFERROR(INDEX(HTHome!I:I,MATCH(C406,HTHome!$A:$A,0)),"-")</f>
        <v>1</v>
      </c>
      <c r="F406" s="5">
        <f>IFERROR(INDEX(HTHome!J:J,MATCH(C406,HTHome!$A:$A,0)),"-")</f>
        <v>1</v>
      </c>
      <c r="G406" s="7">
        <f>IFERROR(INDEX(HTHome!K:K,MATCH(C406,HTHome!$A:$A,0)),"-")</f>
        <v>0.33333333333333331</v>
      </c>
      <c r="H406" s="7">
        <f>IFERROR(INDEX(HTHome!L:L,MATCH(C406,HTHome!$A:$A,0)),"-")</f>
        <v>0</v>
      </c>
      <c r="I406" s="7">
        <f>IFERROR(INDEX(HTHome!N:N,MATCH(C406,HTHome!$A:$A,0)),"-")</f>
        <v>-1</v>
      </c>
      <c r="J406" s="12" t="str">
        <f>IFERROR(INDEX(Jogos!A:A,MATCH(M406,Jogos!$H:$H,0)),"-")</f>
        <v>-</v>
      </c>
      <c r="K406" s="12" t="str">
        <f>IFERROR(INDEX(Jogos!F:F,MATCH(M406,Jogos!$H:$H,0)),"-")</f>
        <v>-</v>
      </c>
      <c r="L406" s="15" t="str">
        <f>IFERROR(INDEX(Jogos!E:E,MATCH(M406,Jogos!$H:$H,0)),"-")</f>
        <v>-</v>
      </c>
      <c r="M406" s="12" t="e">
        <f>INDEX(Jogos[[#This Row],[Column1]],1.8)</f>
        <v>#VALUE!</v>
      </c>
      <c r="N406" s="13" t="e">
        <f>INDEX(Jogos[[#This Row],[2]],1.8)</f>
        <v>#VALUE!</v>
      </c>
      <c r="O406" s="12" t="e">
        <f>INDEX(Jogos[[#This Row],[3]],1.8)</f>
        <v>#VALUE!</v>
      </c>
      <c r="P406" s="15" t="str">
        <f>IFERROR(INDEX(Jogos!M:M,MATCH(O406,Jogos!$J:$J,0)),"-")</f>
        <v>-</v>
      </c>
      <c r="Q406" s="12" t="str">
        <f>IFERROR(INDEX(Jogos!L:L,MATCH(O406,Jogos!$J:$J,0)),"-")</f>
        <v>-</v>
      </c>
      <c r="R406" s="17" t="str">
        <f>IFERROR(INDEX(HTHome!M:M,MATCH(M406,HTHome!$A:$A,0)),"-")</f>
        <v>-</v>
      </c>
      <c r="S406" s="17" t="str">
        <f>IFERROR(INDEX(HTAway!M:M,MATCH(O406,HTAway!$A:$A,0)),"-")</f>
        <v>-</v>
      </c>
      <c r="T406" s="23" t="str">
        <f t="shared" si="19"/>
        <v>-</v>
      </c>
      <c r="U406" s="23"/>
      <c r="V406" s="23"/>
      <c r="W406" s="23"/>
    </row>
    <row r="407" spans="1:23" ht="16.5" thickTop="1" thickBot="1" x14ac:dyDescent="0.3">
      <c r="A407" s="20">
        <f t="shared" si="20"/>
        <v>0</v>
      </c>
      <c r="B407" s="20">
        <f t="shared" si="21"/>
        <v>0</v>
      </c>
      <c r="C407" s="19" t="s">
        <v>101</v>
      </c>
      <c r="D407" s="5">
        <f>IFERROR(INDEX(HTHome!$B:$B,MATCH(C407,HTHome!$A:$A,0)),"-")+IFERROR(INDEX(HTAway!$B:$B,MATCH(C407,HTAway!$A:$A,0)),"-")</f>
        <v>5</v>
      </c>
      <c r="E407" s="5">
        <f>IFERROR(INDEX(HTHome!I:I,MATCH(C407,HTHome!$A:$A,0)),"-")</f>
        <v>1</v>
      </c>
      <c r="F407" s="5">
        <f>IFERROR(INDEX(HTHome!J:J,MATCH(C407,HTHome!$A:$A,0)),"-")</f>
        <v>1</v>
      </c>
      <c r="G407" s="7">
        <f>IFERROR(INDEX(HTHome!K:K,MATCH(C407,HTHome!$A:$A,0)),"-")</f>
        <v>0.33333333333333331</v>
      </c>
      <c r="H407" s="7">
        <f>IFERROR(INDEX(HTHome!L:L,MATCH(C407,HTHome!$A:$A,0)),"-")</f>
        <v>0</v>
      </c>
      <c r="I407" s="7">
        <f>IFERROR(INDEX(HTHome!N:N,MATCH(C407,HTHome!$A:$A,0)),"-")</f>
        <v>-1</v>
      </c>
      <c r="J407" s="12" t="str">
        <f>IFERROR(INDEX(Jogos!A:A,MATCH(M407,Jogos!$H:$H,0)),"-")</f>
        <v>-</v>
      </c>
      <c r="K407" s="12" t="str">
        <f>IFERROR(INDEX(Jogos!F:F,MATCH(M407,Jogos!$H:$H,0)),"-")</f>
        <v>-</v>
      </c>
      <c r="L407" s="15" t="str">
        <f>IFERROR(INDEX(Jogos!E:E,MATCH(M407,Jogos!$H:$H,0)),"-")</f>
        <v>-</v>
      </c>
      <c r="M407" s="12" t="e">
        <f>INDEX(Jogos[[#This Row],[Column1]],1.8)</f>
        <v>#VALUE!</v>
      </c>
      <c r="N407" s="13" t="e">
        <f>INDEX(Jogos[[#This Row],[2]],1.8)</f>
        <v>#VALUE!</v>
      </c>
      <c r="O407" s="12" t="e">
        <f>INDEX(Jogos[[#This Row],[3]],1.8)</f>
        <v>#VALUE!</v>
      </c>
      <c r="P407" s="15" t="str">
        <f>IFERROR(INDEX(Jogos!M:M,MATCH(O407,Jogos!$J:$J,0)),"-")</f>
        <v>-</v>
      </c>
      <c r="Q407" s="12" t="str">
        <f>IFERROR(INDEX(Jogos!L:L,MATCH(O407,Jogos!$J:$J,0)),"-")</f>
        <v>-</v>
      </c>
      <c r="R407" s="17" t="str">
        <f>IFERROR(INDEX(HTHome!M:M,MATCH(M407,HTHome!$A:$A,0)),"-")</f>
        <v>-</v>
      </c>
      <c r="S407" s="17" t="str">
        <f>IFERROR(INDEX(HTAway!M:M,MATCH(O407,HTAway!$A:$A,0)),"-")</f>
        <v>-</v>
      </c>
      <c r="T407" s="23" t="str">
        <f t="shared" si="19"/>
        <v>-</v>
      </c>
      <c r="U407" s="23"/>
      <c r="V407" s="23"/>
      <c r="W407" s="23"/>
    </row>
    <row r="408" spans="1:23" ht="16.5" thickTop="1" thickBot="1" x14ac:dyDescent="0.3">
      <c r="A408" s="20">
        <f t="shared" si="20"/>
        <v>0</v>
      </c>
      <c r="B408" s="20">
        <f t="shared" si="21"/>
        <v>0</v>
      </c>
      <c r="C408" s="19" t="s">
        <v>103</v>
      </c>
      <c r="D408" s="5">
        <f>IFERROR(INDEX(HTHome!$B:$B,MATCH(C408,HTHome!$A:$A,0)),"-")+IFERROR(INDEX(HTAway!$B:$B,MATCH(C408,HTAway!$A:$A,0)),"-")</f>
        <v>5</v>
      </c>
      <c r="E408" s="5">
        <f>IFERROR(INDEX(HTHome!I:I,MATCH(C408,HTHome!$A:$A,0)),"-")</f>
        <v>1</v>
      </c>
      <c r="F408" s="5">
        <f>IFERROR(INDEX(HTHome!J:J,MATCH(C408,HTHome!$A:$A,0)),"-")</f>
        <v>2</v>
      </c>
      <c r="G408" s="7">
        <f>IFERROR(INDEX(HTHome!K:K,MATCH(C408,HTHome!$A:$A,0)),"-")</f>
        <v>0.33333333333333331</v>
      </c>
      <c r="H408" s="7">
        <f>IFERROR(INDEX(HTHome!L:L,MATCH(C408,HTHome!$A:$A,0)),"-")</f>
        <v>0</v>
      </c>
      <c r="I408" s="7">
        <f>IFERROR(INDEX(HTHome!N:N,MATCH(C408,HTHome!$A:$A,0)),"-")</f>
        <v>-1.3333333333333333</v>
      </c>
      <c r="J408" s="12" t="str">
        <f>IFERROR(INDEX(Jogos!A:A,MATCH(M408,Jogos!$H:$H,0)),"-")</f>
        <v>-</v>
      </c>
      <c r="K408" s="12" t="str">
        <f>IFERROR(INDEX(Jogos!F:F,MATCH(M408,Jogos!$H:$H,0)),"-")</f>
        <v>-</v>
      </c>
      <c r="L408" s="15" t="str">
        <f>IFERROR(INDEX(Jogos!E:E,MATCH(M408,Jogos!$H:$H,0)),"-")</f>
        <v>-</v>
      </c>
      <c r="M408" s="12" t="e">
        <f>INDEX(Jogos[[#This Row],[Column1]],1.8)</f>
        <v>#VALUE!</v>
      </c>
      <c r="N408" s="13" t="e">
        <f>INDEX(Jogos[[#This Row],[2]],1.8)</f>
        <v>#VALUE!</v>
      </c>
      <c r="O408" s="12" t="e">
        <f>INDEX(Jogos[[#This Row],[3]],1.8)</f>
        <v>#VALUE!</v>
      </c>
      <c r="P408" s="15" t="str">
        <f>IFERROR(INDEX(Jogos!M:M,MATCH(O408,Jogos!$J:$J,0)),"-")</f>
        <v>-</v>
      </c>
      <c r="Q408" s="12" t="str">
        <f>IFERROR(INDEX(Jogos!L:L,MATCH(O408,Jogos!$J:$J,0)),"-")</f>
        <v>-</v>
      </c>
      <c r="R408" s="17" t="str">
        <f>IFERROR(INDEX(HTHome!M:M,MATCH(M408,HTHome!$A:$A,0)),"-")</f>
        <v>-</v>
      </c>
      <c r="S408" s="17" t="str">
        <f>IFERROR(INDEX(HTAway!M:M,MATCH(O408,HTAway!$A:$A,0)),"-")</f>
        <v>-</v>
      </c>
      <c r="T408" s="23" t="str">
        <f t="shared" si="19"/>
        <v>-</v>
      </c>
      <c r="U408" s="23"/>
      <c r="V408" s="23"/>
      <c r="W408" s="23"/>
    </row>
    <row r="409" spans="1:23" ht="16.5" thickTop="1" thickBot="1" x14ac:dyDescent="0.3">
      <c r="A409" s="20">
        <f t="shared" si="20"/>
        <v>0</v>
      </c>
      <c r="B409" s="20">
        <f t="shared" si="21"/>
        <v>0</v>
      </c>
      <c r="C409" s="19" t="s">
        <v>116</v>
      </c>
      <c r="D409" s="5">
        <f>IFERROR(INDEX(HTHome!$B:$B,MATCH(C409,HTHome!$A:$A,0)),"-")+IFERROR(INDEX(HTAway!$B:$B,MATCH(C409,HTAway!$A:$A,0)),"-")</f>
        <v>5</v>
      </c>
      <c r="E409" s="5">
        <f>IFERROR(INDEX(HTHome!I:I,MATCH(C409,HTHome!$A:$A,0)),"-")</f>
        <v>1</v>
      </c>
      <c r="F409" s="5">
        <f>IFERROR(INDEX(HTHome!J:J,MATCH(C409,HTHome!$A:$A,0)),"-")</f>
        <v>0</v>
      </c>
      <c r="G409" s="7">
        <f>IFERROR(INDEX(HTHome!K:K,MATCH(C409,HTHome!$A:$A,0)),"-")</f>
        <v>0.33333333333333331</v>
      </c>
      <c r="H409" s="7">
        <f>IFERROR(INDEX(HTHome!L:L,MATCH(C409,HTHome!$A:$A,0)),"-")</f>
        <v>0</v>
      </c>
      <c r="I409" s="7">
        <f>IFERROR(INDEX(HTHome!N:N,MATCH(C409,HTHome!$A:$A,0)),"-")</f>
        <v>-0.16666666666666669</v>
      </c>
      <c r="J409" s="12" t="str">
        <f>IFERROR(INDEX(Jogos!A:A,MATCH(M409,Jogos!$H:$H,0)),"-")</f>
        <v>-</v>
      </c>
      <c r="K409" s="12" t="str">
        <f>IFERROR(INDEX(Jogos!F:F,MATCH(M409,Jogos!$H:$H,0)),"-")</f>
        <v>-</v>
      </c>
      <c r="L409" s="15" t="str">
        <f>IFERROR(INDEX(Jogos!E:E,MATCH(M409,Jogos!$H:$H,0)),"-")</f>
        <v>-</v>
      </c>
      <c r="M409" s="12" t="e">
        <f>INDEX(Jogos[[#This Row],[Column1]],1.8)</f>
        <v>#VALUE!</v>
      </c>
      <c r="N409" s="13" t="e">
        <f>INDEX(Jogos[[#This Row],[2]],1.8)</f>
        <v>#VALUE!</v>
      </c>
      <c r="O409" s="12" t="e">
        <f>INDEX(Jogos[[#This Row],[3]],1.8)</f>
        <v>#VALUE!</v>
      </c>
      <c r="P409" s="15" t="str">
        <f>IFERROR(INDEX(Jogos!M:M,MATCH(O409,Jogos!$J:$J,0)),"-")</f>
        <v>-</v>
      </c>
      <c r="Q409" s="12" t="str">
        <f>IFERROR(INDEX(Jogos!L:L,MATCH(O409,Jogos!$J:$J,0)),"-")</f>
        <v>-</v>
      </c>
      <c r="R409" s="17" t="str">
        <f>IFERROR(INDEX(HTHome!M:M,MATCH(M409,HTHome!$A:$A,0)),"-")</f>
        <v>-</v>
      </c>
      <c r="S409" s="17" t="str">
        <f>IFERROR(INDEX(HTAway!M:M,MATCH(O409,HTAway!$A:$A,0)),"-")</f>
        <v>-</v>
      </c>
      <c r="T409" s="23" t="str">
        <f t="shared" si="19"/>
        <v>-</v>
      </c>
      <c r="U409" s="23"/>
      <c r="V409" s="23"/>
      <c r="W409" s="23"/>
    </row>
    <row r="410" spans="1:23" ht="16.5" thickTop="1" thickBot="1" x14ac:dyDescent="0.3">
      <c r="A410" s="20">
        <f t="shared" si="20"/>
        <v>0</v>
      </c>
      <c r="B410" s="20">
        <f t="shared" si="21"/>
        <v>0</v>
      </c>
      <c r="C410" s="18" t="s">
        <v>122</v>
      </c>
      <c r="D410" s="5">
        <f>IFERROR(INDEX(HTHome!$B:$B,MATCH(C410,HTHome!$A:$A,0)),"-")+IFERROR(INDEX(HTAway!$B:$B,MATCH(C410,HTAway!$A:$A,0)),"-")</f>
        <v>5</v>
      </c>
      <c r="E410" s="5">
        <f>IFERROR(INDEX(HTHome!I:I,MATCH(C410,HTHome!$A:$A,0)),"-")</f>
        <v>1</v>
      </c>
      <c r="F410" s="5">
        <f>IFERROR(INDEX(HTHome!J:J,MATCH(C410,HTHome!$A:$A,0)),"-")</f>
        <v>0</v>
      </c>
      <c r="G410" s="7">
        <f>IFERROR(INDEX(HTHome!K:K,MATCH(C410,HTHome!$A:$A,0)),"-")</f>
        <v>0.33333333333333331</v>
      </c>
      <c r="H410" s="7">
        <f>IFERROR(INDEX(HTHome!L:L,MATCH(C410,HTHome!$A:$A,0)),"-")</f>
        <v>0</v>
      </c>
      <c r="I410" s="7">
        <f>IFERROR(INDEX(HTHome!N:N,MATCH(C410,HTHome!$A:$A,0)),"-")</f>
        <v>-0.83333333333333348</v>
      </c>
      <c r="J410" s="12" t="str">
        <f>IFERROR(INDEX(Jogos!A:A,MATCH(M410,Jogos!$H:$H,0)),"-")</f>
        <v>-</v>
      </c>
      <c r="K410" s="12" t="str">
        <f>IFERROR(INDEX(Jogos!F:F,MATCH(M410,Jogos!$H:$H,0)),"-")</f>
        <v>-</v>
      </c>
      <c r="L410" s="15" t="str">
        <f>IFERROR(INDEX(Jogos!E:E,MATCH(M410,Jogos!$H:$H,0)),"-")</f>
        <v>-</v>
      </c>
      <c r="M410" s="12" t="e">
        <f>INDEX(Jogos[[#This Row],[Column1]],1.8)</f>
        <v>#VALUE!</v>
      </c>
      <c r="N410" s="13" t="e">
        <f>INDEX(Jogos[[#This Row],[2]],1.8)</f>
        <v>#VALUE!</v>
      </c>
      <c r="O410" s="12" t="e">
        <f>INDEX(Jogos[[#This Row],[3]],1.8)</f>
        <v>#VALUE!</v>
      </c>
      <c r="P410" s="15" t="str">
        <f>IFERROR(INDEX(Jogos!M:M,MATCH(O410,Jogos!$J:$J,0)),"-")</f>
        <v>-</v>
      </c>
      <c r="Q410" s="12" t="str">
        <f>IFERROR(INDEX(Jogos!L:L,MATCH(O410,Jogos!$J:$J,0)),"-")</f>
        <v>-</v>
      </c>
      <c r="R410" s="17" t="str">
        <f>IFERROR(INDEX(HTHome!M:M,MATCH(M410,HTHome!$A:$A,0)),"-")</f>
        <v>-</v>
      </c>
      <c r="S410" s="17" t="str">
        <f>IFERROR(INDEX(HTAway!M:M,MATCH(O410,HTAway!$A:$A,0)),"-")</f>
        <v>-</v>
      </c>
      <c r="T410" s="23" t="str">
        <f t="shared" si="19"/>
        <v>-</v>
      </c>
      <c r="U410" s="23"/>
      <c r="V410" s="23"/>
      <c r="W410" s="23"/>
    </row>
    <row r="411" spans="1:23" ht="16.5" thickTop="1" thickBot="1" x14ac:dyDescent="0.3">
      <c r="A411" s="20">
        <f t="shared" si="20"/>
        <v>0</v>
      </c>
      <c r="B411" s="20">
        <f t="shared" si="21"/>
        <v>0</v>
      </c>
      <c r="C411" s="18" t="s">
        <v>457</v>
      </c>
      <c r="D411" s="5">
        <f>IFERROR(INDEX(HTHome!$B:$B,MATCH(C411,HTHome!$A:$A,0)),"-")+IFERROR(INDEX(HTAway!$B:$B,MATCH(C411,HTAway!$A:$A,0)),"-")</f>
        <v>5</v>
      </c>
      <c r="E411" s="5">
        <f>IFERROR(INDEX(HTHome!I:I,MATCH(C411,HTHome!$A:$A,0)),"-")</f>
        <v>1</v>
      </c>
      <c r="F411" s="5">
        <f>IFERROR(INDEX(HTHome!J:J,MATCH(C411,HTHome!$A:$A,0)),"-")</f>
        <v>0</v>
      </c>
      <c r="G411" s="7">
        <f>IFERROR(INDEX(HTHome!K:K,MATCH(C411,HTHome!$A:$A,0)),"-")</f>
        <v>0.33333333333333331</v>
      </c>
      <c r="H411" s="7">
        <f>IFERROR(INDEX(HTHome!L:L,MATCH(C411,HTHome!$A:$A,0)),"-")</f>
        <v>0</v>
      </c>
      <c r="I411" s="7">
        <f>IFERROR(INDEX(HTHome!N:N,MATCH(C411,HTHome!$A:$A,0)),"-")</f>
        <v>-0.16666666666666669</v>
      </c>
      <c r="J411" s="12" t="str">
        <f>IFERROR(INDEX(Jogos!A:A,MATCH(M411,Jogos!$H:$H,0)),"-")</f>
        <v>-</v>
      </c>
      <c r="K411" s="12" t="str">
        <f>IFERROR(INDEX(Jogos!F:F,MATCH(M411,Jogos!$H:$H,0)),"-")</f>
        <v>-</v>
      </c>
      <c r="L411" s="15" t="str">
        <f>IFERROR(INDEX(Jogos!E:E,MATCH(M411,Jogos!$H:$H,0)),"-")</f>
        <v>-</v>
      </c>
      <c r="M411" s="12" t="e">
        <f>INDEX(Jogos[[#This Row],[Column1]],1.8)</f>
        <v>#VALUE!</v>
      </c>
      <c r="N411" s="13" t="e">
        <f>INDEX(Jogos[[#This Row],[2]],1.8)</f>
        <v>#VALUE!</v>
      </c>
      <c r="O411" s="12" t="e">
        <f>INDEX(Jogos[[#This Row],[3]],1.8)</f>
        <v>#VALUE!</v>
      </c>
      <c r="P411" s="15" t="str">
        <f>IFERROR(INDEX(Jogos!M:M,MATCH(O411,Jogos!$J:$J,0)),"-")</f>
        <v>-</v>
      </c>
      <c r="Q411" s="12" t="str">
        <f>IFERROR(INDEX(Jogos!L:L,MATCH(O411,Jogos!$J:$J,0)),"-")</f>
        <v>-</v>
      </c>
      <c r="R411" s="17" t="str">
        <f>IFERROR(INDEX(HTHome!M:M,MATCH(M411,HTHome!$A:$A,0)),"-")</f>
        <v>-</v>
      </c>
      <c r="S411" s="17" t="str">
        <f>IFERROR(INDEX(HTAway!M:M,MATCH(O411,HTAway!$A:$A,0)),"-")</f>
        <v>-</v>
      </c>
      <c r="T411" s="23" t="str">
        <f t="shared" si="19"/>
        <v>-</v>
      </c>
      <c r="U411" s="23"/>
      <c r="V411" s="23"/>
      <c r="W411" s="23"/>
    </row>
    <row r="412" spans="1:23" ht="16.5" thickTop="1" thickBot="1" x14ac:dyDescent="0.3">
      <c r="A412" s="20">
        <f t="shared" si="20"/>
        <v>0</v>
      </c>
      <c r="B412" s="20">
        <f t="shared" si="21"/>
        <v>0</v>
      </c>
      <c r="C412" s="19" t="s">
        <v>456</v>
      </c>
      <c r="D412" s="5">
        <f>IFERROR(INDEX(HTHome!$B:$B,MATCH(C412,HTHome!$A:$A,0)),"-")+IFERROR(INDEX(HTAway!$B:$B,MATCH(C412,HTAway!$A:$A,0)),"-")</f>
        <v>5</v>
      </c>
      <c r="E412" s="5">
        <f>IFERROR(INDEX(HTHome!I:I,MATCH(C412,HTHome!$A:$A,0)),"-")</f>
        <v>1</v>
      </c>
      <c r="F412" s="5">
        <f>IFERROR(INDEX(HTHome!J:J,MATCH(C412,HTHome!$A:$A,0)),"-")</f>
        <v>1</v>
      </c>
      <c r="G412" s="7">
        <f>IFERROR(INDEX(HTHome!K:K,MATCH(C412,HTHome!$A:$A,0)),"-")</f>
        <v>0.33333333333333331</v>
      </c>
      <c r="H412" s="7">
        <f>IFERROR(INDEX(HTHome!L:L,MATCH(C412,HTHome!$A:$A,0)),"-")</f>
        <v>0</v>
      </c>
      <c r="I412" s="7">
        <f>IFERROR(INDEX(HTHome!N:N,MATCH(C412,HTHome!$A:$A,0)),"-")</f>
        <v>-0.75</v>
      </c>
      <c r="J412" s="12" t="str">
        <f>IFERROR(INDEX(Jogos!A:A,MATCH(M412,Jogos!$H:$H,0)),"-")</f>
        <v>-</v>
      </c>
      <c r="K412" s="12" t="str">
        <f>IFERROR(INDEX(Jogos!F:F,MATCH(M412,Jogos!$H:$H,0)),"-")</f>
        <v>-</v>
      </c>
      <c r="L412" s="15" t="str">
        <f>IFERROR(INDEX(Jogos!E:E,MATCH(M412,Jogos!$H:$H,0)),"-")</f>
        <v>-</v>
      </c>
      <c r="M412" s="12" t="e">
        <f>INDEX(Jogos[[#This Row],[Column1]],1.8)</f>
        <v>#VALUE!</v>
      </c>
      <c r="N412" s="13" t="e">
        <f>INDEX(Jogos[[#This Row],[2]],1.8)</f>
        <v>#VALUE!</v>
      </c>
      <c r="O412" s="12" t="e">
        <f>INDEX(Jogos[[#This Row],[3]],1.8)</f>
        <v>#VALUE!</v>
      </c>
      <c r="P412" s="15" t="str">
        <f>IFERROR(INDEX(Jogos!M:M,MATCH(O412,Jogos!$J:$J,0)),"-")</f>
        <v>-</v>
      </c>
      <c r="Q412" s="12" t="str">
        <f>IFERROR(INDEX(Jogos!L:L,MATCH(O412,Jogos!$J:$J,0)),"-")</f>
        <v>-</v>
      </c>
      <c r="R412" s="17" t="str">
        <f>IFERROR(INDEX(HTHome!M:M,MATCH(M412,HTHome!$A:$A,0)),"-")</f>
        <v>-</v>
      </c>
      <c r="S412" s="17" t="str">
        <f>IFERROR(INDEX(HTAway!M:M,MATCH(O412,HTAway!$A:$A,0)),"-")</f>
        <v>-</v>
      </c>
      <c r="T412" s="23" t="str">
        <f t="shared" si="19"/>
        <v>-</v>
      </c>
      <c r="U412" s="23"/>
      <c r="V412" s="23"/>
      <c r="W412" s="23"/>
    </row>
    <row r="413" spans="1:23" ht="16.5" thickTop="1" thickBot="1" x14ac:dyDescent="0.3">
      <c r="A413" s="20">
        <f t="shared" si="20"/>
        <v>0</v>
      </c>
      <c r="B413" s="20">
        <f t="shared" si="21"/>
        <v>0</v>
      </c>
      <c r="C413" s="19" t="s">
        <v>455</v>
      </c>
      <c r="D413" s="5">
        <f>IFERROR(INDEX(HTHome!$B:$B,MATCH(C413,HTHome!$A:$A,0)),"-")+IFERROR(INDEX(HTAway!$B:$B,MATCH(C413,HTAway!$A:$A,0)),"-")</f>
        <v>5</v>
      </c>
      <c r="E413" s="5">
        <f>IFERROR(INDEX(HTHome!I:I,MATCH(C413,HTHome!$A:$A,0)),"-")</f>
        <v>1</v>
      </c>
      <c r="F413" s="5">
        <f>IFERROR(INDEX(HTHome!J:J,MATCH(C413,HTHome!$A:$A,0)),"-")</f>
        <v>1</v>
      </c>
      <c r="G413" s="7">
        <f>IFERROR(INDEX(HTHome!K:K,MATCH(C413,HTHome!$A:$A,0)),"-")</f>
        <v>0.33333333333333331</v>
      </c>
      <c r="H413" s="7">
        <f>IFERROR(INDEX(HTHome!L:L,MATCH(C413,HTHome!$A:$A,0)),"-")</f>
        <v>0</v>
      </c>
      <c r="I413" s="7">
        <f>IFERROR(INDEX(HTHome!N:N,MATCH(C413,HTHome!$A:$A,0)),"-")</f>
        <v>-1</v>
      </c>
      <c r="J413" s="12" t="str">
        <f>IFERROR(INDEX(Jogos!A:A,MATCH(M413,Jogos!$H:$H,0)),"-")</f>
        <v>-</v>
      </c>
      <c r="K413" s="12" t="str">
        <f>IFERROR(INDEX(Jogos!F:F,MATCH(M413,Jogos!$H:$H,0)),"-")</f>
        <v>-</v>
      </c>
      <c r="L413" s="15" t="str">
        <f>IFERROR(INDEX(Jogos!E:E,MATCH(M413,Jogos!$H:$H,0)),"-")</f>
        <v>-</v>
      </c>
      <c r="M413" s="12" t="e">
        <f>INDEX(Jogos[[#This Row],[Column1]],1.8)</f>
        <v>#VALUE!</v>
      </c>
      <c r="N413" s="13" t="e">
        <f>INDEX(Jogos[[#This Row],[2]],1.8)</f>
        <v>#VALUE!</v>
      </c>
      <c r="O413" s="12" t="e">
        <f>INDEX(Jogos[[#This Row],[3]],1.8)</f>
        <v>#VALUE!</v>
      </c>
      <c r="P413" s="15" t="str">
        <f>IFERROR(INDEX(Jogos!M:M,MATCH(O413,Jogos!$J:$J,0)),"-")</f>
        <v>-</v>
      </c>
      <c r="Q413" s="12" t="str">
        <f>IFERROR(INDEX(Jogos!L:L,MATCH(O413,Jogos!$J:$J,0)),"-")</f>
        <v>-</v>
      </c>
      <c r="R413" s="17" t="str">
        <f>IFERROR(INDEX(HTHome!M:M,MATCH(M413,HTHome!$A:$A,0)),"-")</f>
        <v>-</v>
      </c>
      <c r="S413" s="17" t="str">
        <f>IFERROR(INDEX(HTAway!M:M,MATCH(O413,HTAway!$A:$A,0)),"-")</f>
        <v>-</v>
      </c>
      <c r="T413" s="23" t="str">
        <f t="shared" si="19"/>
        <v>-</v>
      </c>
      <c r="U413" s="23"/>
      <c r="V413" s="23"/>
      <c r="W413" s="23"/>
    </row>
    <row r="414" spans="1:23" ht="16.5" thickTop="1" thickBot="1" x14ac:dyDescent="0.3">
      <c r="A414" s="20">
        <f t="shared" si="20"/>
        <v>0</v>
      </c>
      <c r="B414" s="20">
        <f t="shared" si="21"/>
        <v>0</v>
      </c>
      <c r="C414" s="18" t="s">
        <v>448</v>
      </c>
      <c r="D414" s="5">
        <f>IFERROR(INDEX(HTHome!$B:$B,MATCH(C414,HTHome!$A:$A,0)),"-")+IFERROR(INDEX(HTAway!$B:$B,MATCH(C414,HTAway!$A:$A,0)),"-")</f>
        <v>5</v>
      </c>
      <c r="E414" s="5">
        <f>IFERROR(INDEX(HTHome!I:I,MATCH(C414,HTHome!$A:$A,0)),"-")</f>
        <v>1</v>
      </c>
      <c r="F414" s="5">
        <f>IFERROR(INDEX(HTHome!J:J,MATCH(C414,HTHome!$A:$A,0)),"-")</f>
        <v>2</v>
      </c>
      <c r="G414" s="7">
        <f>IFERROR(INDEX(HTHome!K:K,MATCH(C414,HTHome!$A:$A,0)),"-")</f>
        <v>0.33333333333333331</v>
      </c>
      <c r="H414" s="7">
        <f>IFERROR(INDEX(HTHome!L:L,MATCH(C414,HTHome!$A:$A,0)),"-")</f>
        <v>0</v>
      </c>
      <c r="I414" s="7">
        <f>IFERROR(INDEX(HTHome!N:N,MATCH(C414,HTHome!$A:$A,0)),"-")</f>
        <v>-1.4166666666666663</v>
      </c>
      <c r="J414" s="12" t="str">
        <f>IFERROR(INDEX(Jogos!A:A,MATCH(M414,Jogos!$H:$H,0)),"-")</f>
        <v>-</v>
      </c>
      <c r="K414" s="12" t="str">
        <f>IFERROR(INDEX(Jogos!F:F,MATCH(M414,Jogos!$H:$H,0)),"-")</f>
        <v>-</v>
      </c>
      <c r="L414" s="15" t="str">
        <f>IFERROR(INDEX(Jogos!E:E,MATCH(M414,Jogos!$H:$H,0)),"-")</f>
        <v>-</v>
      </c>
      <c r="M414" s="12" t="e">
        <f>INDEX(Jogos[[#This Row],[Column1]],1.8)</f>
        <v>#VALUE!</v>
      </c>
      <c r="N414" s="13" t="e">
        <f>INDEX(Jogos[[#This Row],[2]],1.8)</f>
        <v>#VALUE!</v>
      </c>
      <c r="O414" s="12" t="e">
        <f>INDEX(Jogos[[#This Row],[3]],1.8)</f>
        <v>#VALUE!</v>
      </c>
      <c r="P414" s="15" t="str">
        <f>IFERROR(INDEX(Jogos!M:M,MATCH(O414,Jogos!$J:$J,0)),"-")</f>
        <v>-</v>
      </c>
      <c r="Q414" s="12" t="str">
        <f>IFERROR(INDEX(Jogos!L:L,MATCH(O414,Jogos!$J:$J,0)),"-")</f>
        <v>-</v>
      </c>
      <c r="R414" s="17" t="str">
        <f>IFERROR(INDEX(HTHome!M:M,MATCH(M414,HTHome!$A:$A,0)),"-")</f>
        <v>-</v>
      </c>
      <c r="S414" s="17" t="str">
        <f>IFERROR(INDEX(HTAway!M:M,MATCH(O414,HTAway!$A:$A,0)),"-")</f>
        <v>-</v>
      </c>
      <c r="T414" s="23" t="str">
        <f t="shared" si="19"/>
        <v>-</v>
      </c>
      <c r="U414" s="23"/>
      <c r="V414" s="23"/>
      <c r="W414" s="23"/>
    </row>
    <row r="415" spans="1:23" ht="16.5" thickTop="1" thickBot="1" x14ac:dyDescent="0.3">
      <c r="A415" s="20">
        <f t="shared" si="20"/>
        <v>0</v>
      </c>
      <c r="B415" s="20">
        <f t="shared" si="21"/>
        <v>0</v>
      </c>
      <c r="C415" s="18" t="s">
        <v>514</v>
      </c>
      <c r="D415" s="5">
        <f>IFERROR(INDEX(HTHome!$B:$B,MATCH(C415,HTHome!$A:$A,0)),"-")+IFERROR(INDEX(HTAway!$B:$B,MATCH(C415,HTAway!$A:$A,0)),"-")</f>
        <v>4</v>
      </c>
      <c r="E415" s="5">
        <f>IFERROR(INDEX(HTHome!I:I,MATCH(C415,HTHome!$A:$A,0)),"-")</f>
        <v>1</v>
      </c>
      <c r="F415" s="5">
        <f>IFERROR(INDEX(HTHome!J:J,MATCH(C415,HTHome!$A:$A,0)),"-")</f>
        <v>1</v>
      </c>
      <c r="G415" s="7">
        <f>IFERROR(INDEX(HTHome!K:K,MATCH(C415,HTHome!$A:$A,0)),"-")</f>
        <v>0.33333333333333331</v>
      </c>
      <c r="H415" s="7">
        <f>IFERROR(INDEX(HTHome!L:L,MATCH(C415,HTHome!$A:$A,0)),"-")</f>
        <v>0</v>
      </c>
      <c r="I415" s="7">
        <f>IFERROR(INDEX(HTHome!N:N,MATCH(C415,HTHome!$A:$A,0)),"-")</f>
        <v>0.16666666666666666</v>
      </c>
      <c r="J415" s="12" t="str">
        <f>IFERROR(INDEX(Jogos!A:A,MATCH(M415,Jogos!$H:$H,0)),"-")</f>
        <v>-</v>
      </c>
      <c r="K415" s="12" t="str">
        <f>IFERROR(INDEX(Jogos!F:F,MATCH(M415,Jogos!$H:$H,0)),"-")</f>
        <v>-</v>
      </c>
      <c r="L415" s="15" t="str">
        <f>IFERROR(INDEX(Jogos!E:E,MATCH(M415,Jogos!$H:$H,0)),"-")</f>
        <v>-</v>
      </c>
      <c r="M415" s="12" t="e">
        <f>INDEX(Jogos[[#This Row],[Column1]],1.8)</f>
        <v>#VALUE!</v>
      </c>
      <c r="N415" s="13" t="e">
        <f>INDEX(Jogos[[#This Row],[2]],1.8)</f>
        <v>#VALUE!</v>
      </c>
      <c r="O415" s="12" t="e">
        <f>INDEX(Jogos[[#This Row],[3]],1.8)</f>
        <v>#VALUE!</v>
      </c>
      <c r="P415" s="15" t="str">
        <f>IFERROR(INDEX(Jogos!M:M,MATCH(O415,Jogos!$J:$J,0)),"-")</f>
        <v>-</v>
      </c>
      <c r="Q415" s="12" t="str">
        <f>IFERROR(INDEX(Jogos!L:L,MATCH(O415,Jogos!$J:$J,0)),"-")</f>
        <v>-</v>
      </c>
      <c r="R415" s="17" t="str">
        <f>IFERROR(INDEX(HTHome!M:M,MATCH(M415,HTHome!$A:$A,0)),"-")</f>
        <v>-</v>
      </c>
      <c r="S415" s="17" t="str">
        <f>IFERROR(INDEX(HTAway!M:M,MATCH(O415,HTAway!$A:$A,0)),"-")</f>
        <v>-</v>
      </c>
      <c r="T415" s="23" t="str">
        <f t="shared" si="19"/>
        <v>-</v>
      </c>
      <c r="U415" s="23"/>
      <c r="V415" s="23"/>
      <c r="W415" s="23"/>
    </row>
    <row r="416" spans="1:23" ht="16.5" thickTop="1" thickBot="1" x14ac:dyDescent="0.3">
      <c r="A416" s="20">
        <f t="shared" si="20"/>
        <v>0</v>
      </c>
      <c r="B416" s="20">
        <f t="shared" si="21"/>
        <v>0</v>
      </c>
      <c r="C416" s="19" t="s">
        <v>516</v>
      </c>
      <c r="D416" s="5">
        <f>IFERROR(INDEX(HTHome!$B:$B,MATCH(C416,HTHome!$A:$A,0)),"-")+IFERROR(INDEX(HTAway!$B:$B,MATCH(C416,HTAway!$A:$A,0)),"-")</f>
        <v>4</v>
      </c>
      <c r="E416" s="5">
        <f>IFERROR(INDEX(HTHome!I:I,MATCH(C416,HTHome!$A:$A,0)),"-")</f>
        <v>1</v>
      </c>
      <c r="F416" s="5">
        <f>IFERROR(INDEX(HTHome!J:J,MATCH(C416,HTHome!$A:$A,0)),"-")</f>
        <v>1</v>
      </c>
      <c r="G416" s="7">
        <f>IFERROR(INDEX(HTHome!K:K,MATCH(C416,HTHome!$A:$A,0)),"-")</f>
        <v>0.33333333333333331</v>
      </c>
      <c r="H416" s="7">
        <f>IFERROR(INDEX(HTHome!L:L,MATCH(C416,HTHome!$A:$A,0)),"-")</f>
        <v>0</v>
      </c>
      <c r="I416" s="7">
        <f>IFERROR(INDEX(HTHome!N:N,MATCH(C416,HTHome!$A:$A,0)),"-")</f>
        <v>0</v>
      </c>
      <c r="J416" s="12" t="str">
        <f>IFERROR(INDEX(Jogos!A:A,MATCH(M416,Jogos!$H:$H,0)),"-")</f>
        <v>-</v>
      </c>
      <c r="K416" s="12" t="str">
        <f>IFERROR(INDEX(Jogos!F:F,MATCH(M416,Jogos!$H:$H,0)),"-")</f>
        <v>-</v>
      </c>
      <c r="L416" s="15" t="str">
        <f>IFERROR(INDEX(Jogos!E:E,MATCH(M416,Jogos!$H:$H,0)),"-")</f>
        <v>-</v>
      </c>
      <c r="M416" s="12" t="e">
        <f>INDEX(Jogos[[#This Row],[Column1]],1.8)</f>
        <v>#VALUE!</v>
      </c>
      <c r="N416" s="13" t="e">
        <f>INDEX(Jogos[[#This Row],[2]],1.8)</f>
        <v>#VALUE!</v>
      </c>
      <c r="O416" s="12" t="e">
        <f>INDEX(Jogos[[#This Row],[3]],1.8)</f>
        <v>#VALUE!</v>
      </c>
      <c r="P416" s="15" t="str">
        <f>IFERROR(INDEX(Jogos!M:M,MATCH(O416,Jogos!$J:$J,0)),"-")</f>
        <v>-</v>
      </c>
      <c r="Q416" s="12" t="str">
        <f>IFERROR(INDEX(Jogos!L:L,MATCH(O416,Jogos!$J:$J,0)),"-")</f>
        <v>-</v>
      </c>
      <c r="R416" s="17" t="str">
        <f>IFERROR(INDEX(HTHome!M:M,MATCH(M416,HTHome!$A:$A,0)),"-")</f>
        <v>-</v>
      </c>
      <c r="S416" s="17" t="str">
        <f>IFERROR(INDEX(HTAway!M:M,MATCH(O416,HTAway!$A:$A,0)),"-")</f>
        <v>-</v>
      </c>
      <c r="T416" s="23" t="str">
        <f t="shared" si="19"/>
        <v>-</v>
      </c>
      <c r="U416" s="23"/>
      <c r="V416" s="23"/>
      <c r="W416" s="23"/>
    </row>
    <row r="417" spans="1:23" ht="16.5" thickTop="1" thickBot="1" x14ac:dyDescent="0.3">
      <c r="A417" s="20">
        <f t="shared" si="20"/>
        <v>0</v>
      </c>
      <c r="B417" s="20">
        <f t="shared" si="21"/>
        <v>0</v>
      </c>
      <c r="C417" s="19" t="s">
        <v>194</v>
      </c>
      <c r="D417" s="5">
        <f>IFERROR(INDEX(HTHome!$B:$B,MATCH(C417,HTHome!$A:$A,0)),"-")+IFERROR(INDEX(HTAway!$B:$B,MATCH(C417,HTAway!$A:$A,0)),"-")</f>
        <v>21</v>
      </c>
      <c r="E417" s="5">
        <f>IFERROR(INDEX(HTHome!I:I,MATCH(C417,HTHome!$A:$A,0)),"-")</f>
        <v>2</v>
      </c>
      <c r="F417" s="5">
        <f>IFERROR(INDEX(HTHome!J:J,MATCH(C417,HTHome!$A:$A,0)),"-")</f>
        <v>7</v>
      </c>
      <c r="G417" s="7">
        <f>IFERROR(INDEX(HTHome!K:K,MATCH(C417,HTHome!$A:$A,0)),"-")</f>
        <v>0.18181818181818185</v>
      </c>
      <c r="H417" s="7">
        <f>IFERROR(INDEX(HTHome!L:L,MATCH(C417,HTHome!$A:$A,0)),"-")</f>
        <v>0</v>
      </c>
      <c r="I417" s="7">
        <f>IFERROR(INDEX(HTHome!N:N,MATCH(C417,HTHome!$A:$A,0)),"-")</f>
        <v>-1.2045454545454546</v>
      </c>
      <c r="J417" s="12" t="str">
        <f>IFERROR(INDEX(Jogos!A:A,MATCH(M417,Jogos!$H:$H,0)),"-")</f>
        <v>-</v>
      </c>
      <c r="K417" s="12" t="str">
        <f>IFERROR(INDEX(Jogos!F:F,MATCH(M417,Jogos!$H:$H,0)),"-")</f>
        <v>-</v>
      </c>
      <c r="L417" s="15" t="str">
        <f>IFERROR(INDEX(Jogos!E:E,MATCH(M417,Jogos!$H:$H,0)),"-")</f>
        <v>-</v>
      </c>
      <c r="M417" s="12" t="e">
        <f>INDEX(Jogos[[#This Row],[Column1]],1.8)</f>
        <v>#VALUE!</v>
      </c>
      <c r="N417" s="13" t="e">
        <f>INDEX(Jogos[[#This Row],[2]],1.8)</f>
        <v>#VALUE!</v>
      </c>
      <c r="O417" s="12" t="e">
        <f>INDEX(Jogos[[#This Row],[3]],1.8)</f>
        <v>#VALUE!</v>
      </c>
      <c r="P417" s="15" t="str">
        <f>IFERROR(INDEX(Jogos!M:M,MATCH(O417,Jogos!$J:$J,0)),"-")</f>
        <v>-</v>
      </c>
      <c r="Q417" s="12" t="str">
        <f>IFERROR(INDEX(Jogos!L:L,MATCH(O417,Jogos!$J:$J,0)),"-")</f>
        <v>-</v>
      </c>
      <c r="R417" s="17" t="str">
        <f>IFERROR(INDEX(HTHome!M:M,MATCH(M417,HTHome!$A:$A,0)),"-")</f>
        <v>-</v>
      </c>
      <c r="S417" s="17" t="str">
        <f>IFERROR(INDEX(HTAway!M:M,MATCH(O417,HTAway!$A:$A,0)),"-")</f>
        <v>-</v>
      </c>
      <c r="T417" s="23" t="str">
        <f t="shared" si="19"/>
        <v>-</v>
      </c>
      <c r="U417" s="23"/>
      <c r="V417" s="23"/>
      <c r="W417" s="23"/>
    </row>
    <row r="418" spans="1:23" ht="16.5" thickTop="1" thickBot="1" x14ac:dyDescent="0.3">
      <c r="A418" s="20">
        <f t="shared" si="20"/>
        <v>0</v>
      </c>
      <c r="B418" s="20">
        <f t="shared" si="21"/>
        <v>0</v>
      </c>
      <c r="C418" s="19" t="s">
        <v>99</v>
      </c>
      <c r="D418" s="5">
        <f>IFERROR(INDEX(HTHome!$B:$B,MATCH(C418,HTHome!$A:$A,0)),"-")+IFERROR(INDEX(HTAway!$B:$B,MATCH(C418,HTAway!$A:$A,0)),"-")</f>
        <v>5</v>
      </c>
      <c r="E418" s="5">
        <f>IFERROR(INDEX(HTHome!I:I,MATCH(C418,HTHome!$A:$A,0)),"-")</f>
        <v>0</v>
      </c>
      <c r="F418" s="5">
        <f>IFERROR(INDEX(HTHome!J:J,MATCH(C418,HTHome!$A:$A,0)),"-")</f>
        <v>0</v>
      </c>
      <c r="G418" s="7">
        <f>IFERROR(INDEX(HTHome!K:K,MATCH(C418,HTHome!$A:$A,0)),"-")</f>
        <v>0</v>
      </c>
      <c r="H418" s="7">
        <f>IFERROR(INDEX(HTHome!L:L,MATCH(C418,HTHome!$A:$A,0)),"-")</f>
        <v>0</v>
      </c>
      <c r="I418" s="7">
        <f>IFERROR(INDEX(HTHome!N:N,MATCH(C418,HTHome!$A:$A,0)),"-")</f>
        <v>-0.66666666666666663</v>
      </c>
      <c r="J418" s="12" t="str">
        <f>IFERROR(INDEX(Jogos!A:A,MATCH(M418,Jogos!$H:$H,0)),"-")</f>
        <v>-</v>
      </c>
      <c r="K418" s="12" t="str">
        <f>IFERROR(INDEX(Jogos!F:F,MATCH(M418,Jogos!$H:$H,0)),"-")</f>
        <v>-</v>
      </c>
      <c r="L418" s="15" t="str">
        <f>IFERROR(INDEX(Jogos!E:E,MATCH(M418,Jogos!$H:$H,0)),"-")</f>
        <v>-</v>
      </c>
      <c r="M418" s="12" t="e">
        <f>INDEX(Jogos[[#This Row],[Column1]],1.8)</f>
        <v>#VALUE!</v>
      </c>
      <c r="N418" s="13" t="e">
        <f>INDEX(Jogos[[#This Row],[2]],1.8)</f>
        <v>#VALUE!</v>
      </c>
      <c r="O418" s="12" t="e">
        <f>INDEX(Jogos[[#This Row],[3]],1.8)</f>
        <v>#VALUE!</v>
      </c>
      <c r="P418" s="15" t="str">
        <f>IFERROR(INDEX(Jogos!M:M,MATCH(O418,Jogos!$J:$J,0)),"-")</f>
        <v>-</v>
      </c>
      <c r="Q418" s="12" t="str">
        <f>IFERROR(INDEX(Jogos!L:L,MATCH(O418,Jogos!$J:$J,0)),"-")</f>
        <v>-</v>
      </c>
      <c r="R418" s="17" t="str">
        <f>IFERROR(INDEX(HTHome!M:M,MATCH(M418,HTHome!$A:$A,0)),"-")</f>
        <v>-</v>
      </c>
      <c r="S418" s="17" t="str">
        <f>IFERROR(INDEX(HTAway!M:M,MATCH(O418,HTAway!$A:$A,0)),"-")</f>
        <v>-</v>
      </c>
      <c r="T418" s="23" t="str">
        <f t="shared" si="19"/>
        <v>-</v>
      </c>
      <c r="U418" s="23"/>
      <c r="V418" s="23"/>
      <c r="W418" s="23"/>
    </row>
    <row r="419" spans="1:23" ht="16.5" thickTop="1" thickBot="1" x14ac:dyDescent="0.3">
      <c r="A419" s="20">
        <f t="shared" si="20"/>
        <v>0</v>
      </c>
      <c r="B419" s="20">
        <f t="shared" si="21"/>
        <v>0</v>
      </c>
      <c r="C419" s="18" t="s">
        <v>96</v>
      </c>
      <c r="D419" s="5">
        <f>IFERROR(INDEX(HTHome!$B:$B,MATCH(C419,HTHome!$A:$A,0)),"-")+IFERROR(INDEX(HTAway!$B:$B,MATCH(C419,HTAway!$A:$A,0)),"-")</f>
        <v>5</v>
      </c>
      <c r="E419" s="5">
        <f>IFERROR(INDEX(HTHome!I:I,MATCH(C419,HTHome!$A:$A,0)),"-")</f>
        <v>0</v>
      </c>
      <c r="F419" s="5">
        <f>IFERROR(INDEX(HTHome!J:J,MATCH(C419,HTHome!$A:$A,0)),"-")</f>
        <v>1</v>
      </c>
      <c r="G419" s="7">
        <f>IFERROR(INDEX(HTHome!K:K,MATCH(C419,HTHome!$A:$A,0)),"-")</f>
        <v>0</v>
      </c>
      <c r="H419" s="7">
        <f>IFERROR(INDEX(HTHome!L:L,MATCH(C419,HTHome!$A:$A,0)),"-")</f>
        <v>0</v>
      </c>
      <c r="I419" s="7">
        <f>IFERROR(INDEX(HTHome!N:N,MATCH(C419,HTHome!$A:$A,0)),"-")</f>
        <v>-0.91666666666666652</v>
      </c>
      <c r="J419" s="12" t="str">
        <f>IFERROR(INDEX(Jogos!A:A,MATCH(M419,Jogos!$H:$H,0)),"-")</f>
        <v>-</v>
      </c>
      <c r="K419" s="12" t="str">
        <f>IFERROR(INDEX(Jogos!F:F,MATCH(M419,Jogos!$H:$H,0)),"-")</f>
        <v>-</v>
      </c>
      <c r="L419" s="15" t="str">
        <f>IFERROR(INDEX(Jogos!E:E,MATCH(M419,Jogos!$H:$H,0)),"-")</f>
        <v>-</v>
      </c>
      <c r="M419" s="12" t="e">
        <f>INDEX(Jogos[[#This Row],[Column1]],1.8)</f>
        <v>#VALUE!</v>
      </c>
      <c r="N419" s="13" t="e">
        <f>INDEX(Jogos[[#This Row],[2]],1.8)</f>
        <v>#VALUE!</v>
      </c>
      <c r="O419" s="12" t="e">
        <f>INDEX(Jogos[[#This Row],[3]],1.8)</f>
        <v>#VALUE!</v>
      </c>
      <c r="P419" s="15" t="str">
        <f>IFERROR(INDEX(Jogos!M:M,MATCH(O419,Jogos!$J:$J,0)),"-")</f>
        <v>-</v>
      </c>
      <c r="Q419" s="12" t="str">
        <f>IFERROR(INDEX(Jogos!L:L,MATCH(O419,Jogos!$J:$J,0)),"-")</f>
        <v>-</v>
      </c>
      <c r="R419" s="17" t="str">
        <f>IFERROR(INDEX(HTHome!M:M,MATCH(M419,HTHome!$A:$A,0)),"-")</f>
        <v>-</v>
      </c>
      <c r="S419" s="17" t="str">
        <f>IFERROR(INDEX(HTAway!M:M,MATCH(O419,HTAway!$A:$A,0)),"-")</f>
        <v>-</v>
      </c>
      <c r="T419" s="23" t="str">
        <f t="shared" si="19"/>
        <v>-</v>
      </c>
      <c r="U419" s="23"/>
      <c r="V419" s="23"/>
      <c r="W419" s="23"/>
    </row>
    <row r="420" spans="1:23" ht="16.5" thickTop="1" thickBot="1" x14ac:dyDescent="0.3">
      <c r="A420" s="20">
        <f t="shared" si="20"/>
        <v>0</v>
      </c>
      <c r="B420" s="20">
        <f t="shared" si="21"/>
        <v>0</v>
      </c>
      <c r="C420" s="18" t="s">
        <v>95</v>
      </c>
      <c r="D420" s="5">
        <f>IFERROR(INDEX(HTHome!$B:$B,MATCH(C420,HTHome!$A:$A,0)),"-")+IFERROR(INDEX(HTAway!$B:$B,MATCH(C420,HTAway!$A:$A,0)),"-")</f>
        <v>5</v>
      </c>
      <c r="E420" s="5">
        <f>IFERROR(INDEX(HTHome!I:I,MATCH(C420,HTHome!$A:$A,0)),"-")</f>
        <v>0</v>
      </c>
      <c r="F420" s="5">
        <f>IFERROR(INDEX(HTHome!J:J,MATCH(C420,HTHome!$A:$A,0)),"-")</f>
        <v>1</v>
      </c>
      <c r="G420" s="7">
        <f>IFERROR(INDEX(HTHome!K:K,MATCH(C420,HTHome!$A:$A,0)),"-")</f>
        <v>0</v>
      </c>
      <c r="H420" s="7">
        <f>IFERROR(INDEX(HTHome!L:L,MATCH(C420,HTHome!$A:$A,0)),"-")</f>
        <v>0</v>
      </c>
      <c r="I420" s="7">
        <f>IFERROR(INDEX(HTHome!N:N,MATCH(C420,HTHome!$A:$A,0)),"-")</f>
        <v>-1.25</v>
      </c>
      <c r="J420" s="12" t="str">
        <f>IFERROR(INDEX(Jogos!A:A,MATCH(M420,Jogos!$H:$H,0)),"-")</f>
        <v>-</v>
      </c>
      <c r="K420" s="12" t="str">
        <f>IFERROR(INDEX(Jogos!F:F,MATCH(M420,Jogos!$H:$H,0)),"-")</f>
        <v>-</v>
      </c>
      <c r="L420" s="15" t="str">
        <f>IFERROR(INDEX(Jogos!E:E,MATCH(M420,Jogos!$H:$H,0)),"-")</f>
        <v>-</v>
      </c>
      <c r="M420" s="12" t="e">
        <f>INDEX(Jogos[[#This Row],[Column1]],1.8)</f>
        <v>#VALUE!</v>
      </c>
      <c r="N420" s="13" t="e">
        <f>INDEX(Jogos[[#This Row],[2]],1.8)</f>
        <v>#VALUE!</v>
      </c>
      <c r="O420" s="12" t="e">
        <f>INDEX(Jogos[[#This Row],[3]],1.8)</f>
        <v>#VALUE!</v>
      </c>
      <c r="P420" s="15" t="str">
        <f>IFERROR(INDEX(Jogos!M:M,MATCH(O420,Jogos!$J:$J,0)),"-")</f>
        <v>-</v>
      </c>
      <c r="Q420" s="12" t="str">
        <f>IFERROR(INDEX(Jogos!L:L,MATCH(O420,Jogos!$J:$J,0)),"-")</f>
        <v>-</v>
      </c>
      <c r="R420" s="17" t="str">
        <f>IFERROR(INDEX(HTHome!M:M,MATCH(M420,HTHome!$A:$A,0)),"-")</f>
        <v>-</v>
      </c>
      <c r="S420" s="17" t="str">
        <f>IFERROR(INDEX(HTAway!M:M,MATCH(O420,HTAway!$A:$A,0)),"-")</f>
        <v>-</v>
      </c>
      <c r="T420" s="23" t="str">
        <f t="shared" si="19"/>
        <v>-</v>
      </c>
      <c r="U420" s="23"/>
      <c r="V420" s="23"/>
      <c r="W420" s="23"/>
    </row>
    <row r="421" spans="1:23" ht="16.5" thickTop="1" thickBot="1" x14ac:dyDescent="0.3">
      <c r="A421" s="20">
        <f t="shared" si="20"/>
        <v>0</v>
      </c>
      <c r="B421" s="20">
        <f t="shared" si="21"/>
        <v>0</v>
      </c>
      <c r="C421" s="19" t="s">
        <v>98</v>
      </c>
      <c r="D421" s="5">
        <f>IFERROR(INDEX(HTHome!$B:$B,MATCH(C421,HTHome!$A:$A,0)),"-")+IFERROR(INDEX(HTAway!$B:$B,MATCH(C421,HTAway!$A:$A,0)),"-")</f>
        <v>6</v>
      </c>
      <c r="E421" s="5">
        <f>IFERROR(INDEX(HTHome!I:I,MATCH(C421,HTHome!$A:$A,0)),"-")</f>
        <v>0</v>
      </c>
      <c r="F421" s="5">
        <f>IFERROR(INDEX(HTHome!J:J,MATCH(C421,HTHome!$A:$A,0)),"-")</f>
        <v>1</v>
      </c>
      <c r="G421" s="7">
        <f>IFERROR(INDEX(HTHome!K:K,MATCH(C421,HTHome!$A:$A,0)),"-")</f>
        <v>0</v>
      </c>
      <c r="H421" s="7">
        <f>IFERROR(INDEX(HTHome!L:L,MATCH(C421,HTHome!$A:$A,0)),"-")</f>
        <v>0</v>
      </c>
      <c r="I421" s="7">
        <f>IFERROR(INDEX(HTHome!N:N,MATCH(C421,HTHome!$A:$A,0)),"-")</f>
        <v>-1.25</v>
      </c>
      <c r="J421" s="12" t="str">
        <f>IFERROR(INDEX(Jogos!A:A,MATCH(M421,Jogos!$H:$H,0)),"-")</f>
        <v>-</v>
      </c>
      <c r="K421" s="12" t="str">
        <f>IFERROR(INDEX(Jogos!F:F,MATCH(M421,Jogos!$H:$H,0)),"-")</f>
        <v>-</v>
      </c>
      <c r="L421" s="15" t="str">
        <f>IFERROR(INDEX(Jogos!E:E,MATCH(M421,Jogos!$H:$H,0)),"-")</f>
        <v>-</v>
      </c>
      <c r="M421" s="12" t="e">
        <f>INDEX(Jogos[[#This Row],[Column1]],1.8)</f>
        <v>#VALUE!</v>
      </c>
      <c r="N421" s="13" t="e">
        <f>INDEX(Jogos[[#This Row],[2]],1.8)</f>
        <v>#VALUE!</v>
      </c>
      <c r="O421" s="12" t="e">
        <f>INDEX(Jogos[[#This Row],[3]],1.8)</f>
        <v>#VALUE!</v>
      </c>
      <c r="P421" s="15" t="str">
        <f>IFERROR(INDEX(Jogos!M:M,MATCH(O421,Jogos!$J:$J,0)),"-")</f>
        <v>-</v>
      </c>
      <c r="Q421" s="12" t="str">
        <f>IFERROR(INDEX(Jogos!L:L,MATCH(O421,Jogos!$J:$J,0)),"-")</f>
        <v>-</v>
      </c>
      <c r="R421" s="17" t="str">
        <f>IFERROR(INDEX(HTHome!M:M,MATCH(M421,HTHome!$A:$A,0)),"-")</f>
        <v>-</v>
      </c>
      <c r="S421" s="17" t="str">
        <f>IFERROR(INDEX(HTAway!M:M,MATCH(O421,HTAway!$A:$A,0)),"-")</f>
        <v>-</v>
      </c>
      <c r="T421" s="23" t="str">
        <f t="shared" si="19"/>
        <v>-</v>
      </c>
      <c r="U421" s="23"/>
      <c r="V421" s="23"/>
      <c r="W421" s="23"/>
    </row>
    <row r="422" spans="1:23" ht="16.5" thickTop="1" thickBot="1" x14ac:dyDescent="0.3">
      <c r="A422" s="20">
        <f t="shared" si="20"/>
        <v>0</v>
      </c>
      <c r="B422" s="20">
        <f t="shared" si="21"/>
        <v>0</v>
      </c>
      <c r="C422" s="18" t="s">
        <v>102</v>
      </c>
      <c r="D422" s="5">
        <f>IFERROR(INDEX(HTHome!$B:$B,MATCH(C422,HTHome!$A:$A,0)),"-")+IFERROR(INDEX(HTAway!$B:$B,MATCH(C422,HTAway!$A:$A,0)),"-")</f>
        <v>6</v>
      </c>
      <c r="E422" s="5">
        <f>IFERROR(INDEX(HTHome!I:I,MATCH(C422,HTHome!$A:$A,0)),"-")</f>
        <v>0</v>
      </c>
      <c r="F422" s="5">
        <f>IFERROR(INDEX(HTHome!J:J,MATCH(C422,HTHome!$A:$A,0)),"-")</f>
        <v>2</v>
      </c>
      <c r="G422" s="7">
        <f>IFERROR(INDEX(HTHome!K:K,MATCH(C422,HTHome!$A:$A,0)),"-")</f>
        <v>0</v>
      </c>
      <c r="H422" s="7">
        <f>IFERROR(INDEX(HTHome!L:L,MATCH(C422,HTHome!$A:$A,0)),"-")</f>
        <v>0</v>
      </c>
      <c r="I422" s="7">
        <f>IFERROR(INDEX(HTHome!N:N,MATCH(C422,HTHome!$A:$A,0)),"-")</f>
        <v>-1.3333333333333333</v>
      </c>
      <c r="J422" s="12" t="str">
        <f>IFERROR(INDEX(Jogos!A:A,MATCH(M422,Jogos!$H:$H,0)),"-")</f>
        <v>-</v>
      </c>
      <c r="K422" s="12" t="str">
        <f>IFERROR(INDEX(Jogos!F:F,MATCH(M422,Jogos!$H:$H,0)),"-")</f>
        <v>-</v>
      </c>
      <c r="L422" s="15" t="str">
        <f>IFERROR(INDEX(Jogos!E:E,MATCH(M422,Jogos!$H:$H,0)),"-")</f>
        <v>-</v>
      </c>
      <c r="M422" s="12" t="e">
        <f>INDEX(Jogos[[#This Row],[Column1]],1.8)</f>
        <v>#VALUE!</v>
      </c>
      <c r="N422" s="13" t="e">
        <f>INDEX(Jogos[[#This Row],[2]],1.8)</f>
        <v>#VALUE!</v>
      </c>
      <c r="O422" s="12" t="e">
        <f>INDEX(Jogos[[#This Row],[3]],1.8)</f>
        <v>#VALUE!</v>
      </c>
      <c r="P422" s="15" t="str">
        <f>IFERROR(INDEX(Jogos!M:M,MATCH(O422,Jogos!$J:$J,0)),"-")</f>
        <v>-</v>
      </c>
      <c r="Q422" s="12" t="str">
        <f>IFERROR(INDEX(Jogos!L:L,MATCH(O422,Jogos!$J:$J,0)),"-")</f>
        <v>-</v>
      </c>
      <c r="R422" s="17" t="str">
        <f>IFERROR(INDEX(HTHome!M:M,MATCH(M422,HTHome!$A:$A,0)),"-")</f>
        <v>-</v>
      </c>
      <c r="S422" s="17" t="str">
        <f>IFERROR(INDEX(HTAway!M:M,MATCH(O422,HTAway!$A:$A,0)),"-")</f>
        <v>-</v>
      </c>
      <c r="T422" s="23" t="str">
        <f t="shared" si="19"/>
        <v>-</v>
      </c>
      <c r="U422" s="23"/>
      <c r="V422" s="23"/>
      <c r="W422" s="23"/>
    </row>
    <row r="423" spans="1:23" ht="16.5" thickTop="1" thickBot="1" x14ac:dyDescent="0.3">
      <c r="A423" s="20">
        <f t="shared" si="20"/>
        <v>0</v>
      </c>
      <c r="B423" s="20">
        <f t="shared" si="21"/>
        <v>0</v>
      </c>
      <c r="C423" s="18" t="s">
        <v>117</v>
      </c>
      <c r="D423" s="5">
        <f>IFERROR(INDEX(HTHome!$B:$B,MATCH(C423,HTHome!$A:$A,0)),"-")+IFERROR(INDEX(HTAway!$B:$B,MATCH(C423,HTAway!$A:$A,0)),"-")</f>
        <v>5</v>
      </c>
      <c r="E423" s="5">
        <f>IFERROR(INDEX(HTHome!I:I,MATCH(C423,HTHome!$A:$A,0)),"-")</f>
        <v>0</v>
      </c>
      <c r="F423" s="5">
        <f>IFERROR(INDEX(HTHome!J:J,MATCH(C423,HTHome!$A:$A,0)),"-")</f>
        <v>3</v>
      </c>
      <c r="G423" s="7">
        <f>IFERROR(INDEX(HTHome!K:K,MATCH(C423,HTHome!$A:$A,0)),"-")</f>
        <v>0</v>
      </c>
      <c r="H423" s="7">
        <f>IFERROR(INDEX(HTHome!L:L,MATCH(C423,HTHome!$A:$A,0)),"-")</f>
        <v>0</v>
      </c>
      <c r="I423" s="7">
        <f>IFERROR(INDEX(HTHome!N:N,MATCH(C423,HTHome!$A:$A,0)),"-")</f>
        <v>-0.5</v>
      </c>
      <c r="J423" s="12" t="str">
        <f>IFERROR(INDEX(Jogos!A:A,MATCH(M423,Jogos!$H:$H,0)),"-")</f>
        <v>-</v>
      </c>
      <c r="K423" s="12" t="str">
        <f>IFERROR(INDEX(Jogos!F:F,MATCH(M423,Jogos!$H:$H,0)),"-")</f>
        <v>-</v>
      </c>
      <c r="L423" s="15" t="str">
        <f>IFERROR(INDEX(Jogos!E:E,MATCH(M423,Jogos!$H:$H,0)),"-")</f>
        <v>-</v>
      </c>
      <c r="M423" s="12" t="e">
        <f>INDEX(Jogos[[#This Row],[Column1]],1.8)</f>
        <v>#VALUE!</v>
      </c>
      <c r="N423" s="13" t="e">
        <f>INDEX(Jogos[[#This Row],[2]],1.8)</f>
        <v>#VALUE!</v>
      </c>
      <c r="O423" s="12" t="e">
        <f>INDEX(Jogos[[#This Row],[3]],1.8)</f>
        <v>#VALUE!</v>
      </c>
      <c r="P423" s="15" t="str">
        <f>IFERROR(INDEX(Jogos!M:M,MATCH(O423,Jogos!$J:$J,0)),"-")</f>
        <v>-</v>
      </c>
      <c r="Q423" s="12" t="str">
        <f>IFERROR(INDEX(Jogos!L:L,MATCH(O423,Jogos!$J:$J,0)),"-")</f>
        <v>-</v>
      </c>
      <c r="R423" s="17" t="str">
        <f>IFERROR(INDEX(HTHome!M:M,MATCH(M423,HTHome!$A:$A,0)),"-")</f>
        <v>-</v>
      </c>
      <c r="S423" s="17" t="str">
        <f>IFERROR(INDEX(HTAway!M:M,MATCH(O423,HTAway!$A:$A,0)),"-")</f>
        <v>-</v>
      </c>
      <c r="T423" s="23" t="str">
        <f t="shared" si="19"/>
        <v>-</v>
      </c>
      <c r="U423" s="23"/>
      <c r="V423" s="23"/>
      <c r="W423" s="23"/>
    </row>
    <row r="424" spans="1:23" ht="16.5" thickTop="1" thickBot="1" x14ac:dyDescent="0.3">
      <c r="A424" s="20">
        <f t="shared" si="20"/>
        <v>0</v>
      </c>
      <c r="B424" s="20">
        <f t="shared" si="21"/>
        <v>0</v>
      </c>
      <c r="C424" s="19" t="s">
        <v>119</v>
      </c>
      <c r="D424" s="5">
        <f>IFERROR(INDEX(HTHome!$B:$B,MATCH(C424,HTHome!$A:$A,0)),"-")+IFERROR(INDEX(HTAway!$B:$B,MATCH(C424,HTAway!$A:$A,0)),"-")</f>
        <v>5</v>
      </c>
      <c r="E424" s="5">
        <f>IFERROR(INDEX(HTHome!I:I,MATCH(C424,HTHome!$A:$A,0)),"-")</f>
        <v>0</v>
      </c>
      <c r="F424" s="5">
        <f>IFERROR(INDEX(HTHome!J:J,MATCH(C424,HTHome!$A:$A,0)),"-")</f>
        <v>1</v>
      </c>
      <c r="G424" s="7">
        <f>IFERROR(INDEX(HTHome!K:K,MATCH(C424,HTHome!$A:$A,0)),"-")</f>
        <v>0</v>
      </c>
      <c r="H424" s="7">
        <f>IFERROR(INDEX(HTHome!L:L,MATCH(C424,HTHome!$A:$A,0)),"-")</f>
        <v>0</v>
      </c>
      <c r="I424" s="7">
        <f>IFERROR(INDEX(HTHome!N:N,MATCH(C424,HTHome!$A:$A,0)),"-")</f>
        <v>-0.33333333333333331</v>
      </c>
      <c r="J424" s="12" t="str">
        <f>IFERROR(INDEX(Jogos!A:A,MATCH(M424,Jogos!$H:$H,0)),"-")</f>
        <v>-</v>
      </c>
      <c r="K424" s="12" t="str">
        <f>IFERROR(INDEX(Jogos!F:F,MATCH(M424,Jogos!$H:$H,0)),"-")</f>
        <v>-</v>
      </c>
      <c r="L424" s="15" t="str">
        <f>IFERROR(INDEX(Jogos!E:E,MATCH(M424,Jogos!$H:$H,0)),"-")</f>
        <v>-</v>
      </c>
      <c r="M424" s="12" t="e">
        <f>INDEX(Jogos[[#This Row],[Column1]],1.8)</f>
        <v>#VALUE!</v>
      </c>
      <c r="N424" s="13" t="e">
        <f>INDEX(Jogos[[#This Row],[2]],1.8)</f>
        <v>#VALUE!</v>
      </c>
      <c r="O424" s="12" t="e">
        <f>INDEX(Jogos[[#This Row],[3]],1.8)</f>
        <v>#VALUE!</v>
      </c>
      <c r="P424" s="15" t="str">
        <f>IFERROR(INDEX(Jogos!M:M,MATCH(O424,Jogos!$J:$J,0)),"-")</f>
        <v>-</v>
      </c>
      <c r="Q424" s="12" t="str">
        <f>IFERROR(INDEX(Jogos!L:L,MATCH(O424,Jogos!$J:$J,0)),"-")</f>
        <v>-</v>
      </c>
      <c r="R424" s="17" t="str">
        <f>IFERROR(INDEX(HTHome!M:M,MATCH(M424,HTHome!$A:$A,0)),"-")</f>
        <v>-</v>
      </c>
      <c r="S424" s="17" t="str">
        <f>IFERROR(INDEX(HTAway!M:M,MATCH(O424,HTAway!$A:$A,0)),"-")</f>
        <v>-</v>
      </c>
      <c r="T424" s="23" t="str">
        <f t="shared" si="19"/>
        <v>-</v>
      </c>
      <c r="U424" s="23"/>
      <c r="V424" s="23"/>
      <c r="W424" s="23"/>
    </row>
    <row r="425" spans="1:23" ht="16.5" thickTop="1" thickBot="1" x14ac:dyDescent="0.3">
      <c r="A425" s="20">
        <f t="shared" si="20"/>
        <v>0</v>
      </c>
      <c r="B425" s="20">
        <f t="shared" si="21"/>
        <v>0</v>
      </c>
      <c r="C425" s="19" t="s">
        <v>125</v>
      </c>
      <c r="D425" s="5">
        <f>IFERROR(INDEX(HTHome!$B:$B,MATCH(C425,HTHome!$A:$A,0)),"-")+IFERROR(INDEX(HTAway!$B:$B,MATCH(C425,HTAway!$A:$A,0)),"-")</f>
        <v>5</v>
      </c>
      <c r="E425" s="5">
        <f>IFERROR(INDEX(HTHome!I:I,MATCH(C425,HTHome!$A:$A,0)),"-")</f>
        <v>0</v>
      </c>
      <c r="F425" s="5">
        <f>IFERROR(INDEX(HTHome!J:J,MATCH(C425,HTHome!$A:$A,0)),"-")</f>
        <v>2</v>
      </c>
      <c r="G425" s="7">
        <f>IFERROR(INDEX(HTHome!K:K,MATCH(C425,HTHome!$A:$A,0)),"-")</f>
        <v>0</v>
      </c>
      <c r="H425" s="7">
        <f>IFERROR(INDEX(HTHome!L:L,MATCH(C425,HTHome!$A:$A,0)),"-")</f>
        <v>0</v>
      </c>
      <c r="I425" s="7">
        <f>IFERROR(INDEX(HTHome!N:N,MATCH(C425,HTHome!$A:$A,0)),"-")</f>
        <v>-1.3333333333333333</v>
      </c>
      <c r="J425" s="12" t="str">
        <f>IFERROR(INDEX(Jogos!A:A,MATCH(M425,Jogos!$H:$H,0)),"-")</f>
        <v>-</v>
      </c>
      <c r="K425" s="12" t="str">
        <f>IFERROR(INDEX(Jogos!F:F,MATCH(M425,Jogos!$H:$H,0)),"-")</f>
        <v>-</v>
      </c>
      <c r="L425" s="15" t="str">
        <f>IFERROR(INDEX(Jogos!E:E,MATCH(M425,Jogos!$H:$H,0)),"-")</f>
        <v>-</v>
      </c>
      <c r="M425" s="12" t="e">
        <f>INDEX(Jogos[[#This Row],[Column1]],1.8)</f>
        <v>#VALUE!</v>
      </c>
      <c r="N425" s="13" t="e">
        <f>INDEX(Jogos[[#This Row],[2]],1.8)</f>
        <v>#VALUE!</v>
      </c>
      <c r="O425" s="12" t="e">
        <f>INDEX(Jogos[[#This Row],[3]],1.8)</f>
        <v>#VALUE!</v>
      </c>
      <c r="P425" s="15" t="str">
        <f>IFERROR(INDEX(Jogos!M:M,MATCH(O425,Jogos!$J:$J,0)),"-")</f>
        <v>-</v>
      </c>
      <c r="Q425" s="12" t="str">
        <f>IFERROR(INDEX(Jogos!L:L,MATCH(O425,Jogos!$J:$J,0)),"-")</f>
        <v>-</v>
      </c>
      <c r="R425" s="17" t="str">
        <f>IFERROR(INDEX(HTHome!M:M,MATCH(M425,HTHome!$A:$A,0)),"-")</f>
        <v>-</v>
      </c>
      <c r="S425" s="17" t="str">
        <f>IFERROR(INDEX(HTAway!M:M,MATCH(O425,HTAway!$A:$A,0)),"-")</f>
        <v>-</v>
      </c>
      <c r="T425" s="23" t="str">
        <f t="shared" si="19"/>
        <v>-</v>
      </c>
      <c r="U425" s="23"/>
      <c r="V425" s="23"/>
      <c r="W425" s="23"/>
    </row>
    <row r="426" spans="1:23" ht="16.5" thickTop="1" thickBot="1" x14ac:dyDescent="0.3">
      <c r="A426" s="20">
        <f t="shared" si="20"/>
        <v>0</v>
      </c>
      <c r="B426" s="20">
        <f t="shared" si="21"/>
        <v>0</v>
      </c>
      <c r="C426" s="18" t="s">
        <v>126</v>
      </c>
      <c r="D426" s="5">
        <f>IFERROR(INDEX(HTHome!$B:$B,MATCH(C426,HTHome!$A:$A,0)),"-")+IFERROR(INDEX(HTAway!$B:$B,MATCH(C426,HTAway!$A:$A,0)),"-")</f>
        <v>4</v>
      </c>
      <c r="E426" s="5">
        <f>IFERROR(INDEX(HTHome!I:I,MATCH(C426,HTHome!$A:$A,0)),"-")</f>
        <v>0</v>
      </c>
      <c r="F426" s="5">
        <f>IFERROR(INDEX(HTHome!J:J,MATCH(C426,HTHome!$A:$A,0)),"-")</f>
        <v>1</v>
      </c>
      <c r="G426" s="7">
        <f>IFERROR(INDEX(HTHome!K:K,MATCH(C426,HTHome!$A:$A,0)),"-")</f>
        <v>0</v>
      </c>
      <c r="H426" s="7">
        <f>IFERROR(INDEX(HTHome!L:L,MATCH(C426,HTHome!$A:$A,0)),"-")</f>
        <v>0</v>
      </c>
      <c r="I426" s="7">
        <f>IFERROR(INDEX(HTHome!N:N,MATCH(C426,HTHome!$A:$A,0)),"-")</f>
        <v>-1</v>
      </c>
      <c r="J426" s="12" t="str">
        <f>IFERROR(INDEX(Jogos!A:A,MATCH(M426,Jogos!$H:$H,0)),"-")</f>
        <v>-</v>
      </c>
      <c r="K426" s="12" t="str">
        <f>IFERROR(INDEX(Jogos!F:F,MATCH(M426,Jogos!$H:$H,0)),"-")</f>
        <v>-</v>
      </c>
      <c r="L426" s="15" t="str">
        <f>IFERROR(INDEX(Jogos!E:E,MATCH(M426,Jogos!$H:$H,0)),"-")</f>
        <v>-</v>
      </c>
      <c r="M426" s="12" t="e">
        <f>INDEX(Jogos[[#This Row],[Column1]],1.8)</f>
        <v>#VALUE!</v>
      </c>
      <c r="N426" s="13" t="e">
        <f>INDEX(Jogos[[#This Row],[2]],1.8)</f>
        <v>#VALUE!</v>
      </c>
      <c r="O426" s="12" t="e">
        <f>INDEX(Jogos[[#This Row],[3]],1.8)</f>
        <v>#VALUE!</v>
      </c>
      <c r="P426" s="15" t="str">
        <f>IFERROR(INDEX(Jogos!M:M,MATCH(O426,Jogos!$J:$J,0)),"-")</f>
        <v>-</v>
      </c>
      <c r="Q426" s="12" t="str">
        <f>IFERROR(INDEX(Jogos!L:L,MATCH(O426,Jogos!$J:$J,0)),"-")</f>
        <v>-</v>
      </c>
      <c r="R426" s="17" t="str">
        <f>IFERROR(INDEX(HTHome!M:M,MATCH(M426,HTHome!$A:$A,0)),"-")</f>
        <v>-</v>
      </c>
      <c r="S426" s="17" t="str">
        <f>IFERROR(INDEX(HTAway!M:M,MATCH(O426,HTAway!$A:$A,0)),"-")</f>
        <v>-</v>
      </c>
      <c r="T426" s="23" t="str">
        <f t="shared" si="19"/>
        <v>-</v>
      </c>
      <c r="U426" s="23"/>
      <c r="V426" s="23"/>
      <c r="W426" s="23"/>
    </row>
    <row r="427" spans="1:23" ht="16.5" thickTop="1" thickBot="1" x14ac:dyDescent="0.3">
      <c r="A427" s="20">
        <f t="shared" si="20"/>
        <v>0</v>
      </c>
      <c r="B427" s="20">
        <f t="shared" si="21"/>
        <v>0</v>
      </c>
      <c r="C427" s="19" t="s">
        <v>127</v>
      </c>
      <c r="D427" s="5">
        <f>IFERROR(INDEX(HTHome!$B:$B,MATCH(C427,HTHome!$A:$A,0)),"-")+IFERROR(INDEX(HTAway!$B:$B,MATCH(C427,HTAway!$A:$A,0)),"-")</f>
        <v>5</v>
      </c>
      <c r="E427" s="5">
        <f>IFERROR(INDEX(HTHome!I:I,MATCH(C427,HTHome!$A:$A,0)),"-")</f>
        <v>0</v>
      </c>
      <c r="F427" s="5">
        <f>IFERROR(INDEX(HTHome!J:J,MATCH(C427,HTHome!$A:$A,0)),"-")</f>
        <v>1</v>
      </c>
      <c r="G427" s="7">
        <f>IFERROR(INDEX(HTHome!K:K,MATCH(C427,HTHome!$A:$A,0)),"-")</f>
        <v>0</v>
      </c>
      <c r="H427" s="7">
        <f>IFERROR(INDEX(HTHome!L:L,MATCH(C427,HTHome!$A:$A,0)),"-")</f>
        <v>0</v>
      </c>
      <c r="I427" s="7">
        <f>IFERROR(INDEX(HTHome!N:N,MATCH(C427,HTHome!$A:$A,0)),"-")</f>
        <v>-0.83333333333333326</v>
      </c>
      <c r="J427" s="12" t="str">
        <f>IFERROR(INDEX(Jogos!A:A,MATCH(M427,Jogos!$H:$H,0)),"-")</f>
        <v>-</v>
      </c>
      <c r="K427" s="12" t="str">
        <f>IFERROR(INDEX(Jogos!F:F,MATCH(M427,Jogos!$H:$H,0)),"-")</f>
        <v>-</v>
      </c>
      <c r="L427" s="15" t="str">
        <f>IFERROR(INDEX(Jogos!E:E,MATCH(M427,Jogos!$H:$H,0)),"-")</f>
        <v>-</v>
      </c>
      <c r="M427" s="12" t="e">
        <f>INDEX(Jogos[[#This Row],[Column1]],1.8)</f>
        <v>#VALUE!</v>
      </c>
      <c r="N427" s="13" t="e">
        <f>INDEX(Jogos[[#This Row],[2]],1.8)</f>
        <v>#VALUE!</v>
      </c>
      <c r="O427" s="12" t="e">
        <f>INDEX(Jogos[[#This Row],[3]],1.8)</f>
        <v>#VALUE!</v>
      </c>
      <c r="P427" s="15" t="str">
        <f>IFERROR(INDEX(Jogos!M:M,MATCH(O427,Jogos!$J:$J,0)),"-")</f>
        <v>-</v>
      </c>
      <c r="Q427" s="12" t="str">
        <f>IFERROR(INDEX(Jogos!L:L,MATCH(O427,Jogos!$J:$J,0)),"-")</f>
        <v>-</v>
      </c>
      <c r="R427" s="17" t="str">
        <f>IFERROR(INDEX(HTHome!M:M,MATCH(M427,HTHome!$A:$A,0)),"-")</f>
        <v>-</v>
      </c>
      <c r="S427" s="17" t="str">
        <f>IFERROR(INDEX(HTAway!M:M,MATCH(O427,HTAway!$A:$A,0)),"-")</f>
        <v>-</v>
      </c>
      <c r="T427" s="23" t="str">
        <f t="shared" si="19"/>
        <v>-</v>
      </c>
      <c r="U427" s="23"/>
      <c r="V427" s="23"/>
      <c r="W427" s="23"/>
    </row>
    <row r="428" spans="1:23" ht="16.5" thickTop="1" thickBot="1" x14ac:dyDescent="0.3">
      <c r="A428" s="20">
        <f t="shared" si="20"/>
        <v>0</v>
      </c>
      <c r="B428" s="20">
        <f t="shared" si="21"/>
        <v>0</v>
      </c>
      <c r="C428" s="18" t="s">
        <v>339</v>
      </c>
      <c r="D428" s="5">
        <f>IFERROR(INDEX(HTHome!$B:$B,MATCH(C428,HTHome!$A:$A,0)),"-")+IFERROR(INDEX(HTAway!$B:$B,MATCH(C428,HTAway!$A:$A,0)),"-")</f>
        <v>6</v>
      </c>
      <c r="E428" s="5">
        <f>IFERROR(INDEX(HTHome!I:I,MATCH(C428,HTHome!$A:$A,0)),"-")</f>
        <v>0</v>
      </c>
      <c r="F428" s="5">
        <f>IFERROR(INDEX(HTHome!J:J,MATCH(C428,HTHome!$A:$A,0)),"-")</f>
        <v>1</v>
      </c>
      <c r="G428" s="7">
        <f>IFERROR(INDEX(HTHome!K:K,MATCH(C428,HTHome!$A:$A,0)),"-")</f>
        <v>0</v>
      </c>
      <c r="H428" s="7">
        <f>IFERROR(INDEX(HTHome!L:L,MATCH(C428,HTHome!$A:$A,0)),"-")</f>
        <v>0</v>
      </c>
      <c r="I428" s="7">
        <f>IFERROR(INDEX(HTHome!N:N,MATCH(C428,HTHome!$A:$A,0)),"-")</f>
        <v>-0.66666666666666663</v>
      </c>
      <c r="J428" s="12" t="str">
        <f>IFERROR(INDEX(Jogos!A:A,MATCH(M428,Jogos!$H:$H,0)),"-")</f>
        <v>-</v>
      </c>
      <c r="K428" s="12" t="str">
        <f>IFERROR(INDEX(Jogos!F:F,MATCH(M428,Jogos!$H:$H,0)),"-")</f>
        <v>-</v>
      </c>
      <c r="L428" s="15" t="str">
        <f>IFERROR(INDEX(Jogos!E:E,MATCH(M428,Jogos!$H:$H,0)),"-")</f>
        <v>-</v>
      </c>
      <c r="M428" s="12" t="e">
        <f>INDEX(Jogos[[#This Row],[Column1]],1.8)</f>
        <v>#VALUE!</v>
      </c>
      <c r="N428" s="13" t="e">
        <f>INDEX(Jogos[[#This Row],[2]],1.8)</f>
        <v>#VALUE!</v>
      </c>
      <c r="O428" s="12" t="e">
        <f>INDEX(Jogos[[#This Row],[3]],1.8)</f>
        <v>#VALUE!</v>
      </c>
      <c r="P428" s="15" t="str">
        <f>IFERROR(INDEX(Jogos!M:M,MATCH(O428,Jogos!$J:$J,0)),"-")</f>
        <v>-</v>
      </c>
      <c r="Q428" s="12" t="str">
        <f>IFERROR(INDEX(Jogos!L:L,MATCH(O428,Jogos!$J:$J,0)),"-")</f>
        <v>-</v>
      </c>
      <c r="R428" s="17" t="str">
        <f>IFERROR(INDEX(HTHome!M:M,MATCH(M428,HTHome!$A:$A,0)),"-")</f>
        <v>-</v>
      </c>
      <c r="S428" s="17" t="str">
        <f>IFERROR(INDEX(HTAway!M:M,MATCH(O428,HTAway!$A:$A,0)),"-")</f>
        <v>-</v>
      </c>
      <c r="T428" s="23" t="str">
        <f t="shared" si="19"/>
        <v>-</v>
      </c>
      <c r="U428" s="23"/>
      <c r="V428" s="23"/>
      <c r="W428" s="23"/>
    </row>
    <row r="429" spans="1:23" ht="16.5" thickTop="1" thickBot="1" x14ac:dyDescent="0.3">
      <c r="A429" s="20">
        <f t="shared" si="20"/>
        <v>0</v>
      </c>
      <c r="B429" s="20">
        <f t="shared" si="21"/>
        <v>0</v>
      </c>
      <c r="C429" s="19" t="s">
        <v>340</v>
      </c>
      <c r="D429" s="5">
        <f>IFERROR(INDEX(HTHome!$B:$B,MATCH(C429,HTHome!$A:$A,0)),"-")+IFERROR(INDEX(HTAway!$B:$B,MATCH(C429,HTAway!$A:$A,0)),"-")</f>
        <v>4</v>
      </c>
      <c r="E429" s="5">
        <f>IFERROR(INDEX(HTHome!I:I,MATCH(C429,HTHome!$A:$A,0)),"-")</f>
        <v>0</v>
      </c>
      <c r="F429" s="5">
        <f>IFERROR(INDEX(HTHome!J:J,MATCH(C429,HTHome!$A:$A,0)),"-")</f>
        <v>1</v>
      </c>
      <c r="G429" s="7">
        <f>IFERROR(INDEX(HTHome!K:K,MATCH(C429,HTHome!$A:$A,0)),"-")</f>
        <v>0</v>
      </c>
      <c r="H429" s="7">
        <f>IFERROR(INDEX(HTHome!L:L,MATCH(C429,HTHome!$A:$A,0)),"-")</f>
        <v>0</v>
      </c>
      <c r="I429" s="7">
        <f>IFERROR(INDEX(HTHome!N:N,MATCH(C429,HTHome!$A:$A,0)),"-")</f>
        <v>-0.5</v>
      </c>
      <c r="J429" s="12" t="str">
        <f>IFERROR(INDEX(Jogos!A:A,MATCH(M429,Jogos!$H:$H,0)),"-")</f>
        <v>-</v>
      </c>
      <c r="K429" s="12" t="str">
        <f>IFERROR(INDEX(Jogos!F:F,MATCH(M429,Jogos!$H:$H,0)),"-")</f>
        <v>-</v>
      </c>
      <c r="L429" s="15" t="str">
        <f>IFERROR(INDEX(Jogos!E:E,MATCH(M429,Jogos!$H:$H,0)),"-")</f>
        <v>-</v>
      </c>
      <c r="M429" s="12" t="e">
        <f>INDEX(Jogos[[#This Row],[Column1]],1.8)</f>
        <v>#VALUE!</v>
      </c>
      <c r="N429" s="13" t="e">
        <f>INDEX(Jogos[[#This Row],[2]],1.8)</f>
        <v>#VALUE!</v>
      </c>
      <c r="O429" s="12" t="e">
        <f>INDEX(Jogos[[#This Row],[3]],1.8)</f>
        <v>#VALUE!</v>
      </c>
      <c r="P429" s="15" t="str">
        <f>IFERROR(INDEX(Jogos!M:M,MATCH(O429,Jogos!$J:$J,0)),"-")</f>
        <v>-</v>
      </c>
      <c r="Q429" s="12" t="str">
        <f>IFERROR(INDEX(Jogos!L:L,MATCH(O429,Jogos!$J:$J,0)),"-")</f>
        <v>-</v>
      </c>
      <c r="R429" s="17" t="str">
        <f>IFERROR(INDEX(HTHome!M:M,MATCH(M429,HTHome!$A:$A,0)),"-")</f>
        <v>-</v>
      </c>
      <c r="S429" s="17" t="str">
        <f>IFERROR(INDEX(HTAway!M:M,MATCH(O429,HTAway!$A:$A,0)),"-")</f>
        <v>-</v>
      </c>
      <c r="T429" s="23" t="str">
        <f t="shared" si="19"/>
        <v>-</v>
      </c>
      <c r="U429" s="23"/>
      <c r="V429" s="23"/>
      <c r="W429" s="23"/>
    </row>
    <row r="430" spans="1:23" ht="16.5" thickTop="1" thickBot="1" x14ac:dyDescent="0.3">
      <c r="A430" s="20">
        <f t="shared" si="20"/>
        <v>0</v>
      </c>
      <c r="B430" s="20">
        <f t="shared" si="21"/>
        <v>0</v>
      </c>
      <c r="C430" s="19" t="s">
        <v>342</v>
      </c>
      <c r="D430" s="5">
        <f>IFERROR(INDEX(HTHome!$B:$B,MATCH(C430,HTHome!$A:$A,0)),"-")+IFERROR(INDEX(HTAway!$B:$B,MATCH(C430,HTAway!$A:$A,0)),"-")</f>
        <v>4</v>
      </c>
      <c r="E430" s="5">
        <f>IFERROR(INDEX(HTHome!I:I,MATCH(C430,HTHome!$A:$A,0)),"-")</f>
        <v>0</v>
      </c>
      <c r="F430" s="5">
        <f>IFERROR(INDEX(HTHome!J:J,MATCH(C430,HTHome!$A:$A,0)),"-")</f>
        <v>1</v>
      </c>
      <c r="G430" s="7">
        <f>IFERROR(INDEX(HTHome!K:K,MATCH(C430,HTHome!$A:$A,0)),"-")</f>
        <v>0</v>
      </c>
      <c r="H430" s="7">
        <f>IFERROR(INDEX(HTHome!L:L,MATCH(C430,HTHome!$A:$A,0)),"-")</f>
        <v>0</v>
      </c>
      <c r="I430" s="7">
        <f>IFERROR(INDEX(HTHome!N:N,MATCH(C430,HTHome!$A:$A,0)),"-")</f>
        <v>-1</v>
      </c>
      <c r="J430" s="12" t="str">
        <f>IFERROR(INDEX(Jogos!A:A,MATCH(M430,Jogos!$H:$H,0)),"-")</f>
        <v>-</v>
      </c>
      <c r="K430" s="12" t="str">
        <f>IFERROR(INDEX(Jogos!F:F,MATCH(M430,Jogos!$H:$H,0)),"-")</f>
        <v>-</v>
      </c>
      <c r="L430" s="15" t="str">
        <f>IFERROR(INDEX(Jogos!E:E,MATCH(M430,Jogos!$H:$H,0)),"-")</f>
        <v>-</v>
      </c>
      <c r="M430" s="12" t="e">
        <f>INDEX(Jogos[[#This Row],[Column1]],1.8)</f>
        <v>#VALUE!</v>
      </c>
      <c r="N430" s="13" t="e">
        <f>INDEX(Jogos[[#This Row],[2]],1.8)</f>
        <v>#VALUE!</v>
      </c>
      <c r="O430" s="12" t="e">
        <f>INDEX(Jogos[[#This Row],[3]],1.8)</f>
        <v>#VALUE!</v>
      </c>
      <c r="P430" s="15" t="str">
        <f>IFERROR(INDEX(Jogos!M:M,MATCH(O430,Jogos!$J:$J,0)),"-")</f>
        <v>-</v>
      </c>
      <c r="Q430" s="12" t="str">
        <f>IFERROR(INDEX(Jogos!L:L,MATCH(O430,Jogos!$J:$J,0)),"-")</f>
        <v>-</v>
      </c>
      <c r="R430" s="17" t="str">
        <f>IFERROR(INDEX(HTHome!M:M,MATCH(M430,HTHome!$A:$A,0)),"-")</f>
        <v>-</v>
      </c>
      <c r="S430" s="17" t="str">
        <f>IFERROR(INDEX(HTAway!M:M,MATCH(O430,HTAway!$A:$A,0)),"-")</f>
        <v>-</v>
      </c>
      <c r="T430" s="23" t="str">
        <f t="shared" si="19"/>
        <v>-</v>
      </c>
      <c r="U430" s="23"/>
      <c r="V430" s="23"/>
      <c r="W430" s="23"/>
    </row>
    <row r="431" spans="1:23" ht="16.5" thickTop="1" thickBot="1" x14ac:dyDescent="0.3">
      <c r="A431" s="20">
        <f t="shared" si="20"/>
        <v>0</v>
      </c>
      <c r="B431" s="20">
        <f t="shared" si="21"/>
        <v>0</v>
      </c>
      <c r="C431" s="19" t="s">
        <v>344</v>
      </c>
      <c r="D431" s="5">
        <f>IFERROR(INDEX(HTHome!$B:$B,MATCH(C431,HTHome!$A:$A,0)),"-")+IFERROR(INDEX(HTAway!$B:$B,MATCH(C431,HTAway!$A:$A,0)),"-")</f>
        <v>6</v>
      </c>
      <c r="E431" s="5">
        <f>IFERROR(INDEX(HTHome!I:I,MATCH(C431,HTHome!$A:$A,0)),"-")</f>
        <v>0</v>
      </c>
      <c r="F431" s="5">
        <f>IFERROR(INDEX(HTHome!J:J,MATCH(C431,HTHome!$A:$A,0)),"-")</f>
        <v>3</v>
      </c>
      <c r="G431" s="7">
        <f>IFERROR(INDEX(HTHome!K:K,MATCH(C431,HTHome!$A:$A,0)),"-")</f>
        <v>0</v>
      </c>
      <c r="H431" s="7">
        <f>IFERROR(INDEX(HTHome!L:L,MATCH(C431,HTHome!$A:$A,0)),"-")</f>
        <v>0</v>
      </c>
      <c r="I431" s="7">
        <f>IFERROR(INDEX(HTHome!N:N,MATCH(C431,HTHome!$A:$A,0)),"-")</f>
        <v>-2</v>
      </c>
      <c r="J431" s="12" t="str">
        <f>IFERROR(INDEX(Jogos!A:A,MATCH(M431,Jogos!$H:$H,0)),"-")</f>
        <v>-</v>
      </c>
      <c r="K431" s="12" t="str">
        <f>IFERROR(INDEX(Jogos!F:F,MATCH(M431,Jogos!$H:$H,0)),"-")</f>
        <v>-</v>
      </c>
      <c r="L431" s="15" t="str">
        <f>IFERROR(INDEX(Jogos!E:E,MATCH(M431,Jogos!$H:$H,0)),"-")</f>
        <v>-</v>
      </c>
      <c r="M431" s="12" t="e">
        <f>INDEX(Jogos[[#This Row],[Column1]],1.8)</f>
        <v>#VALUE!</v>
      </c>
      <c r="N431" s="13" t="e">
        <f>INDEX(Jogos[[#This Row],[2]],1.8)</f>
        <v>#VALUE!</v>
      </c>
      <c r="O431" s="12" t="e">
        <f>INDEX(Jogos[[#This Row],[3]],1.8)</f>
        <v>#VALUE!</v>
      </c>
      <c r="P431" s="15" t="str">
        <f>IFERROR(INDEX(Jogos!M:M,MATCH(O431,Jogos!$J:$J,0)),"-")</f>
        <v>-</v>
      </c>
      <c r="Q431" s="12" t="str">
        <f>IFERROR(INDEX(Jogos!L:L,MATCH(O431,Jogos!$J:$J,0)),"-")</f>
        <v>-</v>
      </c>
      <c r="R431" s="17" t="str">
        <f>IFERROR(INDEX(HTHome!M:M,MATCH(M431,HTHome!$A:$A,0)),"-")</f>
        <v>-</v>
      </c>
      <c r="S431" s="17" t="str">
        <f>IFERROR(INDEX(HTAway!M:M,MATCH(O431,HTAway!$A:$A,0)),"-")</f>
        <v>-</v>
      </c>
      <c r="T431" s="23" t="str">
        <f t="shared" si="19"/>
        <v>-</v>
      </c>
      <c r="U431" s="23"/>
      <c r="V431" s="23"/>
      <c r="W431" s="23"/>
    </row>
    <row r="432" spans="1:23" ht="16.5" thickTop="1" thickBot="1" x14ac:dyDescent="0.3">
      <c r="A432" s="20">
        <f t="shared" si="20"/>
        <v>0</v>
      </c>
      <c r="B432" s="20">
        <f t="shared" si="21"/>
        <v>0</v>
      </c>
      <c r="C432" s="18" t="s">
        <v>345</v>
      </c>
      <c r="D432" s="5">
        <f>IFERROR(INDEX(HTHome!$B:$B,MATCH(C432,HTHome!$A:$A,0)),"-")+IFERROR(INDEX(HTAway!$B:$B,MATCH(C432,HTAway!$A:$A,0)),"-")</f>
        <v>4</v>
      </c>
      <c r="E432" s="5">
        <f>IFERROR(INDEX(HTHome!I:I,MATCH(C432,HTHome!$A:$A,0)),"-")</f>
        <v>0</v>
      </c>
      <c r="F432" s="5">
        <f>IFERROR(INDEX(HTHome!J:J,MATCH(C432,HTHome!$A:$A,0)),"-")</f>
        <v>1</v>
      </c>
      <c r="G432" s="7">
        <f>IFERROR(INDEX(HTHome!K:K,MATCH(C432,HTHome!$A:$A,0)),"-")</f>
        <v>0</v>
      </c>
      <c r="H432" s="7">
        <f>IFERROR(INDEX(HTHome!L:L,MATCH(C432,HTHome!$A:$A,0)),"-")</f>
        <v>0</v>
      </c>
      <c r="I432" s="7">
        <f>IFERROR(INDEX(HTHome!N:N,MATCH(C432,HTHome!$A:$A,0)),"-")</f>
        <v>-1</v>
      </c>
      <c r="J432" s="12" t="str">
        <f>IFERROR(INDEX(Jogos!A:A,MATCH(M432,Jogos!$H:$H,0)),"-")</f>
        <v>-</v>
      </c>
      <c r="K432" s="12" t="str">
        <f>IFERROR(INDEX(Jogos!F:F,MATCH(M432,Jogos!$H:$H,0)),"-")</f>
        <v>-</v>
      </c>
      <c r="L432" s="15" t="str">
        <f>IFERROR(INDEX(Jogos!E:E,MATCH(M432,Jogos!$H:$H,0)),"-")</f>
        <v>-</v>
      </c>
      <c r="M432" s="12" t="e">
        <f>INDEX(Jogos[[#This Row],[Column1]],1.8)</f>
        <v>#VALUE!</v>
      </c>
      <c r="N432" s="13" t="e">
        <f>INDEX(Jogos[[#This Row],[2]],1.8)</f>
        <v>#VALUE!</v>
      </c>
      <c r="O432" s="12" t="e">
        <f>INDEX(Jogos[[#This Row],[3]],1.8)</f>
        <v>#VALUE!</v>
      </c>
      <c r="P432" s="15" t="str">
        <f>IFERROR(INDEX(Jogos!M:M,MATCH(O432,Jogos!$J:$J,0)),"-")</f>
        <v>-</v>
      </c>
      <c r="Q432" s="12" t="str">
        <f>IFERROR(INDEX(Jogos!L:L,MATCH(O432,Jogos!$J:$J,0)),"-")</f>
        <v>-</v>
      </c>
      <c r="R432" s="17" t="str">
        <f>IFERROR(INDEX(HTHome!M:M,MATCH(M432,HTHome!$A:$A,0)),"-")</f>
        <v>-</v>
      </c>
      <c r="S432" s="17" t="str">
        <f>IFERROR(INDEX(HTAway!M:M,MATCH(O432,HTAway!$A:$A,0)),"-")</f>
        <v>-</v>
      </c>
      <c r="T432" s="23" t="str">
        <f t="shared" si="19"/>
        <v>-</v>
      </c>
      <c r="U432" s="23"/>
      <c r="V432" s="23"/>
      <c r="W432" s="23"/>
    </row>
    <row r="433" spans="1:23" ht="16.5" thickTop="1" thickBot="1" x14ac:dyDescent="0.3">
      <c r="A433" s="20">
        <f t="shared" si="20"/>
        <v>0</v>
      </c>
      <c r="B433" s="20">
        <f t="shared" si="21"/>
        <v>0</v>
      </c>
      <c r="C433" s="19" t="s">
        <v>346</v>
      </c>
      <c r="D433" s="5">
        <f>IFERROR(INDEX(HTHome!$B:$B,MATCH(C433,HTHome!$A:$A,0)),"-")+IFERROR(INDEX(HTAway!$B:$B,MATCH(C433,HTAway!$A:$A,0)),"-")</f>
        <v>4</v>
      </c>
      <c r="E433" s="5">
        <f>IFERROR(INDEX(HTHome!I:I,MATCH(C433,HTHome!$A:$A,0)),"-")</f>
        <v>0</v>
      </c>
      <c r="F433" s="5">
        <f>IFERROR(INDEX(HTHome!J:J,MATCH(C433,HTHome!$A:$A,0)),"-")</f>
        <v>1</v>
      </c>
      <c r="G433" s="7">
        <f>IFERROR(INDEX(HTHome!K:K,MATCH(C433,HTHome!$A:$A,0)),"-")</f>
        <v>0</v>
      </c>
      <c r="H433" s="7">
        <f>IFERROR(INDEX(HTHome!L:L,MATCH(C433,HTHome!$A:$A,0)),"-")</f>
        <v>0</v>
      </c>
      <c r="I433" s="7">
        <f>IFERROR(INDEX(HTHome!N:N,MATCH(C433,HTHome!$A:$A,0)),"-")</f>
        <v>-0.5</v>
      </c>
      <c r="J433" s="12" t="str">
        <f>IFERROR(INDEX(Jogos!A:A,MATCH(M433,Jogos!$H:$H,0)),"-")</f>
        <v>-</v>
      </c>
      <c r="K433" s="12" t="str">
        <f>IFERROR(INDEX(Jogos!F:F,MATCH(M433,Jogos!$H:$H,0)),"-")</f>
        <v>-</v>
      </c>
      <c r="L433" s="15" t="str">
        <f>IFERROR(INDEX(Jogos!E:E,MATCH(M433,Jogos!$H:$H,0)),"-")</f>
        <v>-</v>
      </c>
      <c r="M433" s="12" t="e">
        <f>INDEX(Jogos[[#This Row],[Column1]],1.8)</f>
        <v>#VALUE!</v>
      </c>
      <c r="N433" s="13" t="e">
        <f>INDEX(Jogos[[#This Row],[2]],1.8)</f>
        <v>#VALUE!</v>
      </c>
      <c r="O433" s="12" t="e">
        <f>INDEX(Jogos[[#This Row],[3]],1.8)</f>
        <v>#VALUE!</v>
      </c>
      <c r="P433" s="15" t="str">
        <f>IFERROR(INDEX(Jogos!M:M,MATCH(O433,Jogos!$J:$J,0)),"-")</f>
        <v>-</v>
      </c>
      <c r="Q433" s="12" t="str">
        <f>IFERROR(INDEX(Jogos!L:L,MATCH(O433,Jogos!$J:$J,0)),"-")</f>
        <v>-</v>
      </c>
      <c r="R433" s="17" t="str">
        <f>IFERROR(INDEX(HTHome!M:M,MATCH(M433,HTHome!$A:$A,0)),"-")</f>
        <v>-</v>
      </c>
      <c r="S433" s="17" t="str">
        <f>IFERROR(INDEX(HTAway!M:M,MATCH(O433,HTAway!$A:$A,0)),"-")</f>
        <v>-</v>
      </c>
      <c r="T433" s="23" t="str">
        <f t="shared" si="19"/>
        <v>-</v>
      </c>
      <c r="U433" s="23"/>
      <c r="V433" s="23"/>
      <c r="W433" s="23"/>
    </row>
    <row r="434" spans="1:23" ht="16.5" thickTop="1" thickBot="1" x14ac:dyDescent="0.3">
      <c r="A434" s="20">
        <f t="shared" si="20"/>
        <v>0</v>
      </c>
      <c r="B434" s="20">
        <f t="shared" si="21"/>
        <v>0</v>
      </c>
      <c r="C434" s="18" t="s">
        <v>347</v>
      </c>
      <c r="D434" s="5">
        <f>IFERROR(INDEX(HTHome!$B:$B,MATCH(C434,HTHome!$A:$A,0)),"-")+IFERROR(INDEX(HTAway!$B:$B,MATCH(C434,HTAway!$A:$A,0)),"-")</f>
        <v>4</v>
      </c>
      <c r="E434" s="5">
        <f>IFERROR(INDEX(HTHome!I:I,MATCH(C434,HTHome!$A:$A,0)),"-")</f>
        <v>0</v>
      </c>
      <c r="F434" s="5">
        <f>IFERROR(INDEX(HTHome!J:J,MATCH(C434,HTHome!$A:$A,0)),"-")</f>
        <v>2</v>
      </c>
      <c r="G434" s="7">
        <f>IFERROR(INDEX(HTHome!K:K,MATCH(C434,HTHome!$A:$A,0)),"-")</f>
        <v>0</v>
      </c>
      <c r="H434" s="7">
        <f>IFERROR(INDEX(HTHome!L:L,MATCH(C434,HTHome!$A:$A,0)),"-")</f>
        <v>0</v>
      </c>
      <c r="I434" s="7">
        <f>IFERROR(INDEX(HTHome!N:N,MATCH(C434,HTHome!$A:$A,0)),"-")</f>
        <v>-2</v>
      </c>
      <c r="J434" s="12" t="str">
        <f>IFERROR(INDEX(Jogos!A:A,MATCH(M434,Jogos!$H:$H,0)),"-")</f>
        <v>-</v>
      </c>
      <c r="K434" s="12" t="str">
        <f>IFERROR(INDEX(Jogos!F:F,MATCH(M434,Jogos!$H:$H,0)),"-")</f>
        <v>-</v>
      </c>
      <c r="L434" s="15" t="str">
        <f>IFERROR(INDEX(Jogos!E:E,MATCH(M434,Jogos!$H:$H,0)),"-")</f>
        <v>-</v>
      </c>
      <c r="M434" s="12" t="e">
        <f>INDEX(Jogos[[#This Row],[Column1]],1.8)</f>
        <v>#VALUE!</v>
      </c>
      <c r="N434" s="13" t="e">
        <f>INDEX(Jogos[[#This Row],[2]],1.8)</f>
        <v>#VALUE!</v>
      </c>
      <c r="O434" s="12" t="e">
        <f>INDEX(Jogos[[#This Row],[3]],1.8)</f>
        <v>#VALUE!</v>
      </c>
      <c r="P434" s="15" t="str">
        <f>IFERROR(INDEX(Jogos!M:M,MATCH(O434,Jogos!$J:$J,0)),"-")</f>
        <v>-</v>
      </c>
      <c r="Q434" s="12" t="str">
        <f>IFERROR(INDEX(Jogos!L:L,MATCH(O434,Jogos!$J:$J,0)),"-")</f>
        <v>-</v>
      </c>
      <c r="R434" s="17" t="str">
        <f>IFERROR(INDEX(HTHome!M:M,MATCH(M434,HTHome!$A:$A,0)),"-")</f>
        <v>-</v>
      </c>
      <c r="S434" s="17" t="str">
        <f>IFERROR(INDEX(HTAway!M:M,MATCH(O434,HTAway!$A:$A,0)),"-")</f>
        <v>-</v>
      </c>
      <c r="T434" s="23" t="str">
        <f t="shared" ref="T434:T497" si="22">IF(L434 = "-", "-",IF(L434&gt; P434, "Casa Vence", IF(L434 &lt; P434, "Fora Vence", "Jogo Parelho")))</f>
        <v>-</v>
      </c>
      <c r="U434" s="23"/>
      <c r="V434" s="23"/>
      <c r="W434" s="23"/>
    </row>
    <row r="435" spans="1:23" ht="16.5" thickTop="1" thickBot="1" x14ac:dyDescent="0.3">
      <c r="A435" s="20">
        <f t="shared" si="20"/>
        <v>0</v>
      </c>
      <c r="B435" s="20">
        <f t="shared" si="21"/>
        <v>0</v>
      </c>
      <c r="C435" s="19" t="s">
        <v>348</v>
      </c>
      <c r="D435" s="5">
        <f>IFERROR(INDEX(HTHome!$B:$B,MATCH(C435,HTHome!$A:$A,0)),"-")+IFERROR(INDEX(HTAway!$B:$B,MATCH(C435,HTAway!$A:$A,0)),"-")</f>
        <v>4</v>
      </c>
      <c r="E435" s="5">
        <f>IFERROR(INDEX(HTHome!I:I,MATCH(C435,HTHome!$A:$A,0)),"-")</f>
        <v>0</v>
      </c>
      <c r="F435" s="5">
        <f>IFERROR(INDEX(HTHome!J:J,MATCH(C435,HTHome!$A:$A,0)),"-")</f>
        <v>2</v>
      </c>
      <c r="G435" s="7">
        <f>IFERROR(INDEX(HTHome!K:K,MATCH(C435,HTHome!$A:$A,0)),"-")</f>
        <v>0</v>
      </c>
      <c r="H435" s="7">
        <f>IFERROR(INDEX(HTHome!L:L,MATCH(C435,HTHome!$A:$A,0)),"-")</f>
        <v>0</v>
      </c>
      <c r="I435" s="7">
        <f>IFERROR(INDEX(HTHome!N:N,MATCH(C435,HTHome!$A:$A,0)),"-")</f>
        <v>-2</v>
      </c>
      <c r="J435" s="12" t="str">
        <f>IFERROR(INDEX(Jogos!A:A,MATCH(M435,Jogos!$H:$H,0)),"-")</f>
        <v>-</v>
      </c>
      <c r="K435" s="12" t="str">
        <f>IFERROR(INDEX(Jogos!F:F,MATCH(M435,Jogos!$H:$H,0)),"-")</f>
        <v>-</v>
      </c>
      <c r="L435" s="15" t="str">
        <f>IFERROR(INDEX(Jogos!E:E,MATCH(M435,Jogos!$H:$H,0)),"-")</f>
        <v>-</v>
      </c>
      <c r="M435" s="12" t="e">
        <f>INDEX(Jogos[[#This Row],[Column1]],1.8)</f>
        <v>#VALUE!</v>
      </c>
      <c r="N435" s="13" t="e">
        <f>INDEX(Jogos[[#This Row],[2]],1.8)</f>
        <v>#VALUE!</v>
      </c>
      <c r="O435" s="12" t="e">
        <f>INDEX(Jogos[[#This Row],[3]],1.8)</f>
        <v>#VALUE!</v>
      </c>
      <c r="P435" s="15" t="str">
        <f>IFERROR(INDEX(Jogos!M:M,MATCH(O435,Jogos!$J:$J,0)),"-")</f>
        <v>-</v>
      </c>
      <c r="Q435" s="12" t="str">
        <f>IFERROR(INDEX(Jogos!L:L,MATCH(O435,Jogos!$J:$J,0)),"-")</f>
        <v>-</v>
      </c>
      <c r="R435" s="17" t="str">
        <f>IFERROR(INDEX(HTHome!M:M,MATCH(M435,HTHome!$A:$A,0)),"-")</f>
        <v>-</v>
      </c>
      <c r="S435" s="17" t="str">
        <f>IFERROR(INDEX(HTAway!M:M,MATCH(O435,HTAway!$A:$A,0)),"-")</f>
        <v>-</v>
      </c>
      <c r="T435" s="23" t="str">
        <f t="shared" si="22"/>
        <v>-</v>
      </c>
      <c r="U435" s="23"/>
      <c r="V435" s="23"/>
      <c r="W435" s="23"/>
    </row>
    <row r="436" spans="1:23" ht="16.5" thickTop="1" thickBot="1" x14ac:dyDescent="0.3">
      <c r="A436" s="20">
        <f t="shared" si="20"/>
        <v>0</v>
      </c>
      <c r="B436" s="20">
        <f t="shared" si="21"/>
        <v>0</v>
      </c>
      <c r="C436" s="19" t="s">
        <v>360</v>
      </c>
      <c r="D436" s="5">
        <f>IFERROR(INDEX(HTHome!$B:$B,MATCH(C436,HTHome!$A:$A,0)),"-")+IFERROR(INDEX(HTAway!$B:$B,MATCH(C436,HTAway!$A:$A,0)),"-")</f>
        <v>4</v>
      </c>
      <c r="E436" s="5">
        <f>IFERROR(INDEX(HTHome!I:I,MATCH(C436,HTHome!$A:$A,0)),"-")</f>
        <v>0</v>
      </c>
      <c r="F436" s="5">
        <f>IFERROR(INDEX(HTHome!J:J,MATCH(C436,HTHome!$A:$A,0)),"-")</f>
        <v>1</v>
      </c>
      <c r="G436" s="7">
        <f>IFERROR(INDEX(HTHome!K:K,MATCH(C436,HTHome!$A:$A,0)),"-")</f>
        <v>0</v>
      </c>
      <c r="H436" s="7">
        <f>IFERROR(INDEX(HTHome!L:L,MATCH(C436,HTHome!$A:$A,0)),"-")</f>
        <v>0</v>
      </c>
      <c r="I436" s="7">
        <f>IFERROR(INDEX(HTHome!N:N,MATCH(C436,HTHome!$A:$A,0)),"-")</f>
        <v>-1.25</v>
      </c>
      <c r="J436" s="12" t="str">
        <f>IFERROR(INDEX(Jogos!A:A,MATCH(M436,Jogos!$H:$H,0)),"-")</f>
        <v>-</v>
      </c>
      <c r="K436" s="12" t="str">
        <f>IFERROR(INDEX(Jogos!F:F,MATCH(M436,Jogos!$H:$H,0)),"-")</f>
        <v>-</v>
      </c>
      <c r="L436" s="15" t="str">
        <f>IFERROR(INDEX(Jogos!E:E,MATCH(M436,Jogos!$H:$H,0)),"-")</f>
        <v>-</v>
      </c>
      <c r="M436" s="12" t="e">
        <f>INDEX(Jogos[[#This Row],[Column1]],1.8)</f>
        <v>#VALUE!</v>
      </c>
      <c r="N436" s="13" t="e">
        <f>INDEX(Jogos[[#This Row],[2]],1.8)</f>
        <v>#VALUE!</v>
      </c>
      <c r="O436" s="12" t="e">
        <f>INDEX(Jogos[[#This Row],[3]],1.8)</f>
        <v>#VALUE!</v>
      </c>
      <c r="P436" s="15" t="str">
        <f>IFERROR(INDEX(Jogos!M:M,MATCH(O436,Jogos!$J:$J,0)),"-")</f>
        <v>-</v>
      </c>
      <c r="Q436" s="12" t="str">
        <f>IFERROR(INDEX(Jogos!L:L,MATCH(O436,Jogos!$J:$J,0)),"-")</f>
        <v>-</v>
      </c>
      <c r="R436" s="17" t="str">
        <f>IFERROR(INDEX(HTHome!M:M,MATCH(M436,HTHome!$A:$A,0)),"-")</f>
        <v>-</v>
      </c>
      <c r="S436" s="17" t="str">
        <f>IFERROR(INDEX(HTAway!M:M,MATCH(O436,HTAway!$A:$A,0)),"-")</f>
        <v>-</v>
      </c>
      <c r="T436" s="23" t="str">
        <f t="shared" si="22"/>
        <v>-</v>
      </c>
      <c r="U436" s="23"/>
      <c r="V436" s="23"/>
      <c r="W436" s="23"/>
    </row>
    <row r="437" spans="1:23" ht="16.5" thickTop="1" thickBot="1" x14ac:dyDescent="0.3">
      <c r="A437" s="20">
        <f t="shared" si="20"/>
        <v>0</v>
      </c>
      <c r="B437" s="20">
        <f t="shared" si="21"/>
        <v>0</v>
      </c>
      <c r="C437" s="19" t="s">
        <v>362</v>
      </c>
      <c r="D437" s="5">
        <f>IFERROR(INDEX(HTHome!$B:$B,MATCH(C437,HTHome!$A:$A,0)),"-")+IFERROR(INDEX(HTAway!$B:$B,MATCH(C437,HTAway!$A:$A,0)),"-")</f>
        <v>4</v>
      </c>
      <c r="E437" s="5">
        <f>IFERROR(INDEX(HTHome!I:I,MATCH(C437,HTHome!$A:$A,0)),"-")</f>
        <v>0</v>
      </c>
      <c r="F437" s="5">
        <f>IFERROR(INDEX(HTHome!J:J,MATCH(C437,HTHome!$A:$A,0)),"-")</f>
        <v>2</v>
      </c>
      <c r="G437" s="7">
        <f>IFERROR(INDEX(HTHome!K:K,MATCH(C437,HTHome!$A:$A,0)),"-")</f>
        <v>0</v>
      </c>
      <c r="H437" s="7">
        <f>IFERROR(INDEX(HTHome!L:L,MATCH(C437,HTHome!$A:$A,0)),"-")</f>
        <v>0</v>
      </c>
      <c r="I437" s="7">
        <f>IFERROR(INDEX(HTHome!N:N,MATCH(C437,HTHome!$A:$A,0)),"-")</f>
        <v>-1.5</v>
      </c>
      <c r="J437" s="12" t="str">
        <f>IFERROR(INDEX(Jogos!A:A,MATCH(M437,Jogos!$H:$H,0)),"-")</f>
        <v>-</v>
      </c>
      <c r="K437" s="12" t="str">
        <f>IFERROR(INDEX(Jogos!F:F,MATCH(M437,Jogos!$H:$H,0)),"-")</f>
        <v>-</v>
      </c>
      <c r="L437" s="15" t="str">
        <f>IFERROR(INDEX(Jogos!E:E,MATCH(M437,Jogos!$H:$H,0)),"-")</f>
        <v>-</v>
      </c>
      <c r="M437" s="12" t="e">
        <f>INDEX(Jogos[[#This Row],[Column1]],1.8)</f>
        <v>#VALUE!</v>
      </c>
      <c r="N437" s="13" t="e">
        <f>INDEX(Jogos[[#This Row],[2]],1.8)</f>
        <v>#VALUE!</v>
      </c>
      <c r="O437" s="12" t="e">
        <f>INDEX(Jogos[[#This Row],[3]],1.8)</f>
        <v>#VALUE!</v>
      </c>
      <c r="P437" s="15" t="str">
        <f>IFERROR(INDEX(Jogos!M:M,MATCH(O437,Jogos!$J:$J,0)),"-")</f>
        <v>-</v>
      </c>
      <c r="Q437" s="12" t="str">
        <f>IFERROR(INDEX(Jogos!L:L,MATCH(O437,Jogos!$J:$J,0)),"-")</f>
        <v>-</v>
      </c>
      <c r="R437" s="17" t="str">
        <f>IFERROR(INDEX(HTHome!M:M,MATCH(M437,HTHome!$A:$A,0)),"-")</f>
        <v>-</v>
      </c>
      <c r="S437" s="17" t="str">
        <f>IFERROR(INDEX(HTAway!M:M,MATCH(O437,HTAway!$A:$A,0)),"-")</f>
        <v>-</v>
      </c>
      <c r="T437" s="23" t="str">
        <f t="shared" si="22"/>
        <v>-</v>
      </c>
      <c r="U437" s="23"/>
      <c r="V437" s="23"/>
      <c r="W437" s="23"/>
    </row>
    <row r="438" spans="1:23" ht="16.5" thickTop="1" thickBot="1" x14ac:dyDescent="0.3">
      <c r="A438" s="20">
        <f t="shared" si="20"/>
        <v>0</v>
      </c>
      <c r="B438" s="20">
        <f t="shared" si="21"/>
        <v>0</v>
      </c>
      <c r="C438" s="18" t="s">
        <v>363</v>
      </c>
      <c r="D438" s="5">
        <f>IFERROR(INDEX(HTHome!$B:$B,MATCH(C438,HTHome!$A:$A,0)),"-")+IFERROR(INDEX(HTAway!$B:$B,MATCH(C438,HTAway!$A:$A,0)),"-")</f>
        <v>4</v>
      </c>
      <c r="E438" s="5">
        <f>IFERROR(INDEX(HTHome!I:I,MATCH(C438,HTHome!$A:$A,0)),"-")</f>
        <v>0</v>
      </c>
      <c r="F438" s="5">
        <f>IFERROR(INDEX(HTHome!J:J,MATCH(C438,HTHome!$A:$A,0)),"-")</f>
        <v>2</v>
      </c>
      <c r="G438" s="7">
        <f>IFERROR(INDEX(HTHome!K:K,MATCH(C438,HTHome!$A:$A,0)),"-")</f>
        <v>0</v>
      </c>
      <c r="H438" s="7">
        <f>IFERROR(INDEX(HTHome!L:L,MATCH(C438,HTHome!$A:$A,0)),"-")</f>
        <v>0</v>
      </c>
      <c r="I438" s="7">
        <f>IFERROR(INDEX(HTHome!N:N,MATCH(C438,HTHome!$A:$A,0)),"-")</f>
        <v>-0.66666666666666663</v>
      </c>
      <c r="J438" s="12" t="str">
        <f>IFERROR(INDEX(Jogos!A:A,MATCH(M438,Jogos!$H:$H,0)),"-")</f>
        <v>-</v>
      </c>
      <c r="K438" s="12" t="str">
        <f>IFERROR(INDEX(Jogos!F:F,MATCH(M438,Jogos!$H:$H,0)),"-")</f>
        <v>-</v>
      </c>
      <c r="L438" s="15" t="str">
        <f>IFERROR(INDEX(Jogos!E:E,MATCH(M438,Jogos!$H:$H,0)),"-")</f>
        <v>-</v>
      </c>
      <c r="M438" s="12" t="e">
        <f>INDEX(Jogos[[#This Row],[Column1]],1.8)</f>
        <v>#VALUE!</v>
      </c>
      <c r="N438" s="13" t="e">
        <f>INDEX(Jogos[[#This Row],[2]],1.8)</f>
        <v>#VALUE!</v>
      </c>
      <c r="O438" s="12" t="e">
        <f>INDEX(Jogos[[#This Row],[3]],1.8)</f>
        <v>#VALUE!</v>
      </c>
      <c r="P438" s="15" t="str">
        <f>IFERROR(INDEX(Jogos!M:M,MATCH(O438,Jogos!$J:$J,0)),"-")</f>
        <v>-</v>
      </c>
      <c r="Q438" s="12" t="str">
        <f>IFERROR(INDEX(Jogos!L:L,MATCH(O438,Jogos!$J:$J,0)),"-")</f>
        <v>-</v>
      </c>
      <c r="R438" s="17" t="str">
        <f>IFERROR(INDEX(HTHome!M:M,MATCH(M438,HTHome!$A:$A,0)),"-")</f>
        <v>-</v>
      </c>
      <c r="S438" s="17" t="str">
        <f>IFERROR(INDEX(HTAway!M:M,MATCH(O438,HTAway!$A:$A,0)),"-")</f>
        <v>-</v>
      </c>
      <c r="T438" s="23" t="str">
        <f t="shared" si="22"/>
        <v>-</v>
      </c>
      <c r="U438" s="23"/>
      <c r="V438" s="23"/>
      <c r="W438" s="23"/>
    </row>
    <row r="439" spans="1:23" ht="16.5" thickTop="1" thickBot="1" x14ac:dyDescent="0.3">
      <c r="A439" s="20">
        <f t="shared" si="20"/>
        <v>0</v>
      </c>
      <c r="B439" s="20">
        <f t="shared" si="21"/>
        <v>0</v>
      </c>
      <c r="C439" s="18" t="s">
        <v>365</v>
      </c>
      <c r="D439" s="5">
        <f>IFERROR(INDEX(HTHome!$B:$B,MATCH(C439,HTHome!$A:$A,0)),"-")+IFERROR(INDEX(HTAway!$B:$B,MATCH(C439,HTAway!$A:$A,0)),"-")</f>
        <v>4</v>
      </c>
      <c r="E439" s="5">
        <f>IFERROR(INDEX(HTHome!I:I,MATCH(C439,HTHome!$A:$A,0)),"-")</f>
        <v>0</v>
      </c>
      <c r="F439" s="5">
        <f>IFERROR(INDEX(HTHome!J:J,MATCH(C439,HTHome!$A:$A,0)),"-")</f>
        <v>1</v>
      </c>
      <c r="G439" s="7">
        <f>IFERROR(INDEX(HTHome!K:K,MATCH(C439,HTHome!$A:$A,0)),"-")</f>
        <v>0</v>
      </c>
      <c r="H439" s="7">
        <f>IFERROR(INDEX(HTHome!L:L,MATCH(C439,HTHome!$A:$A,0)),"-")</f>
        <v>0</v>
      </c>
      <c r="I439" s="7">
        <f>IFERROR(INDEX(HTHome!N:N,MATCH(C439,HTHome!$A:$A,0)),"-")</f>
        <v>-1</v>
      </c>
      <c r="J439" s="12" t="str">
        <f>IFERROR(INDEX(Jogos!A:A,MATCH(M439,Jogos!$H:$H,0)),"-")</f>
        <v>-</v>
      </c>
      <c r="K439" s="12" t="str">
        <f>IFERROR(INDEX(Jogos!F:F,MATCH(M439,Jogos!$H:$H,0)),"-")</f>
        <v>-</v>
      </c>
      <c r="L439" s="15" t="str">
        <f>IFERROR(INDEX(Jogos!E:E,MATCH(M439,Jogos!$H:$H,0)),"-")</f>
        <v>-</v>
      </c>
      <c r="M439" s="12" t="e">
        <f>INDEX(Jogos[[#This Row],[Column1]],1.8)</f>
        <v>#VALUE!</v>
      </c>
      <c r="N439" s="13" t="e">
        <f>INDEX(Jogos[[#This Row],[2]],1.8)</f>
        <v>#VALUE!</v>
      </c>
      <c r="O439" s="12" t="e">
        <f>INDEX(Jogos[[#This Row],[3]],1.8)</f>
        <v>#VALUE!</v>
      </c>
      <c r="P439" s="15" t="str">
        <f>IFERROR(INDEX(Jogos!M:M,MATCH(O439,Jogos!$J:$J,0)),"-")</f>
        <v>-</v>
      </c>
      <c r="Q439" s="12" t="str">
        <f>IFERROR(INDEX(Jogos!L:L,MATCH(O439,Jogos!$J:$J,0)),"-")</f>
        <v>-</v>
      </c>
      <c r="R439" s="17" t="str">
        <f>IFERROR(INDEX(HTHome!M:M,MATCH(M439,HTHome!$A:$A,0)),"-")</f>
        <v>-</v>
      </c>
      <c r="S439" s="17" t="str">
        <f>IFERROR(INDEX(HTAway!M:M,MATCH(O439,HTAway!$A:$A,0)),"-")</f>
        <v>-</v>
      </c>
      <c r="T439" s="23" t="str">
        <f t="shared" si="22"/>
        <v>-</v>
      </c>
      <c r="U439" s="23"/>
      <c r="V439" s="23"/>
      <c r="W439" s="23"/>
    </row>
    <row r="440" spans="1:23" ht="16.5" thickTop="1" thickBot="1" x14ac:dyDescent="0.3">
      <c r="A440" s="20">
        <f t="shared" si="20"/>
        <v>0</v>
      </c>
      <c r="B440" s="20">
        <f t="shared" si="21"/>
        <v>0</v>
      </c>
      <c r="C440" s="18" t="s">
        <v>380</v>
      </c>
      <c r="D440" s="5">
        <f>IFERROR(INDEX(HTHome!$B:$B,MATCH(C440,HTHome!$A:$A,0)),"-")+IFERROR(INDEX(HTAway!$B:$B,MATCH(C440,HTAway!$A:$A,0)),"-")</f>
        <v>3</v>
      </c>
      <c r="E440" s="5">
        <f>IFERROR(INDEX(HTHome!I:I,MATCH(C440,HTHome!$A:$A,0)),"-")</f>
        <v>0</v>
      </c>
      <c r="F440" s="5">
        <f>IFERROR(INDEX(HTHome!J:J,MATCH(C440,HTHome!$A:$A,0)),"-")</f>
        <v>0</v>
      </c>
      <c r="G440" s="7">
        <f>IFERROR(INDEX(HTHome!K:K,MATCH(C440,HTHome!$A:$A,0)),"-")</f>
        <v>0</v>
      </c>
      <c r="H440" s="7">
        <f>IFERROR(INDEX(HTHome!L:L,MATCH(C440,HTHome!$A:$A,0)),"-")</f>
        <v>0</v>
      </c>
      <c r="I440" s="7">
        <f>IFERROR(INDEX(HTHome!N:N,MATCH(C440,HTHome!$A:$A,0)),"-")</f>
        <v>0</v>
      </c>
      <c r="J440" s="12" t="str">
        <f>IFERROR(INDEX(Jogos!A:A,MATCH(M440,Jogos!$H:$H,0)),"-")</f>
        <v>-</v>
      </c>
      <c r="K440" s="12" t="str">
        <f>IFERROR(INDEX(Jogos!F:F,MATCH(M440,Jogos!$H:$H,0)),"-")</f>
        <v>-</v>
      </c>
      <c r="L440" s="15" t="str">
        <f>IFERROR(INDEX(Jogos!E:E,MATCH(M440,Jogos!$H:$H,0)),"-")</f>
        <v>-</v>
      </c>
      <c r="M440" s="12" t="e">
        <f>INDEX(Jogos[[#This Row],[Column1]],1.8)</f>
        <v>#VALUE!</v>
      </c>
      <c r="N440" s="13" t="e">
        <f>INDEX(Jogos[[#This Row],[2]],1.8)</f>
        <v>#VALUE!</v>
      </c>
      <c r="O440" s="12" t="e">
        <f>INDEX(Jogos[[#This Row],[3]],1.8)</f>
        <v>#VALUE!</v>
      </c>
      <c r="P440" s="15" t="str">
        <f>IFERROR(INDEX(Jogos!M:M,MATCH(O440,Jogos!$J:$J,0)),"-")</f>
        <v>-</v>
      </c>
      <c r="Q440" s="12" t="str">
        <f>IFERROR(INDEX(Jogos!L:L,MATCH(O440,Jogos!$J:$J,0)),"-")</f>
        <v>-</v>
      </c>
      <c r="R440" s="17" t="str">
        <f>IFERROR(INDEX(HTHome!M:M,MATCH(M440,HTHome!$A:$A,0)),"-")</f>
        <v>-</v>
      </c>
      <c r="S440" s="17" t="str">
        <f>IFERROR(INDEX(HTAway!M:M,MATCH(O440,HTAway!$A:$A,0)),"-")</f>
        <v>-</v>
      </c>
      <c r="T440" s="23" t="str">
        <f t="shared" si="22"/>
        <v>-</v>
      </c>
      <c r="U440" s="23"/>
      <c r="V440" s="23"/>
      <c r="W440" s="23"/>
    </row>
    <row r="441" spans="1:23" ht="16.5" thickTop="1" thickBot="1" x14ac:dyDescent="0.3">
      <c r="A441" s="20">
        <f t="shared" si="20"/>
        <v>0</v>
      </c>
      <c r="B441" s="20">
        <f t="shared" si="21"/>
        <v>0</v>
      </c>
      <c r="C441" s="18" t="s">
        <v>378</v>
      </c>
      <c r="D441" s="5">
        <f>IFERROR(INDEX(HTHome!$B:$B,MATCH(C441,HTHome!$A:$A,0)),"-")+IFERROR(INDEX(HTAway!$B:$B,MATCH(C441,HTAway!$A:$A,0)),"-")</f>
        <v>3</v>
      </c>
      <c r="E441" s="5">
        <f>IFERROR(INDEX(HTHome!I:I,MATCH(C441,HTHome!$A:$A,0)),"-")</f>
        <v>0</v>
      </c>
      <c r="F441" s="5">
        <f>IFERROR(INDEX(HTHome!J:J,MATCH(C441,HTHome!$A:$A,0)),"-")</f>
        <v>1</v>
      </c>
      <c r="G441" s="7">
        <f>IFERROR(INDEX(HTHome!K:K,MATCH(C441,HTHome!$A:$A,0)),"-")</f>
        <v>0</v>
      </c>
      <c r="H441" s="7">
        <f>IFERROR(INDEX(HTHome!L:L,MATCH(C441,HTHome!$A:$A,0)),"-")</f>
        <v>0</v>
      </c>
      <c r="I441" s="7">
        <f>IFERROR(INDEX(HTHome!N:N,MATCH(C441,HTHome!$A:$A,0)),"-")</f>
        <v>-1.25</v>
      </c>
      <c r="J441" s="12" t="str">
        <f>IFERROR(INDEX(Jogos!A:A,MATCH(M441,Jogos!$H:$H,0)),"-")</f>
        <v>-</v>
      </c>
      <c r="K441" s="12" t="str">
        <f>IFERROR(INDEX(Jogos!F:F,MATCH(M441,Jogos!$H:$H,0)),"-")</f>
        <v>-</v>
      </c>
      <c r="L441" s="15" t="str">
        <f>IFERROR(INDEX(Jogos!E:E,MATCH(M441,Jogos!$H:$H,0)),"-")</f>
        <v>-</v>
      </c>
      <c r="M441" s="12" t="e">
        <f>INDEX(Jogos[[#This Row],[Column1]],1.8)</f>
        <v>#VALUE!</v>
      </c>
      <c r="N441" s="13" t="e">
        <f>INDEX(Jogos[[#This Row],[2]],1.8)</f>
        <v>#VALUE!</v>
      </c>
      <c r="O441" s="12" t="e">
        <f>INDEX(Jogos[[#This Row],[3]],1.8)</f>
        <v>#VALUE!</v>
      </c>
      <c r="P441" s="15" t="str">
        <f>IFERROR(INDEX(Jogos!M:M,MATCH(O441,Jogos!$J:$J,0)),"-")</f>
        <v>-</v>
      </c>
      <c r="Q441" s="12" t="str">
        <f>IFERROR(INDEX(Jogos!L:L,MATCH(O441,Jogos!$J:$J,0)),"-")</f>
        <v>-</v>
      </c>
      <c r="R441" s="17" t="str">
        <f>IFERROR(INDEX(HTHome!M:M,MATCH(M441,HTHome!$A:$A,0)),"-")</f>
        <v>-</v>
      </c>
      <c r="S441" s="17" t="str">
        <f>IFERROR(INDEX(HTAway!M:M,MATCH(O441,HTAway!$A:$A,0)),"-")</f>
        <v>-</v>
      </c>
      <c r="T441" s="23" t="str">
        <f t="shared" si="22"/>
        <v>-</v>
      </c>
      <c r="U441" s="23"/>
      <c r="V441" s="23"/>
      <c r="W441" s="23"/>
    </row>
    <row r="442" spans="1:23" ht="16.5" thickTop="1" thickBot="1" x14ac:dyDescent="0.3">
      <c r="A442" s="20">
        <f t="shared" si="20"/>
        <v>0</v>
      </c>
      <c r="B442" s="20">
        <f t="shared" si="21"/>
        <v>0</v>
      </c>
      <c r="C442" s="19" t="s">
        <v>376</v>
      </c>
      <c r="D442" s="5">
        <f>IFERROR(INDEX(HTHome!$B:$B,MATCH(C442,HTHome!$A:$A,0)),"-")+IFERROR(INDEX(HTAway!$B:$B,MATCH(C442,HTAway!$A:$A,0)),"-")</f>
        <v>4</v>
      </c>
      <c r="E442" s="5">
        <f>IFERROR(INDEX(HTHome!I:I,MATCH(C442,HTHome!$A:$A,0)),"-")</f>
        <v>0</v>
      </c>
      <c r="F442" s="5">
        <f>IFERROR(INDEX(HTHome!J:J,MATCH(C442,HTHome!$A:$A,0)),"-")</f>
        <v>1</v>
      </c>
      <c r="G442" s="7">
        <f>IFERROR(INDEX(HTHome!K:K,MATCH(C442,HTHome!$A:$A,0)),"-")</f>
        <v>0</v>
      </c>
      <c r="H442" s="7">
        <f>IFERROR(INDEX(HTHome!L:L,MATCH(C442,HTHome!$A:$A,0)),"-")</f>
        <v>0</v>
      </c>
      <c r="I442" s="7">
        <f>IFERROR(INDEX(HTHome!N:N,MATCH(C442,HTHome!$A:$A,0)),"-")</f>
        <v>-1.3333333333333333</v>
      </c>
      <c r="J442" s="12" t="str">
        <f>IFERROR(INDEX(Jogos!A:A,MATCH(M442,Jogos!$H:$H,0)),"-")</f>
        <v>-</v>
      </c>
      <c r="K442" s="12" t="str">
        <f>IFERROR(INDEX(Jogos!F:F,MATCH(M442,Jogos!$H:$H,0)),"-")</f>
        <v>-</v>
      </c>
      <c r="L442" s="15" t="str">
        <f>IFERROR(INDEX(Jogos!E:E,MATCH(M442,Jogos!$H:$H,0)),"-")</f>
        <v>-</v>
      </c>
      <c r="M442" s="12" t="e">
        <f>INDEX(Jogos[[#This Row],[Column1]],1.8)</f>
        <v>#VALUE!</v>
      </c>
      <c r="N442" s="13" t="e">
        <f>INDEX(Jogos[[#This Row],[2]],1.8)</f>
        <v>#VALUE!</v>
      </c>
      <c r="O442" s="12" t="e">
        <f>INDEX(Jogos[[#This Row],[3]],1.8)</f>
        <v>#VALUE!</v>
      </c>
      <c r="P442" s="15" t="str">
        <f>IFERROR(INDEX(Jogos!M:M,MATCH(O442,Jogos!$J:$J,0)),"-")</f>
        <v>-</v>
      </c>
      <c r="Q442" s="12" t="str">
        <f>IFERROR(INDEX(Jogos!L:L,MATCH(O442,Jogos!$J:$J,0)),"-")</f>
        <v>-</v>
      </c>
      <c r="R442" s="17" t="str">
        <f>IFERROR(INDEX(HTHome!M:M,MATCH(M442,HTHome!$A:$A,0)),"-")</f>
        <v>-</v>
      </c>
      <c r="S442" s="17" t="str">
        <f>IFERROR(INDEX(HTAway!M:M,MATCH(O442,HTAway!$A:$A,0)),"-")</f>
        <v>-</v>
      </c>
      <c r="T442" s="23" t="str">
        <f t="shared" si="22"/>
        <v>-</v>
      </c>
      <c r="U442" s="23"/>
      <c r="V442" s="23"/>
      <c r="W442" s="23"/>
    </row>
    <row r="443" spans="1:23" ht="16.5" thickTop="1" thickBot="1" x14ac:dyDescent="0.3">
      <c r="A443" s="20">
        <f t="shared" si="20"/>
        <v>0</v>
      </c>
      <c r="B443" s="20">
        <f t="shared" si="21"/>
        <v>0</v>
      </c>
      <c r="C443" s="19" t="s">
        <v>415</v>
      </c>
      <c r="D443" s="5">
        <f>IFERROR(INDEX(HTHome!$B:$B,MATCH(C443,HTHome!$A:$A,0)),"-")+IFERROR(INDEX(HTAway!$B:$B,MATCH(C443,HTAway!$A:$A,0)),"-")</f>
        <v>2</v>
      </c>
      <c r="E443" s="5">
        <f>IFERROR(INDEX(HTHome!I:I,MATCH(C443,HTHome!$A:$A,0)),"-")</f>
        <v>0</v>
      </c>
      <c r="F443" s="5">
        <f>IFERROR(INDEX(HTHome!J:J,MATCH(C443,HTHome!$A:$A,0)),"-")</f>
        <v>0</v>
      </c>
      <c r="G443" s="7">
        <f>IFERROR(INDEX(HTHome!K:K,MATCH(C443,HTHome!$A:$A,0)),"-")</f>
        <v>0</v>
      </c>
      <c r="H443" s="7">
        <f>IFERROR(INDEX(HTHome!L:L,MATCH(C443,HTHome!$A:$A,0)),"-")</f>
        <v>0</v>
      </c>
      <c r="I443" s="7">
        <f>IFERROR(INDEX(HTHome!N:N,MATCH(C443,HTHome!$A:$A,0)),"-")</f>
        <v>0</v>
      </c>
      <c r="J443" s="12" t="str">
        <f>IFERROR(INDEX(Jogos!A:A,MATCH(M443,Jogos!$H:$H,0)),"-")</f>
        <v>-</v>
      </c>
      <c r="K443" s="12" t="str">
        <f>IFERROR(INDEX(Jogos!F:F,MATCH(M443,Jogos!$H:$H,0)),"-")</f>
        <v>-</v>
      </c>
      <c r="L443" s="15" t="str">
        <f>IFERROR(INDEX(Jogos!E:E,MATCH(M443,Jogos!$H:$H,0)),"-")</f>
        <v>-</v>
      </c>
      <c r="M443" s="12" t="e">
        <f>INDEX(Jogos[[#This Row],[Column1]],1.8)</f>
        <v>#VALUE!</v>
      </c>
      <c r="N443" s="13" t="e">
        <f>INDEX(Jogos[[#This Row],[2]],1.8)</f>
        <v>#VALUE!</v>
      </c>
      <c r="O443" s="12" t="e">
        <f>INDEX(Jogos[[#This Row],[3]],1.8)</f>
        <v>#VALUE!</v>
      </c>
      <c r="P443" s="15" t="str">
        <f>IFERROR(INDEX(Jogos!M:M,MATCH(O443,Jogos!$J:$J,0)),"-")</f>
        <v>-</v>
      </c>
      <c r="Q443" s="12" t="str">
        <f>IFERROR(INDEX(Jogos!L:L,MATCH(O443,Jogos!$J:$J,0)),"-")</f>
        <v>-</v>
      </c>
      <c r="R443" s="17" t="str">
        <f>IFERROR(INDEX(HTHome!M:M,MATCH(M443,HTHome!$A:$A,0)),"-")</f>
        <v>-</v>
      </c>
      <c r="S443" s="17" t="str">
        <f>IFERROR(INDEX(HTAway!M:M,MATCH(O443,HTAway!$A:$A,0)),"-")</f>
        <v>-</v>
      </c>
      <c r="T443" s="23" t="str">
        <f t="shared" si="22"/>
        <v>-</v>
      </c>
      <c r="U443" s="23"/>
      <c r="V443" s="23"/>
      <c r="W443" s="23"/>
    </row>
    <row r="444" spans="1:23" ht="16.5" thickTop="1" thickBot="1" x14ac:dyDescent="0.3">
      <c r="A444" s="20">
        <f t="shared" si="20"/>
        <v>0</v>
      </c>
      <c r="B444" s="20">
        <f t="shared" si="21"/>
        <v>0</v>
      </c>
      <c r="C444" s="18" t="s">
        <v>416</v>
      </c>
      <c r="D444" s="5">
        <f>IFERROR(INDEX(HTHome!$B:$B,MATCH(C444,HTHome!$A:$A,0)),"-")+IFERROR(INDEX(HTAway!$B:$B,MATCH(C444,HTAway!$A:$A,0)),"-")</f>
        <v>2</v>
      </c>
      <c r="E444" s="5">
        <f>IFERROR(INDEX(HTHome!I:I,MATCH(C444,HTHome!$A:$A,0)),"-")</f>
        <v>0</v>
      </c>
      <c r="F444" s="5">
        <f>IFERROR(INDEX(HTHome!J:J,MATCH(C444,HTHome!$A:$A,0)),"-")</f>
        <v>1</v>
      </c>
      <c r="G444" s="7">
        <f>IFERROR(INDEX(HTHome!K:K,MATCH(C444,HTHome!$A:$A,0)),"-")</f>
        <v>0</v>
      </c>
      <c r="H444" s="7">
        <f>IFERROR(INDEX(HTHome!L:L,MATCH(C444,HTHome!$A:$A,0)),"-")</f>
        <v>0</v>
      </c>
      <c r="I444" s="7">
        <f>IFERROR(INDEX(HTHome!N:N,MATCH(C444,HTHome!$A:$A,0)),"-")</f>
        <v>-2</v>
      </c>
      <c r="J444" s="12" t="str">
        <f>IFERROR(INDEX(Jogos!A:A,MATCH(M444,Jogos!$H:$H,0)),"-")</f>
        <v>-</v>
      </c>
      <c r="K444" s="12" t="str">
        <f>IFERROR(INDEX(Jogos!F:F,MATCH(M444,Jogos!$H:$H,0)),"-")</f>
        <v>-</v>
      </c>
      <c r="L444" s="15" t="str">
        <f>IFERROR(INDEX(Jogos!E:E,MATCH(M444,Jogos!$H:$H,0)),"-")</f>
        <v>-</v>
      </c>
      <c r="M444" s="12" t="e">
        <f>INDEX(Jogos[[#This Row],[Column1]],1.8)</f>
        <v>#VALUE!</v>
      </c>
      <c r="N444" s="13" t="e">
        <f>INDEX(Jogos[[#This Row],[2]],1.8)</f>
        <v>#VALUE!</v>
      </c>
      <c r="O444" s="12" t="e">
        <f>INDEX(Jogos[[#This Row],[3]],1.8)</f>
        <v>#VALUE!</v>
      </c>
      <c r="P444" s="15" t="str">
        <f>IFERROR(INDEX(Jogos!M:M,MATCH(O444,Jogos!$J:$J,0)),"-")</f>
        <v>-</v>
      </c>
      <c r="Q444" s="12" t="str">
        <f>IFERROR(INDEX(Jogos!L:L,MATCH(O444,Jogos!$J:$J,0)),"-")</f>
        <v>-</v>
      </c>
      <c r="R444" s="17" t="str">
        <f>IFERROR(INDEX(HTHome!M:M,MATCH(M444,HTHome!$A:$A,0)),"-")</f>
        <v>-</v>
      </c>
      <c r="S444" s="17" t="str">
        <f>IFERROR(INDEX(HTAway!M:M,MATCH(O444,HTAway!$A:$A,0)),"-")</f>
        <v>-</v>
      </c>
      <c r="T444" s="23" t="str">
        <f t="shared" si="22"/>
        <v>-</v>
      </c>
      <c r="U444" s="23"/>
      <c r="V444" s="23"/>
      <c r="W444" s="23"/>
    </row>
    <row r="445" spans="1:23" ht="16.5" thickTop="1" thickBot="1" x14ac:dyDescent="0.3">
      <c r="A445" s="20">
        <f t="shared" si="20"/>
        <v>0</v>
      </c>
      <c r="B445" s="20">
        <f t="shared" si="21"/>
        <v>0</v>
      </c>
      <c r="C445" s="19" t="s">
        <v>417</v>
      </c>
      <c r="D445" s="5">
        <f>IFERROR(INDEX(HTHome!$B:$B,MATCH(C445,HTHome!$A:$A,0)),"-")+IFERROR(INDEX(HTAway!$B:$B,MATCH(C445,HTAway!$A:$A,0)),"-")</f>
        <v>2</v>
      </c>
      <c r="E445" s="5">
        <f>IFERROR(INDEX(HTHome!I:I,MATCH(C445,HTHome!$A:$A,0)),"-")</f>
        <v>0</v>
      </c>
      <c r="F445" s="5">
        <f>IFERROR(INDEX(HTHome!J:J,MATCH(C445,HTHome!$A:$A,0)),"-")</f>
        <v>1</v>
      </c>
      <c r="G445" s="7">
        <f>IFERROR(INDEX(HTHome!K:K,MATCH(C445,HTHome!$A:$A,0)),"-")</f>
        <v>0</v>
      </c>
      <c r="H445" s="7">
        <f>IFERROR(INDEX(HTHome!L:L,MATCH(C445,HTHome!$A:$A,0)),"-")</f>
        <v>0</v>
      </c>
      <c r="I445" s="7">
        <f>IFERROR(INDEX(HTHome!N:N,MATCH(C445,HTHome!$A:$A,0)),"-")</f>
        <v>-2</v>
      </c>
      <c r="J445" s="12" t="str">
        <f>IFERROR(INDEX(Jogos!A:A,MATCH(M445,Jogos!$H:$H,0)),"-")</f>
        <v>-</v>
      </c>
      <c r="K445" s="12" t="str">
        <f>IFERROR(INDEX(Jogos!F:F,MATCH(M445,Jogos!$H:$H,0)),"-")</f>
        <v>-</v>
      </c>
      <c r="L445" s="15" t="str">
        <f>IFERROR(INDEX(Jogos!E:E,MATCH(M445,Jogos!$H:$H,0)),"-")</f>
        <v>-</v>
      </c>
      <c r="M445" s="12" t="e">
        <f>INDEX(Jogos[[#This Row],[Column1]],1.8)</f>
        <v>#VALUE!</v>
      </c>
      <c r="N445" s="13" t="e">
        <f>INDEX(Jogos[[#This Row],[2]],1.8)</f>
        <v>#VALUE!</v>
      </c>
      <c r="O445" s="12" t="e">
        <f>INDEX(Jogos[[#This Row],[3]],1.8)</f>
        <v>#VALUE!</v>
      </c>
      <c r="P445" s="15" t="str">
        <f>IFERROR(INDEX(Jogos!M:M,MATCH(O445,Jogos!$J:$J,0)),"-")</f>
        <v>-</v>
      </c>
      <c r="Q445" s="12" t="str">
        <f>IFERROR(INDEX(Jogos!L:L,MATCH(O445,Jogos!$J:$J,0)),"-")</f>
        <v>-</v>
      </c>
      <c r="R445" s="17" t="str">
        <f>IFERROR(INDEX(HTHome!M:M,MATCH(M445,HTHome!$A:$A,0)),"-")</f>
        <v>-</v>
      </c>
      <c r="S445" s="17" t="str">
        <f>IFERROR(INDEX(HTAway!M:M,MATCH(O445,HTAway!$A:$A,0)),"-")</f>
        <v>-</v>
      </c>
      <c r="T445" s="23" t="str">
        <f t="shared" si="22"/>
        <v>-</v>
      </c>
      <c r="U445" s="23"/>
      <c r="V445" s="23"/>
      <c r="W445" s="23"/>
    </row>
    <row r="446" spans="1:23" ht="16.5" thickTop="1" thickBot="1" x14ac:dyDescent="0.3">
      <c r="A446" s="20">
        <f t="shared" si="20"/>
        <v>0</v>
      </c>
      <c r="B446" s="20">
        <f t="shared" si="21"/>
        <v>0</v>
      </c>
      <c r="C446" s="18" t="s">
        <v>418</v>
      </c>
      <c r="D446" s="5">
        <f>IFERROR(INDEX(HTHome!$B:$B,MATCH(C446,HTHome!$A:$A,0)),"-")+IFERROR(INDEX(HTAway!$B:$B,MATCH(C446,HTAway!$A:$A,0)),"-")</f>
        <v>2</v>
      </c>
      <c r="E446" s="5">
        <f>IFERROR(INDEX(HTHome!I:I,MATCH(C446,HTHome!$A:$A,0)),"-")</f>
        <v>0</v>
      </c>
      <c r="F446" s="5">
        <f>IFERROR(INDEX(HTHome!J:J,MATCH(C446,HTHome!$A:$A,0)),"-")</f>
        <v>1</v>
      </c>
      <c r="G446" s="7">
        <f>IFERROR(INDEX(HTHome!K:K,MATCH(C446,HTHome!$A:$A,0)),"-")</f>
        <v>0</v>
      </c>
      <c r="H446" s="7">
        <f>IFERROR(INDEX(HTHome!L:L,MATCH(C446,HTHome!$A:$A,0)),"-")</f>
        <v>0</v>
      </c>
      <c r="I446" s="7">
        <f>IFERROR(INDEX(HTHome!N:N,MATCH(C446,HTHome!$A:$A,0)),"-")</f>
        <v>-2</v>
      </c>
      <c r="J446" s="12" t="str">
        <f>IFERROR(INDEX(Jogos!A:A,MATCH(M446,Jogos!$H:$H,0)),"-")</f>
        <v>-</v>
      </c>
      <c r="K446" s="12" t="str">
        <f>IFERROR(INDEX(Jogos!F:F,MATCH(M446,Jogos!$H:$H,0)),"-")</f>
        <v>-</v>
      </c>
      <c r="L446" s="15" t="str">
        <f>IFERROR(INDEX(Jogos!E:E,MATCH(M446,Jogos!$H:$H,0)),"-")</f>
        <v>-</v>
      </c>
      <c r="M446" s="12" t="e">
        <f>INDEX(Jogos[[#This Row],[Column1]],1.8)</f>
        <v>#VALUE!</v>
      </c>
      <c r="N446" s="13" t="e">
        <f>INDEX(Jogos[[#This Row],[2]],1.8)</f>
        <v>#VALUE!</v>
      </c>
      <c r="O446" s="12" t="e">
        <f>INDEX(Jogos[[#This Row],[3]],1.8)</f>
        <v>#VALUE!</v>
      </c>
      <c r="P446" s="15" t="str">
        <f>IFERROR(INDEX(Jogos!M:M,MATCH(O446,Jogos!$J:$J,0)),"-")</f>
        <v>-</v>
      </c>
      <c r="Q446" s="12" t="str">
        <f>IFERROR(INDEX(Jogos!L:L,MATCH(O446,Jogos!$J:$J,0)),"-")</f>
        <v>-</v>
      </c>
      <c r="R446" s="17" t="str">
        <f>IFERROR(INDEX(HTHome!M:M,MATCH(M446,HTHome!$A:$A,0)),"-")</f>
        <v>-</v>
      </c>
      <c r="S446" s="17" t="str">
        <f>IFERROR(INDEX(HTAway!M:M,MATCH(O446,HTAway!$A:$A,0)),"-")</f>
        <v>-</v>
      </c>
      <c r="T446" s="23" t="str">
        <f t="shared" si="22"/>
        <v>-</v>
      </c>
      <c r="U446" s="23"/>
      <c r="V446" s="23"/>
      <c r="W446" s="23"/>
    </row>
    <row r="447" spans="1:23" ht="16.5" thickTop="1" thickBot="1" x14ac:dyDescent="0.3">
      <c r="A447" s="20">
        <f t="shared" si="20"/>
        <v>0</v>
      </c>
      <c r="B447" s="20">
        <f t="shared" si="21"/>
        <v>0</v>
      </c>
      <c r="C447" s="19" t="s">
        <v>419</v>
      </c>
      <c r="D447" s="5">
        <f>IFERROR(INDEX(HTHome!$B:$B,MATCH(C447,HTHome!$A:$A,0)),"-")+IFERROR(INDEX(HTAway!$B:$B,MATCH(C447,HTAway!$A:$A,0)),"-")</f>
        <v>2</v>
      </c>
      <c r="E447" s="5">
        <f>IFERROR(INDEX(HTHome!I:I,MATCH(C447,HTHome!$A:$A,0)),"-")</f>
        <v>0</v>
      </c>
      <c r="F447" s="5">
        <f>IFERROR(INDEX(HTHome!J:J,MATCH(C447,HTHome!$A:$A,0)),"-")</f>
        <v>0</v>
      </c>
      <c r="G447" s="7">
        <f>IFERROR(INDEX(HTHome!K:K,MATCH(C447,HTHome!$A:$A,0)),"-")</f>
        <v>0</v>
      </c>
      <c r="H447" s="7">
        <f>IFERROR(INDEX(HTHome!L:L,MATCH(C447,HTHome!$A:$A,0)),"-")</f>
        <v>0</v>
      </c>
      <c r="I447" s="7">
        <f>IFERROR(INDEX(HTHome!N:N,MATCH(C447,HTHome!$A:$A,0)),"-")</f>
        <v>0</v>
      </c>
      <c r="J447" s="12" t="str">
        <f>IFERROR(INDEX(Jogos!A:A,MATCH(M447,Jogos!$H:$H,0)),"-")</f>
        <v>-</v>
      </c>
      <c r="K447" s="12" t="str">
        <f>IFERROR(INDEX(Jogos!F:F,MATCH(M447,Jogos!$H:$H,0)),"-")</f>
        <v>-</v>
      </c>
      <c r="L447" s="15" t="str">
        <f>IFERROR(INDEX(Jogos!E:E,MATCH(M447,Jogos!$H:$H,0)),"-")</f>
        <v>-</v>
      </c>
      <c r="M447" s="12" t="e">
        <f>INDEX(Jogos[[#This Row],[Column1]],1.8)</f>
        <v>#VALUE!</v>
      </c>
      <c r="N447" s="13" t="e">
        <f>INDEX(Jogos[[#This Row],[2]],1.8)</f>
        <v>#VALUE!</v>
      </c>
      <c r="O447" s="12" t="e">
        <f>INDEX(Jogos[[#This Row],[3]],1.8)</f>
        <v>#VALUE!</v>
      </c>
      <c r="P447" s="15" t="str">
        <f>IFERROR(INDEX(Jogos!M:M,MATCH(O447,Jogos!$J:$J,0)),"-")</f>
        <v>-</v>
      </c>
      <c r="Q447" s="12" t="str">
        <f>IFERROR(INDEX(Jogos!L:L,MATCH(O447,Jogos!$J:$J,0)),"-")</f>
        <v>-</v>
      </c>
      <c r="R447" s="17" t="str">
        <f>IFERROR(INDEX(HTHome!M:M,MATCH(M447,HTHome!$A:$A,0)),"-")</f>
        <v>-</v>
      </c>
      <c r="S447" s="17" t="str">
        <f>IFERROR(INDEX(HTAway!M:M,MATCH(O447,HTAway!$A:$A,0)),"-")</f>
        <v>-</v>
      </c>
      <c r="T447" s="23" t="str">
        <f t="shared" si="22"/>
        <v>-</v>
      </c>
      <c r="U447" s="23"/>
      <c r="V447" s="23"/>
      <c r="W447" s="23"/>
    </row>
    <row r="448" spans="1:23" ht="16.5" thickTop="1" thickBot="1" x14ac:dyDescent="0.3">
      <c r="A448" s="20">
        <f t="shared" si="20"/>
        <v>0</v>
      </c>
      <c r="B448" s="20">
        <f t="shared" si="21"/>
        <v>0</v>
      </c>
      <c r="C448" s="18" t="s">
        <v>422</v>
      </c>
      <c r="D448" s="5">
        <f>IFERROR(INDEX(HTHome!$B:$B,MATCH(C448,HTHome!$A:$A,0)),"-")+IFERROR(INDEX(HTAway!$B:$B,MATCH(C448,HTAway!$A:$A,0)),"-")</f>
        <v>2</v>
      </c>
      <c r="E448" s="5">
        <f>IFERROR(INDEX(HTHome!I:I,MATCH(C448,HTHome!$A:$A,0)),"-")</f>
        <v>0</v>
      </c>
      <c r="F448" s="5">
        <f>IFERROR(INDEX(HTHome!J:J,MATCH(C448,HTHome!$A:$A,0)),"-")</f>
        <v>0</v>
      </c>
      <c r="G448" s="7">
        <f>IFERROR(INDEX(HTHome!K:K,MATCH(C448,HTHome!$A:$A,0)),"-")</f>
        <v>0</v>
      </c>
      <c r="H448" s="7">
        <f>IFERROR(INDEX(HTHome!L:L,MATCH(C448,HTHome!$A:$A,0)),"-")</f>
        <v>0</v>
      </c>
      <c r="I448" s="7">
        <f>IFERROR(INDEX(HTHome!N:N,MATCH(C448,HTHome!$A:$A,0)),"-")</f>
        <v>0</v>
      </c>
      <c r="J448" s="12" t="str">
        <f>IFERROR(INDEX(Jogos!A:A,MATCH(M448,Jogos!$H:$H,0)),"-")</f>
        <v>-</v>
      </c>
      <c r="K448" s="12" t="str">
        <f>IFERROR(INDEX(Jogos!F:F,MATCH(M448,Jogos!$H:$H,0)),"-")</f>
        <v>-</v>
      </c>
      <c r="L448" s="15" t="str">
        <f>IFERROR(INDEX(Jogos!E:E,MATCH(M448,Jogos!$H:$H,0)),"-")</f>
        <v>-</v>
      </c>
      <c r="M448" s="12" t="e">
        <f>INDEX(Jogos[[#This Row],[Column1]],1.8)</f>
        <v>#VALUE!</v>
      </c>
      <c r="N448" s="13" t="e">
        <f>INDEX(Jogos[[#This Row],[2]],1.8)</f>
        <v>#VALUE!</v>
      </c>
      <c r="O448" s="12" t="e">
        <f>INDEX(Jogos[[#This Row],[3]],1.8)</f>
        <v>#VALUE!</v>
      </c>
      <c r="P448" s="15" t="str">
        <f>IFERROR(INDEX(Jogos!M:M,MATCH(O448,Jogos!$J:$J,0)),"-")</f>
        <v>-</v>
      </c>
      <c r="Q448" s="12" t="str">
        <f>IFERROR(INDEX(Jogos!L:L,MATCH(O448,Jogos!$J:$J,0)),"-")</f>
        <v>-</v>
      </c>
      <c r="R448" s="17" t="str">
        <f>IFERROR(INDEX(HTHome!M:M,MATCH(M448,HTHome!$A:$A,0)),"-")</f>
        <v>-</v>
      </c>
      <c r="S448" s="17" t="str">
        <f>IFERROR(INDEX(HTAway!M:M,MATCH(O448,HTAway!$A:$A,0)),"-")</f>
        <v>-</v>
      </c>
      <c r="T448" s="23" t="str">
        <f t="shared" si="22"/>
        <v>-</v>
      </c>
      <c r="U448" s="23"/>
      <c r="V448" s="23"/>
      <c r="W448" s="23"/>
    </row>
    <row r="449" spans="1:23" ht="16.5" thickTop="1" thickBot="1" x14ac:dyDescent="0.3">
      <c r="A449" s="20">
        <f t="shared" si="20"/>
        <v>0</v>
      </c>
      <c r="B449" s="20">
        <f t="shared" si="21"/>
        <v>0</v>
      </c>
      <c r="C449" s="19" t="s">
        <v>423</v>
      </c>
      <c r="D449" s="5">
        <f>IFERROR(INDEX(HTHome!$B:$B,MATCH(C449,HTHome!$A:$A,0)),"-")+IFERROR(INDEX(HTAway!$B:$B,MATCH(C449,HTAway!$A:$A,0)),"-")</f>
        <v>2</v>
      </c>
      <c r="E449" s="5">
        <f>IFERROR(INDEX(HTHome!I:I,MATCH(C449,HTHome!$A:$A,0)),"-")</f>
        <v>0</v>
      </c>
      <c r="F449" s="5">
        <f>IFERROR(INDEX(HTHome!J:J,MATCH(C449,HTHome!$A:$A,0)),"-")</f>
        <v>1</v>
      </c>
      <c r="G449" s="7">
        <f>IFERROR(INDEX(HTHome!K:K,MATCH(C449,HTHome!$A:$A,0)),"-")</f>
        <v>0</v>
      </c>
      <c r="H449" s="7">
        <f>IFERROR(INDEX(HTHome!L:L,MATCH(C449,HTHome!$A:$A,0)),"-")</f>
        <v>0</v>
      </c>
      <c r="I449" s="7">
        <f>IFERROR(INDEX(HTHome!N:N,MATCH(C449,HTHome!$A:$A,0)),"-")</f>
        <v>-2</v>
      </c>
      <c r="J449" s="12" t="str">
        <f>IFERROR(INDEX(Jogos!A:A,MATCH(M449,Jogos!$H:$H,0)),"-")</f>
        <v>-</v>
      </c>
      <c r="K449" s="12" t="str">
        <f>IFERROR(INDEX(Jogos!F:F,MATCH(M449,Jogos!$H:$H,0)),"-")</f>
        <v>-</v>
      </c>
      <c r="L449" s="15" t="str">
        <f>IFERROR(INDEX(Jogos!E:E,MATCH(M449,Jogos!$H:$H,0)),"-")</f>
        <v>-</v>
      </c>
      <c r="M449" s="12" t="e">
        <f>INDEX(Jogos[[#This Row],[Column1]],1.8)</f>
        <v>#VALUE!</v>
      </c>
      <c r="N449" s="13" t="e">
        <f>INDEX(Jogos[[#This Row],[2]],1.8)</f>
        <v>#VALUE!</v>
      </c>
      <c r="O449" s="12" t="e">
        <f>INDEX(Jogos[[#This Row],[3]],1.8)</f>
        <v>#VALUE!</v>
      </c>
      <c r="P449" s="15" t="str">
        <f>IFERROR(INDEX(Jogos!M:M,MATCH(O449,Jogos!$J:$J,0)),"-")</f>
        <v>-</v>
      </c>
      <c r="Q449" s="12" t="str">
        <f>IFERROR(INDEX(Jogos!L:L,MATCH(O449,Jogos!$J:$J,0)),"-")</f>
        <v>-</v>
      </c>
      <c r="R449" s="17" t="str">
        <f>IFERROR(INDEX(HTHome!M:M,MATCH(M449,HTHome!$A:$A,0)),"-")</f>
        <v>-</v>
      </c>
      <c r="S449" s="17" t="str">
        <f>IFERROR(INDEX(HTAway!M:M,MATCH(O449,HTAway!$A:$A,0)),"-")</f>
        <v>-</v>
      </c>
      <c r="T449" s="23" t="str">
        <f t="shared" si="22"/>
        <v>-</v>
      </c>
      <c r="U449" s="23"/>
      <c r="V449" s="23"/>
      <c r="W449" s="23"/>
    </row>
    <row r="450" spans="1:23" ht="16.5" thickTop="1" thickBot="1" x14ac:dyDescent="0.3">
      <c r="A450" s="20">
        <f t="shared" ref="A450:A513" si="23">IF(COUNTIF(M:M,C450) &gt; 0, 1,0)</f>
        <v>0</v>
      </c>
      <c r="B450" s="20">
        <f t="shared" ref="B450:B513" si="24">IF(COUNTIF(O:O,C450) &gt; 0, 1,0)</f>
        <v>0</v>
      </c>
      <c r="C450" s="18" t="s">
        <v>426</v>
      </c>
      <c r="D450" s="5">
        <f>IFERROR(INDEX(HTHome!$B:$B,MATCH(C450,HTHome!$A:$A,0)),"-")+IFERROR(INDEX(HTAway!$B:$B,MATCH(C450,HTAway!$A:$A,0)),"-")</f>
        <v>2</v>
      </c>
      <c r="E450" s="5">
        <f>IFERROR(INDEX(HTHome!I:I,MATCH(C450,HTHome!$A:$A,0)),"-")</f>
        <v>0</v>
      </c>
      <c r="F450" s="5">
        <f>IFERROR(INDEX(HTHome!J:J,MATCH(C450,HTHome!$A:$A,0)),"-")</f>
        <v>0</v>
      </c>
      <c r="G450" s="7">
        <f>IFERROR(INDEX(HTHome!K:K,MATCH(C450,HTHome!$A:$A,0)),"-")</f>
        <v>0</v>
      </c>
      <c r="H450" s="7">
        <f>IFERROR(INDEX(HTHome!L:L,MATCH(C450,HTHome!$A:$A,0)),"-")</f>
        <v>0</v>
      </c>
      <c r="I450" s="7">
        <f>IFERROR(INDEX(HTHome!N:N,MATCH(C450,HTHome!$A:$A,0)),"-")</f>
        <v>0</v>
      </c>
      <c r="J450" s="12" t="str">
        <f>IFERROR(INDEX(Jogos!A:A,MATCH(M450,Jogos!$H:$H,0)),"-")</f>
        <v>-</v>
      </c>
      <c r="K450" s="12" t="str">
        <f>IFERROR(INDEX(Jogos!F:F,MATCH(M450,Jogos!$H:$H,0)),"-")</f>
        <v>-</v>
      </c>
      <c r="L450" s="15" t="str">
        <f>IFERROR(INDEX(Jogos!E:E,MATCH(M450,Jogos!$H:$H,0)),"-")</f>
        <v>-</v>
      </c>
      <c r="M450" s="12" t="e">
        <f>INDEX(Jogos[[#This Row],[Column1]],1.8)</f>
        <v>#VALUE!</v>
      </c>
      <c r="N450" s="13" t="e">
        <f>INDEX(Jogos[[#This Row],[2]],1.8)</f>
        <v>#VALUE!</v>
      </c>
      <c r="O450" s="12" t="e">
        <f>INDEX(Jogos[[#This Row],[3]],1.8)</f>
        <v>#VALUE!</v>
      </c>
      <c r="P450" s="15" t="str">
        <f>IFERROR(INDEX(Jogos!M:M,MATCH(O450,Jogos!$J:$J,0)),"-")</f>
        <v>-</v>
      </c>
      <c r="Q450" s="12" t="str">
        <f>IFERROR(INDEX(Jogos!L:L,MATCH(O450,Jogos!$J:$J,0)),"-")</f>
        <v>-</v>
      </c>
      <c r="R450" s="17" t="str">
        <f>IFERROR(INDEX(HTHome!M:M,MATCH(M450,HTHome!$A:$A,0)),"-")</f>
        <v>-</v>
      </c>
      <c r="S450" s="17" t="str">
        <f>IFERROR(INDEX(HTAway!M:M,MATCH(O450,HTAway!$A:$A,0)),"-")</f>
        <v>-</v>
      </c>
      <c r="T450" s="23" t="str">
        <f t="shared" si="22"/>
        <v>-</v>
      </c>
      <c r="U450" s="23"/>
      <c r="V450" s="23"/>
      <c r="W450" s="23"/>
    </row>
    <row r="451" spans="1:23" ht="16.5" thickTop="1" thickBot="1" x14ac:dyDescent="0.3">
      <c r="A451" s="20">
        <f t="shared" si="23"/>
        <v>0</v>
      </c>
      <c r="B451" s="20">
        <f t="shared" si="24"/>
        <v>0</v>
      </c>
      <c r="C451" s="19" t="s">
        <v>427</v>
      </c>
      <c r="D451" s="5">
        <f>IFERROR(INDEX(HTHome!$B:$B,MATCH(C451,HTHome!$A:$A,0)),"-")+IFERROR(INDEX(HTAway!$B:$B,MATCH(C451,HTAway!$A:$A,0)),"-")</f>
        <v>2</v>
      </c>
      <c r="E451" s="5">
        <f>IFERROR(INDEX(HTHome!I:I,MATCH(C451,HTHome!$A:$A,0)),"-")</f>
        <v>0</v>
      </c>
      <c r="F451" s="5">
        <f>IFERROR(INDEX(HTHome!J:J,MATCH(C451,HTHome!$A:$A,0)),"-")</f>
        <v>0</v>
      </c>
      <c r="G451" s="7">
        <f>IFERROR(INDEX(HTHome!K:K,MATCH(C451,HTHome!$A:$A,0)),"-")</f>
        <v>0</v>
      </c>
      <c r="H451" s="7">
        <f>IFERROR(INDEX(HTHome!L:L,MATCH(C451,HTHome!$A:$A,0)),"-")</f>
        <v>0</v>
      </c>
      <c r="I451" s="7">
        <f>IFERROR(INDEX(HTHome!N:N,MATCH(C451,HTHome!$A:$A,0)),"-")</f>
        <v>0</v>
      </c>
      <c r="J451" s="12" t="str">
        <f>IFERROR(INDEX(Jogos!A:A,MATCH(M451,Jogos!$H:$H,0)),"-")</f>
        <v>-</v>
      </c>
      <c r="K451" s="12" t="str">
        <f>IFERROR(INDEX(Jogos!F:F,MATCH(M451,Jogos!$H:$H,0)),"-")</f>
        <v>-</v>
      </c>
      <c r="L451" s="15" t="str">
        <f>IFERROR(INDEX(Jogos!E:E,MATCH(M451,Jogos!$H:$H,0)),"-")</f>
        <v>-</v>
      </c>
      <c r="M451" s="12" t="e">
        <f>INDEX(Jogos[[#This Row],[Column1]],1.8)</f>
        <v>#VALUE!</v>
      </c>
      <c r="N451" s="13" t="e">
        <f>INDEX(Jogos[[#This Row],[2]],1.8)</f>
        <v>#VALUE!</v>
      </c>
      <c r="O451" s="12" t="e">
        <f>INDEX(Jogos[[#This Row],[3]],1.8)</f>
        <v>#VALUE!</v>
      </c>
      <c r="P451" s="15" t="str">
        <f>IFERROR(INDEX(Jogos!M:M,MATCH(O451,Jogos!$J:$J,0)),"-")</f>
        <v>-</v>
      </c>
      <c r="Q451" s="12" t="str">
        <f>IFERROR(INDEX(Jogos!L:L,MATCH(O451,Jogos!$J:$J,0)),"-")</f>
        <v>-</v>
      </c>
      <c r="R451" s="17" t="str">
        <f>IFERROR(INDEX(HTHome!M:M,MATCH(M451,HTHome!$A:$A,0)),"-")</f>
        <v>-</v>
      </c>
      <c r="S451" s="17" t="str">
        <f>IFERROR(INDEX(HTAway!M:M,MATCH(O451,HTAway!$A:$A,0)),"-")</f>
        <v>-</v>
      </c>
      <c r="T451" s="23" t="str">
        <f t="shared" si="22"/>
        <v>-</v>
      </c>
      <c r="U451" s="23"/>
      <c r="V451" s="23"/>
      <c r="W451" s="23"/>
    </row>
    <row r="452" spans="1:23" ht="16.5" thickTop="1" thickBot="1" x14ac:dyDescent="0.3">
      <c r="A452" s="20">
        <f t="shared" si="23"/>
        <v>0</v>
      </c>
      <c r="B452" s="20">
        <f t="shared" si="24"/>
        <v>0</v>
      </c>
      <c r="C452" s="18" t="s">
        <v>428</v>
      </c>
      <c r="D452" s="5">
        <f>IFERROR(INDEX(HTHome!$B:$B,MATCH(C452,HTHome!$A:$A,0)),"-")+IFERROR(INDEX(HTAway!$B:$B,MATCH(C452,HTAway!$A:$A,0)),"-")</f>
        <v>2</v>
      </c>
      <c r="E452" s="5">
        <f>IFERROR(INDEX(HTHome!I:I,MATCH(C452,HTHome!$A:$A,0)),"-")</f>
        <v>0</v>
      </c>
      <c r="F452" s="5">
        <f>IFERROR(INDEX(HTHome!J:J,MATCH(C452,HTHome!$A:$A,0)),"-")</f>
        <v>0</v>
      </c>
      <c r="G452" s="7">
        <f>IFERROR(INDEX(HTHome!K:K,MATCH(C452,HTHome!$A:$A,0)),"-")</f>
        <v>0</v>
      </c>
      <c r="H452" s="7">
        <f>IFERROR(INDEX(HTHome!L:L,MATCH(C452,HTHome!$A:$A,0)),"-")</f>
        <v>0</v>
      </c>
      <c r="I452" s="7">
        <f>IFERROR(INDEX(HTHome!N:N,MATCH(C452,HTHome!$A:$A,0)),"-")</f>
        <v>0</v>
      </c>
      <c r="J452" s="12" t="str">
        <f>IFERROR(INDEX(Jogos!A:A,MATCH(M452,Jogos!$H:$H,0)),"-")</f>
        <v>-</v>
      </c>
      <c r="K452" s="12" t="str">
        <f>IFERROR(INDEX(Jogos!F:F,MATCH(M452,Jogos!$H:$H,0)),"-")</f>
        <v>-</v>
      </c>
      <c r="L452" s="15" t="str">
        <f>IFERROR(INDEX(Jogos!E:E,MATCH(M452,Jogos!$H:$H,0)),"-")</f>
        <v>-</v>
      </c>
      <c r="M452" s="12" t="e">
        <f>INDEX(Jogos[[#This Row],[Column1]],1.8)</f>
        <v>#VALUE!</v>
      </c>
      <c r="N452" s="13" t="e">
        <f>INDEX(Jogos[[#This Row],[2]],1.8)</f>
        <v>#VALUE!</v>
      </c>
      <c r="O452" s="12" t="e">
        <f>INDEX(Jogos[[#This Row],[3]],1.8)</f>
        <v>#VALUE!</v>
      </c>
      <c r="P452" s="15" t="str">
        <f>IFERROR(INDEX(Jogos!M:M,MATCH(O452,Jogos!$J:$J,0)),"-")</f>
        <v>-</v>
      </c>
      <c r="Q452" s="12" t="str">
        <f>IFERROR(INDEX(Jogos!L:L,MATCH(O452,Jogos!$J:$J,0)),"-")</f>
        <v>-</v>
      </c>
      <c r="R452" s="17" t="str">
        <f>IFERROR(INDEX(HTHome!M:M,MATCH(M452,HTHome!$A:$A,0)),"-")</f>
        <v>-</v>
      </c>
      <c r="S452" s="17" t="str">
        <f>IFERROR(INDEX(HTAway!M:M,MATCH(O452,HTAway!$A:$A,0)),"-")</f>
        <v>-</v>
      </c>
      <c r="T452" s="23" t="str">
        <f t="shared" si="22"/>
        <v>-</v>
      </c>
      <c r="U452" s="23"/>
      <c r="V452" s="23"/>
      <c r="W452" s="23"/>
    </row>
    <row r="453" spans="1:23" ht="16.5" thickTop="1" thickBot="1" x14ac:dyDescent="0.3">
      <c r="A453" s="20">
        <f t="shared" si="23"/>
        <v>0</v>
      </c>
      <c r="B453" s="20">
        <f t="shared" si="24"/>
        <v>0</v>
      </c>
      <c r="C453" s="19" t="s">
        <v>429</v>
      </c>
      <c r="D453" s="5">
        <f>IFERROR(INDEX(HTHome!$B:$B,MATCH(C453,HTHome!$A:$A,0)),"-")+IFERROR(INDEX(HTAway!$B:$B,MATCH(C453,HTAway!$A:$A,0)),"-")</f>
        <v>2</v>
      </c>
      <c r="E453" s="5">
        <f>IFERROR(INDEX(HTHome!I:I,MATCH(C453,HTHome!$A:$A,0)),"-")</f>
        <v>0</v>
      </c>
      <c r="F453" s="5">
        <f>IFERROR(INDEX(HTHome!J:J,MATCH(C453,HTHome!$A:$A,0)),"-")</f>
        <v>1</v>
      </c>
      <c r="G453" s="7">
        <f>IFERROR(INDEX(HTHome!K:K,MATCH(C453,HTHome!$A:$A,0)),"-")</f>
        <v>0</v>
      </c>
      <c r="H453" s="7">
        <f>IFERROR(INDEX(HTHome!L:L,MATCH(C453,HTHome!$A:$A,0)),"-")</f>
        <v>0</v>
      </c>
      <c r="I453" s="7">
        <f>IFERROR(INDEX(HTHome!N:N,MATCH(C453,HTHome!$A:$A,0)),"-")</f>
        <v>-2</v>
      </c>
      <c r="J453" s="12" t="str">
        <f>IFERROR(INDEX(Jogos!A:A,MATCH(M453,Jogos!$H:$H,0)),"-")</f>
        <v>-</v>
      </c>
      <c r="K453" s="12" t="str">
        <f>IFERROR(INDEX(Jogos!F:F,MATCH(M453,Jogos!$H:$H,0)),"-")</f>
        <v>-</v>
      </c>
      <c r="L453" s="15" t="str">
        <f>IFERROR(INDEX(Jogos!E:E,MATCH(M453,Jogos!$H:$H,0)),"-")</f>
        <v>-</v>
      </c>
      <c r="M453" s="12" t="e">
        <f>INDEX(Jogos[[#This Row],[Column1]],1.8)</f>
        <v>#VALUE!</v>
      </c>
      <c r="N453" s="13" t="e">
        <f>INDEX(Jogos[[#This Row],[2]],1.8)</f>
        <v>#VALUE!</v>
      </c>
      <c r="O453" s="12" t="e">
        <f>INDEX(Jogos[[#This Row],[3]],1.8)</f>
        <v>#VALUE!</v>
      </c>
      <c r="P453" s="15" t="str">
        <f>IFERROR(INDEX(Jogos!M:M,MATCH(O453,Jogos!$J:$J,0)),"-")</f>
        <v>-</v>
      </c>
      <c r="Q453" s="12" t="str">
        <f>IFERROR(INDEX(Jogos!L:L,MATCH(O453,Jogos!$J:$J,0)),"-")</f>
        <v>-</v>
      </c>
      <c r="R453" s="17" t="str">
        <f>IFERROR(INDEX(HTHome!M:M,MATCH(M453,HTHome!$A:$A,0)),"-")</f>
        <v>-</v>
      </c>
      <c r="S453" s="17" t="str">
        <f>IFERROR(INDEX(HTAway!M:M,MATCH(O453,HTAway!$A:$A,0)),"-")</f>
        <v>-</v>
      </c>
      <c r="T453" s="23" t="str">
        <f t="shared" si="22"/>
        <v>-</v>
      </c>
      <c r="U453" s="23"/>
      <c r="V453" s="23"/>
      <c r="W453" s="23"/>
    </row>
    <row r="454" spans="1:23" ht="16.5" thickTop="1" thickBot="1" x14ac:dyDescent="0.3">
      <c r="A454" s="20">
        <f t="shared" si="23"/>
        <v>0</v>
      </c>
      <c r="B454" s="20">
        <f t="shared" si="24"/>
        <v>0</v>
      </c>
      <c r="C454" s="18" t="s">
        <v>430</v>
      </c>
      <c r="D454" s="5">
        <f>IFERROR(INDEX(HTHome!$B:$B,MATCH(C454,HTHome!$A:$A,0)),"-")+IFERROR(INDEX(HTAway!$B:$B,MATCH(C454,HTAway!$A:$A,0)),"-")</f>
        <v>2</v>
      </c>
      <c r="E454" s="5">
        <f>IFERROR(INDEX(HTHome!I:I,MATCH(C454,HTHome!$A:$A,0)),"-")</f>
        <v>0</v>
      </c>
      <c r="F454" s="5">
        <f>IFERROR(INDEX(HTHome!J:J,MATCH(C454,HTHome!$A:$A,0)),"-")</f>
        <v>1</v>
      </c>
      <c r="G454" s="7">
        <f>IFERROR(INDEX(HTHome!K:K,MATCH(C454,HTHome!$A:$A,0)),"-")</f>
        <v>0</v>
      </c>
      <c r="H454" s="7">
        <f>IFERROR(INDEX(HTHome!L:L,MATCH(C454,HTHome!$A:$A,0)),"-")</f>
        <v>0</v>
      </c>
      <c r="I454" s="7">
        <f>IFERROR(INDEX(HTHome!N:N,MATCH(C454,HTHome!$A:$A,0)),"-")</f>
        <v>-2</v>
      </c>
      <c r="J454" s="12" t="str">
        <f>IFERROR(INDEX(Jogos!A:A,MATCH(M454,Jogos!$H:$H,0)),"-")</f>
        <v>-</v>
      </c>
      <c r="K454" s="12" t="str">
        <f>IFERROR(INDEX(Jogos!F:F,MATCH(M454,Jogos!$H:$H,0)),"-")</f>
        <v>-</v>
      </c>
      <c r="L454" s="15" t="str">
        <f>IFERROR(INDEX(Jogos!E:E,MATCH(M454,Jogos!$H:$H,0)),"-")</f>
        <v>-</v>
      </c>
      <c r="M454" s="12" t="e">
        <f>INDEX(Jogos[[#This Row],[Column1]],1.8)</f>
        <v>#VALUE!</v>
      </c>
      <c r="N454" s="13" t="e">
        <f>INDEX(Jogos[[#This Row],[2]],1.8)</f>
        <v>#VALUE!</v>
      </c>
      <c r="O454" s="12" t="e">
        <f>INDEX(Jogos[[#This Row],[3]],1.8)</f>
        <v>#VALUE!</v>
      </c>
      <c r="P454" s="15" t="str">
        <f>IFERROR(INDEX(Jogos!M:M,MATCH(O454,Jogos!$J:$J,0)),"-")</f>
        <v>-</v>
      </c>
      <c r="Q454" s="12" t="str">
        <f>IFERROR(INDEX(Jogos!L:L,MATCH(O454,Jogos!$J:$J,0)),"-")</f>
        <v>-</v>
      </c>
      <c r="R454" s="17" t="str">
        <f>IFERROR(INDEX(HTHome!M:M,MATCH(M454,HTHome!$A:$A,0)),"-")</f>
        <v>-</v>
      </c>
      <c r="S454" s="17" t="str">
        <f>IFERROR(INDEX(HTAway!M:M,MATCH(O454,HTAway!$A:$A,0)),"-")</f>
        <v>-</v>
      </c>
      <c r="T454" s="23" t="str">
        <f t="shared" si="22"/>
        <v>-</v>
      </c>
      <c r="U454" s="23"/>
      <c r="V454" s="23"/>
      <c r="W454" s="23"/>
    </row>
    <row r="455" spans="1:23" ht="16.5" thickTop="1" thickBot="1" x14ac:dyDescent="0.3">
      <c r="A455" s="20">
        <f t="shared" si="23"/>
        <v>0</v>
      </c>
      <c r="B455" s="20">
        <f t="shared" si="24"/>
        <v>0</v>
      </c>
      <c r="C455" s="19" t="s">
        <v>431</v>
      </c>
      <c r="D455" s="5">
        <f>IFERROR(INDEX(HTHome!$B:$B,MATCH(C455,HTHome!$A:$A,0)),"-")+IFERROR(INDEX(HTAway!$B:$B,MATCH(C455,HTAway!$A:$A,0)),"-")</f>
        <v>2</v>
      </c>
      <c r="E455" s="5">
        <f>IFERROR(INDEX(HTHome!I:I,MATCH(C455,HTHome!$A:$A,0)),"-")</f>
        <v>0</v>
      </c>
      <c r="F455" s="5">
        <f>IFERROR(INDEX(HTHome!J:J,MATCH(C455,HTHome!$A:$A,0)),"-")</f>
        <v>1</v>
      </c>
      <c r="G455" s="7">
        <f>IFERROR(INDEX(HTHome!K:K,MATCH(C455,HTHome!$A:$A,0)),"-")</f>
        <v>0</v>
      </c>
      <c r="H455" s="7">
        <f>IFERROR(INDEX(HTHome!L:L,MATCH(C455,HTHome!$A:$A,0)),"-")</f>
        <v>0</v>
      </c>
      <c r="I455" s="7">
        <f>IFERROR(INDEX(HTHome!N:N,MATCH(C455,HTHome!$A:$A,0)),"-")</f>
        <v>-2</v>
      </c>
      <c r="J455" s="12" t="str">
        <f>IFERROR(INDEX(Jogos!A:A,MATCH(M455,Jogos!$H:$H,0)),"-")</f>
        <v>-</v>
      </c>
      <c r="K455" s="12" t="str">
        <f>IFERROR(INDEX(Jogos!F:F,MATCH(M455,Jogos!$H:$H,0)),"-")</f>
        <v>-</v>
      </c>
      <c r="L455" s="15" t="str">
        <f>IFERROR(INDEX(Jogos!E:E,MATCH(M455,Jogos!$H:$H,0)),"-")</f>
        <v>-</v>
      </c>
      <c r="M455" s="12" t="e">
        <f>INDEX(Jogos[[#This Row],[Column1]],1.8)</f>
        <v>#VALUE!</v>
      </c>
      <c r="N455" s="13" t="e">
        <f>INDEX(Jogos[[#This Row],[2]],1.8)</f>
        <v>#VALUE!</v>
      </c>
      <c r="O455" s="12" t="e">
        <f>INDEX(Jogos[[#This Row],[3]],1.8)</f>
        <v>#VALUE!</v>
      </c>
      <c r="P455" s="15" t="str">
        <f>IFERROR(INDEX(Jogos!M:M,MATCH(O455,Jogos!$J:$J,0)),"-")</f>
        <v>-</v>
      </c>
      <c r="Q455" s="12" t="str">
        <f>IFERROR(INDEX(Jogos!L:L,MATCH(O455,Jogos!$J:$J,0)),"-")</f>
        <v>-</v>
      </c>
      <c r="R455" s="17" t="str">
        <f>IFERROR(INDEX(HTHome!M:M,MATCH(M455,HTHome!$A:$A,0)),"-")</f>
        <v>-</v>
      </c>
      <c r="S455" s="17" t="str">
        <f>IFERROR(INDEX(HTAway!M:M,MATCH(O455,HTAway!$A:$A,0)),"-")</f>
        <v>-</v>
      </c>
      <c r="T455" s="23" t="str">
        <f t="shared" si="22"/>
        <v>-</v>
      </c>
      <c r="U455" s="23"/>
      <c r="V455" s="23"/>
      <c r="W455" s="23"/>
    </row>
    <row r="456" spans="1:23" ht="16.5" thickTop="1" thickBot="1" x14ac:dyDescent="0.3">
      <c r="A456" s="20">
        <f t="shared" si="23"/>
        <v>0</v>
      </c>
      <c r="B456" s="20">
        <f t="shared" si="24"/>
        <v>0</v>
      </c>
      <c r="C456" s="19" t="s">
        <v>433</v>
      </c>
      <c r="D456" s="5">
        <f>IFERROR(INDEX(HTHome!$B:$B,MATCH(C456,HTHome!$A:$A,0)),"-")+IFERROR(INDEX(HTAway!$B:$B,MATCH(C456,HTAway!$A:$A,0)),"-")</f>
        <v>2</v>
      </c>
      <c r="E456" s="5">
        <f>IFERROR(INDEX(HTHome!I:I,MATCH(C456,HTHome!$A:$A,0)),"-")</f>
        <v>0</v>
      </c>
      <c r="F456" s="5">
        <f>IFERROR(INDEX(HTHome!J:J,MATCH(C456,HTHome!$A:$A,0)),"-")</f>
        <v>1</v>
      </c>
      <c r="G456" s="7">
        <f>IFERROR(INDEX(HTHome!K:K,MATCH(C456,HTHome!$A:$A,0)),"-")</f>
        <v>0</v>
      </c>
      <c r="H456" s="7">
        <f>IFERROR(INDEX(HTHome!L:L,MATCH(C456,HTHome!$A:$A,0)),"-")</f>
        <v>0</v>
      </c>
      <c r="I456" s="7">
        <f>IFERROR(INDEX(HTHome!N:N,MATCH(C456,HTHome!$A:$A,0)),"-")</f>
        <v>-2</v>
      </c>
      <c r="J456" s="12" t="str">
        <f>IFERROR(INDEX(Jogos!A:A,MATCH(M456,Jogos!$H:$H,0)),"-")</f>
        <v>-</v>
      </c>
      <c r="K456" s="12" t="str">
        <f>IFERROR(INDEX(Jogos!F:F,MATCH(M456,Jogos!$H:$H,0)),"-")</f>
        <v>-</v>
      </c>
      <c r="L456" s="15" t="str">
        <f>IFERROR(INDEX(Jogos!E:E,MATCH(M456,Jogos!$H:$H,0)),"-")</f>
        <v>-</v>
      </c>
      <c r="M456" s="12" t="e">
        <f>INDEX(Jogos[[#This Row],[Column1]],1.8)</f>
        <v>#VALUE!</v>
      </c>
      <c r="N456" s="13" t="e">
        <f>INDEX(Jogos[[#This Row],[2]],1.8)</f>
        <v>#VALUE!</v>
      </c>
      <c r="O456" s="12" t="e">
        <f>INDEX(Jogos[[#This Row],[3]],1.8)</f>
        <v>#VALUE!</v>
      </c>
      <c r="P456" s="15" t="str">
        <f>IFERROR(INDEX(Jogos!M:M,MATCH(O456,Jogos!$J:$J,0)),"-")</f>
        <v>-</v>
      </c>
      <c r="Q456" s="12" t="str">
        <f>IFERROR(INDEX(Jogos!L:L,MATCH(O456,Jogos!$J:$J,0)),"-")</f>
        <v>-</v>
      </c>
      <c r="R456" s="17" t="str">
        <f>IFERROR(INDEX(HTHome!M:M,MATCH(M456,HTHome!$A:$A,0)),"-")</f>
        <v>-</v>
      </c>
      <c r="S456" s="17" t="str">
        <f>IFERROR(INDEX(HTAway!M:M,MATCH(O456,HTAway!$A:$A,0)),"-")</f>
        <v>-</v>
      </c>
      <c r="T456" s="23" t="str">
        <f t="shared" si="22"/>
        <v>-</v>
      </c>
      <c r="U456" s="23"/>
      <c r="V456" s="23"/>
      <c r="W456" s="23"/>
    </row>
    <row r="457" spans="1:23" ht="16.5" thickTop="1" thickBot="1" x14ac:dyDescent="0.3">
      <c r="A457" s="20">
        <f t="shared" si="23"/>
        <v>0</v>
      </c>
      <c r="B457" s="20">
        <f t="shared" si="24"/>
        <v>0</v>
      </c>
      <c r="C457" s="19" t="s">
        <v>460</v>
      </c>
      <c r="D457" s="5">
        <f>IFERROR(INDEX(HTHome!$B:$B,MATCH(C457,HTHome!$A:$A,0)),"-")+IFERROR(INDEX(HTAway!$B:$B,MATCH(C457,HTAway!$A:$A,0)),"-")</f>
        <v>5</v>
      </c>
      <c r="E457" s="5">
        <f>IFERROR(INDEX(HTHome!I:I,MATCH(C457,HTHome!$A:$A,0)),"-")</f>
        <v>0</v>
      </c>
      <c r="F457" s="5">
        <f>IFERROR(INDEX(HTHome!J:J,MATCH(C457,HTHome!$A:$A,0)),"-")</f>
        <v>2</v>
      </c>
      <c r="G457" s="7">
        <f>IFERROR(INDEX(HTHome!K:K,MATCH(C457,HTHome!$A:$A,0)),"-")</f>
        <v>0</v>
      </c>
      <c r="H457" s="7">
        <f>IFERROR(INDEX(HTHome!L:L,MATCH(C457,HTHome!$A:$A,0)),"-")</f>
        <v>0</v>
      </c>
      <c r="I457" s="7">
        <f>IFERROR(INDEX(HTHome!N:N,MATCH(C457,HTHome!$A:$A,0)),"-")</f>
        <v>-0.66666666666666663</v>
      </c>
      <c r="J457" s="12" t="str">
        <f>IFERROR(INDEX(Jogos!A:A,MATCH(M457,Jogos!$H:$H,0)),"-")</f>
        <v>-</v>
      </c>
      <c r="K457" s="12" t="str">
        <f>IFERROR(INDEX(Jogos!F:F,MATCH(M457,Jogos!$H:$H,0)),"-")</f>
        <v>-</v>
      </c>
      <c r="L457" s="15" t="str">
        <f>IFERROR(INDEX(Jogos!E:E,MATCH(M457,Jogos!$H:$H,0)),"-")</f>
        <v>-</v>
      </c>
      <c r="M457" s="12" t="e">
        <f>INDEX(Jogos[[#This Row],[Column1]],1.8)</f>
        <v>#VALUE!</v>
      </c>
      <c r="N457" s="13" t="e">
        <f>INDEX(Jogos[[#This Row],[2]],1.8)</f>
        <v>#VALUE!</v>
      </c>
      <c r="O457" s="12" t="e">
        <f>INDEX(Jogos[[#This Row],[3]],1.8)</f>
        <v>#VALUE!</v>
      </c>
      <c r="P457" s="15" t="str">
        <f>IFERROR(INDEX(Jogos!M:M,MATCH(O457,Jogos!$J:$J,0)),"-")</f>
        <v>-</v>
      </c>
      <c r="Q457" s="12" t="str">
        <f>IFERROR(INDEX(Jogos!L:L,MATCH(O457,Jogos!$J:$J,0)),"-")</f>
        <v>-</v>
      </c>
      <c r="R457" s="17" t="str">
        <f>IFERROR(INDEX(HTHome!M:M,MATCH(M457,HTHome!$A:$A,0)),"-")</f>
        <v>-</v>
      </c>
      <c r="S457" s="17" t="str">
        <f>IFERROR(INDEX(HTAway!M:M,MATCH(O457,HTAway!$A:$A,0)),"-")</f>
        <v>-</v>
      </c>
      <c r="T457" s="23" t="str">
        <f t="shared" si="22"/>
        <v>-</v>
      </c>
      <c r="U457" s="23"/>
      <c r="V457" s="23"/>
      <c r="W457" s="23"/>
    </row>
    <row r="458" spans="1:23" ht="16.5" thickTop="1" thickBot="1" x14ac:dyDescent="0.3">
      <c r="A458" s="20">
        <f t="shared" si="23"/>
        <v>0</v>
      </c>
      <c r="B458" s="20">
        <f t="shared" si="24"/>
        <v>0</v>
      </c>
      <c r="C458" s="18" t="s">
        <v>458</v>
      </c>
      <c r="D458" s="5">
        <f>IFERROR(INDEX(HTHome!$B:$B,MATCH(C458,HTHome!$A:$A,0)),"-")+IFERROR(INDEX(HTAway!$B:$B,MATCH(C458,HTAway!$A:$A,0)),"-")</f>
        <v>4</v>
      </c>
      <c r="E458" s="5">
        <f>IFERROR(INDEX(HTHome!I:I,MATCH(C458,HTHome!$A:$A,0)),"-")</f>
        <v>0</v>
      </c>
      <c r="F458" s="5">
        <f>IFERROR(INDEX(HTHome!J:J,MATCH(C458,HTHome!$A:$A,0)),"-")</f>
        <v>0</v>
      </c>
      <c r="G458" s="7">
        <f>IFERROR(INDEX(HTHome!K:K,MATCH(C458,HTHome!$A:$A,0)),"-")</f>
        <v>0</v>
      </c>
      <c r="H458" s="7">
        <f>IFERROR(INDEX(HTHome!L:L,MATCH(C458,HTHome!$A:$A,0)),"-")</f>
        <v>0</v>
      </c>
      <c r="I458" s="7">
        <f>IFERROR(INDEX(HTHome!N:N,MATCH(C458,HTHome!$A:$A,0)),"-")</f>
        <v>-1</v>
      </c>
      <c r="J458" s="12" t="str">
        <f>IFERROR(INDEX(Jogos!A:A,MATCH(M458,Jogos!$H:$H,0)),"-")</f>
        <v>-</v>
      </c>
      <c r="K458" s="12" t="str">
        <f>IFERROR(INDEX(Jogos!F:F,MATCH(M458,Jogos!$H:$H,0)),"-")</f>
        <v>-</v>
      </c>
      <c r="L458" s="15" t="str">
        <f>IFERROR(INDEX(Jogos!E:E,MATCH(M458,Jogos!$H:$H,0)),"-")</f>
        <v>-</v>
      </c>
      <c r="M458" s="12" t="e">
        <f>INDEX(Jogos[[#This Row],[Column1]],1.8)</f>
        <v>#VALUE!</v>
      </c>
      <c r="N458" s="13" t="e">
        <f>INDEX(Jogos[[#This Row],[2]],1.8)</f>
        <v>#VALUE!</v>
      </c>
      <c r="O458" s="12" t="e">
        <f>INDEX(Jogos[[#This Row],[3]],1.8)</f>
        <v>#VALUE!</v>
      </c>
      <c r="P458" s="15" t="str">
        <f>IFERROR(INDEX(Jogos!M:M,MATCH(O458,Jogos!$J:$J,0)),"-")</f>
        <v>-</v>
      </c>
      <c r="Q458" s="12" t="str">
        <f>IFERROR(INDEX(Jogos!L:L,MATCH(O458,Jogos!$J:$J,0)),"-")</f>
        <v>-</v>
      </c>
      <c r="R458" s="17" t="str">
        <f>IFERROR(INDEX(HTHome!M:M,MATCH(M458,HTHome!$A:$A,0)),"-")</f>
        <v>-</v>
      </c>
      <c r="S458" s="17" t="str">
        <f>IFERROR(INDEX(HTAway!M:M,MATCH(O458,HTAway!$A:$A,0)),"-")</f>
        <v>-</v>
      </c>
      <c r="T458" s="23" t="str">
        <f t="shared" si="22"/>
        <v>-</v>
      </c>
      <c r="U458" s="23"/>
      <c r="V458" s="23"/>
      <c r="W458" s="23"/>
    </row>
    <row r="459" spans="1:23" ht="16.5" thickTop="1" thickBot="1" x14ac:dyDescent="0.3">
      <c r="A459" s="20">
        <f t="shared" si="23"/>
        <v>0</v>
      </c>
      <c r="B459" s="20">
        <f t="shared" si="24"/>
        <v>0</v>
      </c>
      <c r="C459" s="19" t="s">
        <v>465</v>
      </c>
      <c r="D459" s="5">
        <f>IFERROR(INDEX(HTHome!$B:$B,MATCH(C459,HTHome!$A:$A,0)),"-")+IFERROR(INDEX(HTAway!$B:$B,MATCH(C459,HTAway!$A:$A,0)),"-")</f>
        <v>5</v>
      </c>
      <c r="E459" s="5">
        <f>IFERROR(INDEX(HTHome!I:I,MATCH(C459,HTHome!$A:$A,0)),"-")</f>
        <v>0</v>
      </c>
      <c r="F459" s="5">
        <f>IFERROR(INDEX(HTHome!J:J,MATCH(C459,HTHome!$A:$A,0)),"-")</f>
        <v>3</v>
      </c>
      <c r="G459" s="7">
        <f>IFERROR(INDEX(HTHome!K:K,MATCH(C459,HTHome!$A:$A,0)),"-")</f>
        <v>0</v>
      </c>
      <c r="H459" s="7">
        <f>IFERROR(INDEX(HTHome!L:L,MATCH(C459,HTHome!$A:$A,0)),"-")</f>
        <v>0</v>
      </c>
      <c r="I459" s="7">
        <f>IFERROR(INDEX(HTHome!N:N,MATCH(C459,HTHome!$A:$A,0)),"-")</f>
        <v>-1.5</v>
      </c>
      <c r="J459" s="12" t="str">
        <f>IFERROR(INDEX(Jogos!A:A,MATCH(M459,Jogos!$H:$H,0)),"-")</f>
        <v>-</v>
      </c>
      <c r="K459" s="12" t="str">
        <f>IFERROR(INDEX(Jogos!F:F,MATCH(M459,Jogos!$H:$H,0)),"-")</f>
        <v>-</v>
      </c>
      <c r="L459" s="15" t="str">
        <f>IFERROR(INDEX(Jogos!E:E,MATCH(M459,Jogos!$H:$H,0)),"-")</f>
        <v>-</v>
      </c>
      <c r="M459" s="12" t="e">
        <f>INDEX(Jogos[[#This Row],[Column1]],1.8)</f>
        <v>#VALUE!</v>
      </c>
      <c r="N459" s="13" t="e">
        <f>INDEX(Jogos[[#This Row],[2]],1.8)</f>
        <v>#VALUE!</v>
      </c>
      <c r="O459" s="12" t="e">
        <f>INDEX(Jogos[[#This Row],[3]],1.8)</f>
        <v>#VALUE!</v>
      </c>
      <c r="P459" s="15" t="str">
        <f>IFERROR(INDEX(Jogos!M:M,MATCH(O459,Jogos!$J:$J,0)),"-")</f>
        <v>-</v>
      </c>
      <c r="Q459" s="12" t="str">
        <f>IFERROR(INDEX(Jogos!L:L,MATCH(O459,Jogos!$J:$J,0)),"-")</f>
        <v>-</v>
      </c>
      <c r="R459" s="17" t="str">
        <f>IFERROR(INDEX(HTHome!M:M,MATCH(M459,HTHome!$A:$A,0)),"-")</f>
        <v>-</v>
      </c>
      <c r="S459" s="17" t="str">
        <f>IFERROR(INDEX(HTAway!M:M,MATCH(O459,HTAway!$A:$A,0)),"-")</f>
        <v>-</v>
      </c>
      <c r="T459" s="23" t="str">
        <f t="shared" si="22"/>
        <v>-</v>
      </c>
      <c r="U459" s="23"/>
      <c r="V459" s="23"/>
      <c r="W459" s="23"/>
    </row>
    <row r="460" spans="1:23" ht="16.5" thickTop="1" thickBot="1" x14ac:dyDescent="0.3">
      <c r="A460" s="20">
        <f t="shared" si="23"/>
        <v>0</v>
      </c>
      <c r="B460" s="20">
        <f t="shared" si="24"/>
        <v>0</v>
      </c>
      <c r="C460" s="18" t="s">
        <v>480</v>
      </c>
      <c r="D460" s="5">
        <f>IFERROR(INDEX(HTHome!$B:$B,MATCH(C460,HTHome!$A:$A,0)),"-")+IFERROR(INDEX(HTAway!$B:$B,MATCH(C460,HTAway!$A:$A,0)),"-")</f>
        <v>2</v>
      </c>
      <c r="E460" s="5">
        <f>IFERROR(INDEX(HTHome!I:I,MATCH(C460,HTHome!$A:$A,0)),"-")</f>
        <v>0</v>
      </c>
      <c r="F460" s="5">
        <f>IFERROR(INDEX(HTHome!J:J,MATCH(C460,HTHome!$A:$A,0)),"-")</f>
        <v>0</v>
      </c>
      <c r="G460" s="7">
        <f>IFERROR(INDEX(HTHome!K:K,MATCH(C460,HTHome!$A:$A,0)),"-")</f>
        <v>0</v>
      </c>
      <c r="H460" s="7">
        <f>IFERROR(INDEX(HTHome!L:L,MATCH(C460,HTHome!$A:$A,0)),"-")</f>
        <v>0</v>
      </c>
      <c r="I460" s="7">
        <f>IFERROR(INDEX(HTHome!N:N,MATCH(C460,HTHome!$A:$A,0)),"-")</f>
        <v>0</v>
      </c>
      <c r="J460" s="12" t="str">
        <f>IFERROR(INDEX(Jogos!A:A,MATCH(M460,Jogos!$H:$H,0)),"-")</f>
        <v>-</v>
      </c>
      <c r="K460" s="12" t="str">
        <f>IFERROR(INDEX(Jogos!F:F,MATCH(M460,Jogos!$H:$H,0)),"-")</f>
        <v>-</v>
      </c>
      <c r="L460" s="15" t="str">
        <f>IFERROR(INDEX(Jogos!E:E,MATCH(M460,Jogos!$H:$H,0)),"-")</f>
        <v>-</v>
      </c>
      <c r="M460" s="12" t="e">
        <f>INDEX(Jogos[[#This Row],[Column1]],1.8)</f>
        <v>#VALUE!</v>
      </c>
      <c r="N460" s="13" t="e">
        <f>INDEX(Jogos[[#This Row],[2]],1.8)</f>
        <v>#VALUE!</v>
      </c>
      <c r="O460" s="12" t="e">
        <f>INDEX(Jogos[[#This Row],[3]],1.8)</f>
        <v>#VALUE!</v>
      </c>
      <c r="P460" s="15" t="str">
        <f>IFERROR(INDEX(Jogos!M:M,MATCH(O460,Jogos!$J:$J,0)),"-")</f>
        <v>-</v>
      </c>
      <c r="Q460" s="12" t="str">
        <f>IFERROR(INDEX(Jogos!L:L,MATCH(O460,Jogos!$J:$J,0)),"-")</f>
        <v>-</v>
      </c>
      <c r="R460" s="17" t="str">
        <f>IFERROR(INDEX(HTHome!M:M,MATCH(M460,HTHome!$A:$A,0)),"-")</f>
        <v>-</v>
      </c>
      <c r="S460" s="17" t="str">
        <f>IFERROR(INDEX(HTAway!M:M,MATCH(O460,HTAway!$A:$A,0)),"-")</f>
        <v>-</v>
      </c>
      <c r="T460" s="23" t="str">
        <f t="shared" si="22"/>
        <v>-</v>
      </c>
      <c r="U460" s="23"/>
      <c r="V460" s="23"/>
      <c r="W460" s="23"/>
    </row>
    <row r="461" spans="1:23" ht="16.5" thickTop="1" thickBot="1" x14ac:dyDescent="0.3">
      <c r="A461" s="20">
        <f t="shared" si="23"/>
        <v>0</v>
      </c>
      <c r="B461" s="20">
        <f t="shared" si="24"/>
        <v>0</v>
      </c>
      <c r="C461" s="19" t="s">
        <v>483</v>
      </c>
      <c r="D461" s="5">
        <f>IFERROR(INDEX(HTHome!$B:$B,MATCH(C461,HTHome!$A:$A,0)),"-")+IFERROR(INDEX(HTAway!$B:$B,MATCH(C461,HTAway!$A:$A,0)),"-")</f>
        <v>2</v>
      </c>
      <c r="E461" s="5">
        <f>IFERROR(INDEX(HTHome!I:I,MATCH(C461,HTHome!$A:$A,0)),"-")</f>
        <v>0</v>
      </c>
      <c r="F461" s="5">
        <f>IFERROR(INDEX(HTHome!J:J,MATCH(C461,HTHome!$A:$A,0)),"-")</f>
        <v>0</v>
      </c>
      <c r="G461" s="7">
        <f>IFERROR(INDEX(HTHome!K:K,MATCH(C461,HTHome!$A:$A,0)),"-")</f>
        <v>0</v>
      </c>
      <c r="H461" s="7">
        <f>IFERROR(INDEX(HTHome!L:L,MATCH(C461,HTHome!$A:$A,0)),"-")</f>
        <v>0</v>
      </c>
      <c r="I461" s="7">
        <f>IFERROR(INDEX(HTHome!N:N,MATCH(C461,HTHome!$A:$A,0)),"-")</f>
        <v>0</v>
      </c>
      <c r="J461" s="12" t="str">
        <f>IFERROR(INDEX(Jogos!A:A,MATCH(M461,Jogos!$H:$H,0)),"-")</f>
        <v>-</v>
      </c>
      <c r="K461" s="12" t="str">
        <f>IFERROR(INDEX(Jogos!F:F,MATCH(M461,Jogos!$H:$H,0)),"-")</f>
        <v>-</v>
      </c>
      <c r="L461" s="15" t="str">
        <f>IFERROR(INDEX(Jogos!E:E,MATCH(M461,Jogos!$H:$H,0)),"-")</f>
        <v>-</v>
      </c>
      <c r="M461" s="12" t="e">
        <f>INDEX(Jogos[[#This Row],[Column1]],1.8)</f>
        <v>#VALUE!</v>
      </c>
      <c r="N461" s="13" t="e">
        <f>INDEX(Jogos[[#This Row],[2]],1.8)</f>
        <v>#VALUE!</v>
      </c>
      <c r="O461" s="12" t="e">
        <f>INDEX(Jogos[[#This Row],[3]],1.8)</f>
        <v>#VALUE!</v>
      </c>
      <c r="P461" s="15" t="str">
        <f>IFERROR(INDEX(Jogos!M:M,MATCH(O461,Jogos!$J:$J,0)),"-")</f>
        <v>-</v>
      </c>
      <c r="Q461" s="12" t="str">
        <f>IFERROR(INDEX(Jogos!L:L,MATCH(O461,Jogos!$J:$J,0)),"-")</f>
        <v>-</v>
      </c>
      <c r="R461" s="17" t="str">
        <f>IFERROR(INDEX(HTHome!M:M,MATCH(M461,HTHome!$A:$A,0)),"-")</f>
        <v>-</v>
      </c>
      <c r="S461" s="17" t="str">
        <f>IFERROR(INDEX(HTAway!M:M,MATCH(O461,HTAway!$A:$A,0)),"-")</f>
        <v>-</v>
      </c>
      <c r="T461" s="23" t="str">
        <f t="shared" si="22"/>
        <v>-</v>
      </c>
      <c r="U461" s="23"/>
      <c r="V461" s="23"/>
      <c r="W461" s="23"/>
    </row>
    <row r="462" spans="1:23" ht="16.5" thickTop="1" thickBot="1" x14ac:dyDescent="0.3">
      <c r="A462" s="20">
        <f t="shared" si="23"/>
        <v>0</v>
      </c>
      <c r="B462" s="20">
        <f t="shared" si="24"/>
        <v>0</v>
      </c>
      <c r="C462" s="19" t="s">
        <v>478</v>
      </c>
      <c r="D462" s="5">
        <f>IFERROR(INDEX(HTHome!$B:$B,MATCH(C462,HTHome!$A:$A,0)),"-")+IFERROR(INDEX(HTAway!$B:$B,MATCH(C462,HTAway!$A:$A,0)),"-")</f>
        <v>2</v>
      </c>
      <c r="E462" s="5">
        <f>IFERROR(INDEX(HTHome!I:I,MATCH(C462,HTHome!$A:$A,0)),"-")</f>
        <v>0</v>
      </c>
      <c r="F462" s="5">
        <f>IFERROR(INDEX(HTHome!J:J,MATCH(C462,HTHome!$A:$A,0)),"-")</f>
        <v>1</v>
      </c>
      <c r="G462" s="7">
        <f>IFERROR(INDEX(HTHome!K:K,MATCH(C462,HTHome!$A:$A,0)),"-")</f>
        <v>0</v>
      </c>
      <c r="H462" s="7">
        <f>IFERROR(INDEX(HTHome!L:L,MATCH(C462,HTHome!$A:$A,0)),"-")</f>
        <v>0</v>
      </c>
      <c r="I462" s="7">
        <f>IFERROR(INDEX(HTHome!N:N,MATCH(C462,HTHome!$A:$A,0)),"-")</f>
        <v>-0.5</v>
      </c>
      <c r="J462" s="12" t="str">
        <f>IFERROR(INDEX(Jogos!A:A,MATCH(M462,Jogos!$H:$H,0)),"-")</f>
        <v>-</v>
      </c>
      <c r="K462" s="12" t="str">
        <f>IFERROR(INDEX(Jogos!F:F,MATCH(M462,Jogos!$H:$H,0)),"-")</f>
        <v>-</v>
      </c>
      <c r="L462" s="15" t="str">
        <f>IFERROR(INDEX(Jogos!E:E,MATCH(M462,Jogos!$H:$H,0)),"-")</f>
        <v>-</v>
      </c>
      <c r="M462" s="12" t="e">
        <f>INDEX(Jogos[[#This Row],[Column1]],1.8)</f>
        <v>#VALUE!</v>
      </c>
      <c r="N462" s="13" t="e">
        <f>INDEX(Jogos[[#This Row],[2]],1.8)</f>
        <v>#VALUE!</v>
      </c>
      <c r="O462" s="12" t="e">
        <f>INDEX(Jogos[[#This Row],[3]],1.8)</f>
        <v>#VALUE!</v>
      </c>
      <c r="P462" s="15" t="str">
        <f>IFERROR(INDEX(Jogos!M:M,MATCH(O462,Jogos!$J:$J,0)),"-")</f>
        <v>-</v>
      </c>
      <c r="Q462" s="12" t="str">
        <f>IFERROR(INDEX(Jogos!L:L,MATCH(O462,Jogos!$J:$J,0)),"-")</f>
        <v>-</v>
      </c>
      <c r="R462" s="17" t="str">
        <f>IFERROR(INDEX(HTHome!M:M,MATCH(M462,HTHome!$A:$A,0)),"-")</f>
        <v>-</v>
      </c>
      <c r="S462" s="17" t="str">
        <f>IFERROR(INDEX(HTAway!M:M,MATCH(O462,HTAway!$A:$A,0)),"-")</f>
        <v>-</v>
      </c>
      <c r="T462" s="23" t="str">
        <f t="shared" si="22"/>
        <v>-</v>
      </c>
      <c r="U462" s="23"/>
      <c r="V462" s="23"/>
      <c r="W462" s="23"/>
    </row>
    <row r="463" spans="1:23" ht="16.5" thickTop="1" thickBot="1" x14ac:dyDescent="0.3">
      <c r="A463" s="20">
        <f t="shared" si="23"/>
        <v>0</v>
      </c>
      <c r="B463" s="20">
        <f t="shared" si="24"/>
        <v>0</v>
      </c>
      <c r="C463" s="18" t="s">
        <v>471</v>
      </c>
      <c r="D463" s="5">
        <f>IFERROR(INDEX(HTHome!$B:$B,MATCH(C463,HTHome!$A:$A,0)),"-")+IFERROR(INDEX(HTAway!$B:$B,MATCH(C463,HTAway!$A:$A,0)),"-")</f>
        <v>2</v>
      </c>
      <c r="E463" s="5">
        <f>IFERROR(INDEX(HTHome!I:I,MATCH(C463,HTHome!$A:$A,0)),"-")</f>
        <v>0</v>
      </c>
      <c r="F463" s="5">
        <f>IFERROR(INDEX(HTHome!J:J,MATCH(C463,HTHome!$A:$A,0)),"-")</f>
        <v>1</v>
      </c>
      <c r="G463" s="7">
        <f>IFERROR(INDEX(HTHome!K:K,MATCH(C463,HTHome!$A:$A,0)),"-")</f>
        <v>0</v>
      </c>
      <c r="H463" s="7">
        <f>IFERROR(INDEX(HTHome!L:L,MATCH(C463,HTHome!$A:$A,0)),"-")</f>
        <v>0</v>
      </c>
      <c r="I463" s="7">
        <f>IFERROR(INDEX(HTHome!N:N,MATCH(C463,HTHome!$A:$A,0)),"-")</f>
        <v>-1</v>
      </c>
      <c r="J463" s="12" t="str">
        <f>IFERROR(INDEX(Jogos!A:A,MATCH(M463,Jogos!$H:$H,0)),"-")</f>
        <v>-</v>
      </c>
      <c r="K463" s="12" t="str">
        <f>IFERROR(INDEX(Jogos!F:F,MATCH(M463,Jogos!$H:$H,0)),"-")</f>
        <v>-</v>
      </c>
      <c r="L463" s="15" t="str">
        <f>IFERROR(INDEX(Jogos!E:E,MATCH(M463,Jogos!$H:$H,0)),"-")</f>
        <v>-</v>
      </c>
      <c r="M463" s="12" t="e">
        <f>INDEX(Jogos[[#This Row],[Column1]],1.8)</f>
        <v>#VALUE!</v>
      </c>
      <c r="N463" s="13" t="e">
        <f>INDEX(Jogos[[#This Row],[2]],1.8)</f>
        <v>#VALUE!</v>
      </c>
      <c r="O463" s="12" t="e">
        <f>INDEX(Jogos[[#This Row],[3]],1.8)</f>
        <v>#VALUE!</v>
      </c>
      <c r="P463" s="15" t="str">
        <f>IFERROR(INDEX(Jogos!M:M,MATCH(O463,Jogos!$J:$J,0)),"-")</f>
        <v>-</v>
      </c>
      <c r="Q463" s="12" t="str">
        <f>IFERROR(INDEX(Jogos!L:L,MATCH(O463,Jogos!$J:$J,0)),"-")</f>
        <v>-</v>
      </c>
      <c r="R463" s="17" t="str">
        <f>IFERROR(INDEX(HTHome!M:M,MATCH(M463,HTHome!$A:$A,0)),"-")</f>
        <v>-</v>
      </c>
      <c r="S463" s="17" t="str">
        <f>IFERROR(INDEX(HTAway!M:M,MATCH(O463,HTAway!$A:$A,0)),"-")</f>
        <v>-</v>
      </c>
      <c r="T463" s="23" t="str">
        <f t="shared" si="22"/>
        <v>-</v>
      </c>
      <c r="U463" s="23"/>
      <c r="V463" s="23"/>
      <c r="W463" s="23"/>
    </row>
    <row r="464" spans="1:23" ht="16.5" thickTop="1" thickBot="1" x14ac:dyDescent="0.3">
      <c r="A464" s="20">
        <f t="shared" si="23"/>
        <v>0</v>
      </c>
      <c r="B464" s="20">
        <f t="shared" si="24"/>
        <v>0</v>
      </c>
      <c r="C464" s="19" t="s">
        <v>479</v>
      </c>
      <c r="D464" s="5">
        <f>IFERROR(INDEX(HTHome!$B:$B,MATCH(C464,HTHome!$A:$A,0)),"-")+IFERROR(INDEX(HTAway!$B:$B,MATCH(C464,HTAway!$A:$A,0)),"-")</f>
        <v>2</v>
      </c>
      <c r="E464" s="5">
        <f>IFERROR(INDEX(HTHome!I:I,MATCH(C464,HTHome!$A:$A,0)),"-")</f>
        <v>0</v>
      </c>
      <c r="F464" s="5">
        <f>IFERROR(INDEX(HTHome!J:J,MATCH(C464,HTHome!$A:$A,0)),"-")</f>
        <v>0</v>
      </c>
      <c r="G464" s="7">
        <f>IFERROR(INDEX(HTHome!K:K,MATCH(C464,HTHome!$A:$A,0)),"-")</f>
        <v>0</v>
      </c>
      <c r="H464" s="7">
        <f>IFERROR(INDEX(HTHome!L:L,MATCH(C464,HTHome!$A:$A,0)),"-")</f>
        <v>0</v>
      </c>
      <c r="I464" s="7">
        <f>IFERROR(INDEX(HTHome!N:N,MATCH(C464,HTHome!$A:$A,0)),"-")</f>
        <v>-1</v>
      </c>
      <c r="J464" s="12" t="str">
        <f>IFERROR(INDEX(Jogos!A:A,MATCH(M464,Jogos!$H:$H,0)),"-")</f>
        <v>-</v>
      </c>
      <c r="K464" s="12" t="str">
        <f>IFERROR(INDEX(Jogos!F:F,MATCH(M464,Jogos!$H:$H,0)),"-")</f>
        <v>-</v>
      </c>
      <c r="L464" s="15" t="str">
        <f>IFERROR(INDEX(Jogos!E:E,MATCH(M464,Jogos!$H:$H,0)),"-")</f>
        <v>-</v>
      </c>
      <c r="M464" s="12" t="e">
        <f>INDEX(Jogos[[#This Row],[Column1]],1.8)</f>
        <v>#VALUE!</v>
      </c>
      <c r="N464" s="13" t="e">
        <f>INDEX(Jogos[[#This Row],[2]],1.8)</f>
        <v>#VALUE!</v>
      </c>
      <c r="O464" s="12" t="e">
        <f>INDEX(Jogos[[#This Row],[3]],1.8)</f>
        <v>#VALUE!</v>
      </c>
      <c r="P464" s="15" t="str">
        <f>IFERROR(INDEX(Jogos!M:M,MATCH(O464,Jogos!$J:$J,0)),"-")</f>
        <v>-</v>
      </c>
      <c r="Q464" s="12" t="str">
        <f>IFERROR(INDEX(Jogos!L:L,MATCH(O464,Jogos!$J:$J,0)),"-")</f>
        <v>-</v>
      </c>
      <c r="R464" s="17" t="str">
        <f>IFERROR(INDEX(HTHome!M:M,MATCH(M464,HTHome!$A:$A,0)),"-")</f>
        <v>-</v>
      </c>
      <c r="S464" s="17" t="str">
        <f>IFERROR(INDEX(HTAway!M:M,MATCH(O464,HTAway!$A:$A,0)),"-")</f>
        <v>-</v>
      </c>
      <c r="T464" s="23" t="str">
        <f t="shared" si="22"/>
        <v>-</v>
      </c>
      <c r="U464" s="23"/>
      <c r="V464" s="23"/>
      <c r="W464" s="23"/>
    </row>
    <row r="465" spans="1:23" ht="16.5" thickTop="1" thickBot="1" x14ac:dyDescent="0.3">
      <c r="A465" s="20">
        <f t="shared" si="23"/>
        <v>0</v>
      </c>
      <c r="B465" s="20">
        <f t="shared" si="24"/>
        <v>0</v>
      </c>
      <c r="C465" s="18" t="s">
        <v>481</v>
      </c>
      <c r="D465" s="5">
        <f>IFERROR(INDEX(HTHome!$B:$B,MATCH(C465,HTHome!$A:$A,0)),"-")+IFERROR(INDEX(HTAway!$B:$B,MATCH(C465,HTAway!$A:$A,0)),"-")</f>
        <v>2</v>
      </c>
      <c r="E465" s="5">
        <f>IFERROR(INDEX(HTHome!I:I,MATCH(C465,HTHome!$A:$A,0)),"-")</f>
        <v>0</v>
      </c>
      <c r="F465" s="5">
        <f>IFERROR(INDEX(HTHome!J:J,MATCH(C465,HTHome!$A:$A,0)),"-")</f>
        <v>1</v>
      </c>
      <c r="G465" s="7">
        <f>IFERROR(INDEX(HTHome!K:K,MATCH(C465,HTHome!$A:$A,0)),"-")</f>
        <v>0</v>
      </c>
      <c r="H465" s="7">
        <f>IFERROR(INDEX(HTHome!L:L,MATCH(C465,HTHome!$A:$A,0)),"-")</f>
        <v>0</v>
      </c>
      <c r="I465" s="7">
        <f>IFERROR(INDEX(HTHome!N:N,MATCH(C465,HTHome!$A:$A,0)),"-")</f>
        <v>-1</v>
      </c>
      <c r="J465" s="12" t="str">
        <f>IFERROR(INDEX(Jogos!A:A,MATCH(M465,Jogos!$H:$H,0)),"-")</f>
        <v>-</v>
      </c>
      <c r="K465" s="12" t="str">
        <f>IFERROR(INDEX(Jogos!F:F,MATCH(M465,Jogos!$H:$H,0)),"-")</f>
        <v>-</v>
      </c>
      <c r="L465" s="15" t="str">
        <f>IFERROR(INDEX(Jogos!E:E,MATCH(M465,Jogos!$H:$H,0)),"-")</f>
        <v>-</v>
      </c>
      <c r="M465" s="12" t="e">
        <f>INDEX(Jogos[[#This Row],[Column1]],1.8)</f>
        <v>#VALUE!</v>
      </c>
      <c r="N465" s="13" t="e">
        <f>INDEX(Jogos[[#This Row],[2]],1.8)</f>
        <v>#VALUE!</v>
      </c>
      <c r="O465" s="12" t="e">
        <f>INDEX(Jogos[[#This Row],[3]],1.8)</f>
        <v>#VALUE!</v>
      </c>
      <c r="P465" s="15" t="str">
        <f>IFERROR(INDEX(Jogos!M:M,MATCH(O465,Jogos!$J:$J,0)),"-")</f>
        <v>-</v>
      </c>
      <c r="Q465" s="12" t="str">
        <f>IFERROR(INDEX(Jogos!L:L,MATCH(O465,Jogos!$J:$J,0)),"-")</f>
        <v>-</v>
      </c>
      <c r="R465" s="17" t="str">
        <f>IFERROR(INDEX(HTHome!M:M,MATCH(M465,HTHome!$A:$A,0)),"-")</f>
        <v>-</v>
      </c>
      <c r="S465" s="17" t="str">
        <f>IFERROR(INDEX(HTAway!M:M,MATCH(O465,HTAway!$A:$A,0)),"-")</f>
        <v>-</v>
      </c>
      <c r="T465" s="23" t="str">
        <f t="shared" si="22"/>
        <v>-</v>
      </c>
      <c r="U465" s="23"/>
      <c r="V465" s="23"/>
      <c r="W465" s="23"/>
    </row>
    <row r="466" spans="1:23" ht="16.5" thickTop="1" thickBot="1" x14ac:dyDescent="0.3">
      <c r="A466" s="20">
        <f t="shared" si="23"/>
        <v>0</v>
      </c>
      <c r="B466" s="20">
        <f t="shared" si="24"/>
        <v>0</v>
      </c>
      <c r="C466" s="19" t="s">
        <v>484</v>
      </c>
      <c r="D466" s="5">
        <f>IFERROR(INDEX(HTHome!$B:$B,MATCH(C466,HTHome!$A:$A,0)),"-")+IFERROR(INDEX(HTAway!$B:$B,MATCH(C466,HTAway!$A:$A,0)),"-")</f>
        <v>2</v>
      </c>
      <c r="E466" s="5">
        <f>IFERROR(INDEX(HTHome!I:I,MATCH(C466,HTHome!$A:$A,0)),"-")</f>
        <v>0</v>
      </c>
      <c r="F466" s="5">
        <f>IFERROR(INDEX(HTHome!J:J,MATCH(C466,HTHome!$A:$A,0)),"-")</f>
        <v>0</v>
      </c>
      <c r="G466" s="7">
        <f>IFERROR(INDEX(HTHome!K:K,MATCH(C466,HTHome!$A:$A,0)),"-")</f>
        <v>0</v>
      </c>
      <c r="H466" s="7">
        <f>IFERROR(INDEX(HTHome!L:L,MATCH(C466,HTHome!$A:$A,0)),"-")</f>
        <v>0</v>
      </c>
      <c r="I466" s="7">
        <f>IFERROR(INDEX(HTHome!N:N,MATCH(C466,HTHome!$A:$A,0)),"-")</f>
        <v>-1</v>
      </c>
      <c r="J466" s="12" t="str">
        <f>IFERROR(INDEX(Jogos!A:A,MATCH(M466,Jogos!$H:$H,0)),"-")</f>
        <v>-</v>
      </c>
      <c r="K466" s="12" t="str">
        <f>IFERROR(INDEX(Jogos!F:F,MATCH(M466,Jogos!$H:$H,0)),"-")</f>
        <v>-</v>
      </c>
      <c r="L466" s="15" t="str">
        <f>IFERROR(INDEX(Jogos!E:E,MATCH(M466,Jogos!$H:$H,0)),"-")</f>
        <v>-</v>
      </c>
      <c r="M466" s="12" t="e">
        <f>INDEX(Jogos[[#This Row],[Column1]],1.8)</f>
        <v>#VALUE!</v>
      </c>
      <c r="N466" s="13" t="e">
        <f>INDEX(Jogos[[#This Row],[2]],1.8)</f>
        <v>#VALUE!</v>
      </c>
      <c r="O466" s="12" t="e">
        <f>INDEX(Jogos[[#This Row],[3]],1.8)</f>
        <v>#VALUE!</v>
      </c>
      <c r="P466" s="15" t="str">
        <f>IFERROR(INDEX(Jogos!M:M,MATCH(O466,Jogos!$J:$J,0)),"-")</f>
        <v>-</v>
      </c>
      <c r="Q466" s="12" t="str">
        <f>IFERROR(INDEX(Jogos!L:L,MATCH(O466,Jogos!$J:$J,0)),"-")</f>
        <v>-</v>
      </c>
      <c r="R466" s="17" t="str">
        <f>IFERROR(INDEX(HTHome!M:M,MATCH(M466,HTHome!$A:$A,0)),"-")</f>
        <v>-</v>
      </c>
      <c r="S466" s="17" t="str">
        <f>IFERROR(INDEX(HTAway!M:M,MATCH(O466,HTAway!$A:$A,0)),"-")</f>
        <v>-</v>
      </c>
      <c r="T466" s="23" t="str">
        <f t="shared" si="22"/>
        <v>-</v>
      </c>
      <c r="U466" s="23"/>
      <c r="V466" s="23"/>
      <c r="W466" s="23"/>
    </row>
    <row r="467" spans="1:23" ht="16.5" thickTop="1" thickBot="1" x14ac:dyDescent="0.3">
      <c r="A467" s="20">
        <f t="shared" si="23"/>
        <v>0</v>
      </c>
      <c r="B467" s="20">
        <f t="shared" si="24"/>
        <v>0</v>
      </c>
      <c r="C467" s="18" t="s">
        <v>491</v>
      </c>
      <c r="D467" s="5">
        <f>IFERROR(INDEX(HTHome!$B:$B,MATCH(C467,HTHome!$A:$A,0)),"-")+IFERROR(INDEX(HTAway!$B:$B,MATCH(C467,HTAway!$A:$A,0)),"-")</f>
        <v>2</v>
      </c>
      <c r="E467" s="5">
        <f>IFERROR(INDEX(HTHome!I:I,MATCH(C467,HTHome!$A:$A,0)),"-")</f>
        <v>0</v>
      </c>
      <c r="F467" s="5">
        <f>IFERROR(INDEX(HTHome!J:J,MATCH(C467,HTHome!$A:$A,0)),"-")</f>
        <v>0</v>
      </c>
      <c r="G467" s="7">
        <f>IFERROR(INDEX(HTHome!K:K,MATCH(C467,HTHome!$A:$A,0)),"-")</f>
        <v>0</v>
      </c>
      <c r="H467" s="7">
        <f>IFERROR(INDEX(HTHome!L:L,MATCH(C467,HTHome!$A:$A,0)),"-")</f>
        <v>0</v>
      </c>
      <c r="I467" s="7">
        <f>IFERROR(INDEX(HTHome!N:N,MATCH(C467,HTHome!$A:$A,0)),"-")</f>
        <v>-1</v>
      </c>
      <c r="J467" s="12" t="str">
        <f>IFERROR(INDEX(Jogos!A:A,MATCH(M467,Jogos!$H:$H,0)),"-")</f>
        <v>-</v>
      </c>
      <c r="K467" s="12" t="str">
        <f>IFERROR(INDEX(Jogos!F:F,MATCH(M467,Jogos!$H:$H,0)),"-")</f>
        <v>-</v>
      </c>
      <c r="L467" s="15" t="str">
        <f>IFERROR(INDEX(Jogos!E:E,MATCH(M467,Jogos!$H:$H,0)),"-")</f>
        <v>-</v>
      </c>
      <c r="M467" s="12" t="e">
        <f>INDEX(Jogos[[#This Row],[Column1]],1.8)</f>
        <v>#VALUE!</v>
      </c>
      <c r="N467" s="13" t="e">
        <f>INDEX(Jogos[[#This Row],[2]],1.8)</f>
        <v>#VALUE!</v>
      </c>
      <c r="O467" s="12" t="e">
        <f>INDEX(Jogos[[#This Row],[3]],1.8)</f>
        <v>#VALUE!</v>
      </c>
      <c r="P467" s="15" t="str">
        <f>IFERROR(INDEX(Jogos!M:M,MATCH(O467,Jogos!$J:$J,0)),"-")</f>
        <v>-</v>
      </c>
      <c r="Q467" s="12" t="str">
        <f>IFERROR(INDEX(Jogos!L:L,MATCH(O467,Jogos!$J:$J,0)),"-")</f>
        <v>-</v>
      </c>
      <c r="R467" s="17" t="str">
        <f>IFERROR(INDEX(HTHome!M:M,MATCH(M467,HTHome!$A:$A,0)),"-")</f>
        <v>-</v>
      </c>
      <c r="S467" s="17" t="str">
        <f>IFERROR(INDEX(HTAway!M:M,MATCH(O467,HTAway!$A:$A,0)),"-")</f>
        <v>-</v>
      </c>
      <c r="T467" s="23" t="str">
        <f t="shared" si="22"/>
        <v>-</v>
      </c>
      <c r="U467" s="23"/>
      <c r="V467" s="23"/>
      <c r="W467" s="23"/>
    </row>
    <row r="468" spans="1:23" ht="16.5" thickTop="1" thickBot="1" x14ac:dyDescent="0.3">
      <c r="A468" s="20">
        <f t="shared" si="23"/>
        <v>0</v>
      </c>
      <c r="B468" s="20">
        <f t="shared" si="24"/>
        <v>0</v>
      </c>
      <c r="C468" s="19" t="s">
        <v>473</v>
      </c>
      <c r="D468" s="5">
        <f>IFERROR(INDEX(HTHome!$B:$B,MATCH(C468,HTHome!$A:$A,0)),"-")+IFERROR(INDEX(HTAway!$B:$B,MATCH(C468,HTAway!$A:$A,0)),"-")</f>
        <v>3</v>
      </c>
      <c r="E468" s="5">
        <f>IFERROR(INDEX(HTHome!I:I,MATCH(C468,HTHome!$A:$A,0)),"-")</f>
        <v>0</v>
      </c>
      <c r="F468" s="5">
        <f>IFERROR(INDEX(HTHome!J:J,MATCH(C468,HTHome!$A:$A,0)),"-")</f>
        <v>1</v>
      </c>
      <c r="G468" s="7">
        <f>IFERROR(INDEX(HTHome!K:K,MATCH(C468,HTHome!$A:$A,0)),"-")</f>
        <v>0</v>
      </c>
      <c r="H468" s="7">
        <f>IFERROR(INDEX(HTHome!L:L,MATCH(C468,HTHome!$A:$A,0)),"-")</f>
        <v>0</v>
      </c>
      <c r="I468" s="7">
        <f>IFERROR(INDEX(HTHome!N:N,MATCH(C468,HTHome!$A:$A,0)),"-")</f>
        <v>-1.5</v>
      </c>
      <c r="J468" s="12" t="str">
        <f>IFERROR(INDEX(Jogos!A:A,MATCH(M468,Jogos!$H:$H,0)),"-")</f>
        <v>-</v>
      </c>
      <c r="K468" s="12" t="str">
        <f>IFERROR(INDEX(Jogos!F:F,MATCH(M468,Jogos!$H:$H,0)),"-")</f>
        <v>-</v>
      </c>
      <c r="L468" s="15" t="str">
        <f>IFERROR(INDEX(Jogos!E:E,MATCH(M468,Jogos!$H:$H,0)),"-")</f>
        <v>-</v>
      </c>
      <c r="M468" s="12" t="e">
        <f>INDEX(Jogos[[#This Row],[Column1]],1.8)</f>
        <v>#VALUE!</v>
      </c>
      <c r="N468" s="13" t="e">
        <f>INDEX(Jogos[[#This Row],[2]],1.8)</f>
        <v>#VALUE!</v>
      </c>
      <c r="O468" s="12" t="e">
        <f>INDEX(Jogos[[#This Row],[3]],1.8)</f>
        <v>#VALUE!</v>
      </c>
      <c r="P468" s="15" t="str">
        <f>IFERROR(INDEX(Jogos!M:M,MATCH(O468,Jogos!$J:$J,0)),"-")</f>
        <v>-</v>
      </c>
      <c r="Q468" s="12" t="str">
        <f>IFERROR(INDEX(Jogos!L:L,MATCH(O468,Jogos!$J:$J,0)),"-")</f>
        <v>-</v>
      </c>
      <c r="R468" s="17" t="str">
        <f>IFERROR(INDEX(HTHome!M:M,MATCH(M468,HTHome!$A:$A,0)),"-")</f>
        <v>-</v>
      </c>
      <c r="S468" s="17" t="str">
        <f>IFERROR(INDEX(HTAway!M:M,MATCH(O468,HTAway!$A:$A,0)),"-")</f>
        <v>-</v>
      </c>
      <c r="T468" s="23" t="str">
        <f t="shared" si="22"/>
        <v>-</v>
      </c>
      <c r="U468" s="23"/>
      <c r="V468" s="23"/>
      <c r="W468" s="23"/>
    </row>
    <row r="469" spans="1:23" ht="16.5" thickTop="1" thickBot="1" x14ac:dyDescent="0.3">
      <c r="A469" s="20">
        <f t="shared" si="23"/>
        <v>0</v>
      </c>
      <c r="B469" s="20">
        <f t="shared" si="24"/>
        <v>0</v>
      </c>
      <c r="C469" s="18" t="s">
        <v>476</v>
      </c>
      <c r="D469" s="5">
        <f>IFERROR(INDEX(HTHome!$B:$B,MATCH(C469,HTHome!$A:$A,0)),"-")+IFERROR(INDEX(HTAway!$B:$B,MATCH(C469,HTAway!$A:$A,0)),"-")</f>
        <v>2</v>
      </c>
      <c r="E469" s="5">
        <f>IFERROR(INDEX(HTHome!I:I,MATCH(C469,HTHome!$A:$A,0)),"-")</f>
        <v>0</v>
      </c>
      <c r="F469" s="5">
        <f>IFERROR(INDEX(HTHome!J:J,MATCH(C469,HTHome!$A:$A,0)),"-")</f>
        <v>1</v>
      </c>
      <c r="G469" s="7">
        <f>IFERROR(INDEX(HTHome!K:K,MATCH(C469,HTHome!$A:$A,0)),"-")</f>
        <v>0</v>
      </c>
      <c r="H469" s="7">
        <f>IFERROR(INDEX(HTHome!L:L,MATCH(C469,HTHome!$A:$A,0)),"-")</f>
        <v>0</v>
      </c>
      <c r="I469" s="7">
        <f>IFERROR(INDEX(HTHome!N:N,MATCH(C469,HTHome!$A:$A,0)),"-")</f>
        <v>-2</v>
      </c>
      <c r="J469" s="12" t="str">
        <f>IFERROR(INDEX(Jogos!A:A,MATCH(M469,Jogos!$H:$H,0)),"-")</f>
        <v>-</v>
      </c>
      <c r="K469" s="12" t="str">
        <f>IFERROR(INDEX(Jogos!F:F,MATCH(M469,Jogos!$H:$H,0)),"-")</f>
        <v>-</v>
      </c>
      <c r="L469" s="15" t="str">
        <f>IFERROR(INDEX(Jogos!E:E,MATCH(M469,Jogos!$H:$H,0)),"-")</f>
        <v>-</v>
      </c>
      <c r="M469" s="12" t="e">
        <f>INDEX(Jogos[[#This Row],[Column1]],1.8)</f>
        <v>#VALUE!</v>
      </c>
      <c r="N469" s="13" t="e">
        <f>INDEX(Jogos[[#This Row],[2]],1.8)</f>
        <v>#VALUE!</v>
      </c>
      <c r="O469" s="12" t="e">
        <f>INDEX(Jogos[[#This Row],[3]],1.8)</f>
        <v>#VALUE!</v>
      </c>
      <c r="P469" s="15" t="str">
        <f>IFERROR(INDEX(Jogos!M:M,MATCH(O469,Jogos!$J:$J,0)),"-")</f>
        <v>-</v>
      </c>
      <c r="Q469" s="12" t="str">
        <f>IFERROR(INDEX(Jogos!L:L,MATCH(O469,Jogos!$J:$J,0)),"-")</f>
        <v>-</v>
      </c>
      <c r="R469" s="17" t="str">
        <f>IFERROR(INDEX(HTHome!M:M,MATCH(M469,HTHome!$A:$A,0)),"-")</f>
        <v>-</v>
      </c>
      <c r="S469" s="17" t="str">
        <f>IFERROR(INDEX(HTAway!M:M,MATCH(O469,HTAway!$A:$A,0)),"-")</f>
        <v>-</v>
      </c>
      <c r="T469" s="23" t="str">
        <f t="shared" si="22"/>
        <v>-</v>
      </c>
      <c r="U469" s="23"/>
      <c r="V469" s="23"/>
      <c r="W469" s="23"/>
    </row>
    <row r="470" spans="1:23" ht="16.5" thickTop="1" thickBot="1" x14ac:dyDescent="0.3">
      <c r="A470" s="20">
        <f t="shared" si="23"/>
        <v>0</v>
      </c>
      <c r="B470" s="20">
        <f t="shared" si="24"/>
        <v>0</v>
      </c>
      <c r="C470" s="19" t="s">
        <v>482</v>
      </c>
      <c r="D470" s="5">
        <f>IFERROR(INDEX(HTHome!$B:$B,MATCH(C470,HTHome!$A:$A,0)),"-")+IFERROR(INDEX(HTAway!$B:$B,MATCH(C470,HTAway!$A:$A,0)),"-")</f>
        <v>2</v>
      </c>
      <c r="E470" s="5">
        <f>IFERROR(INDEX(HTHome!I:I,MATCH(C470,HTHome!$A:$A,0)),"-")</f>
        <v>0</v>
      </c>
      <c r="F470" s="5">
        <f>IFERROR(INDEX(HTHome!J:J,MATCH(C470,HTHome!$A:$A,0)),"-")</f>
        <v>1</v>
      </c>
      <c r="G470" s="7">
        <f>IFERROR(INDEX(HTHome!K:K,MATCH(C470,HTHome!$A:$A,0)),"-")</f>
        <v>0</v>
      </c>
      <c r="H470" s="7">
        <f>IFERROR(INDEX(HTHome!L:L,MATCH(C470,HTHome!$A:$A,0)),"-")</f>
        <v>0</v>
      </c>
      <c r="I470" s="7">
        <f>IFERROR(INDEX(HTHome!N:N,MATCH(C470,HTHome!$A:$A,0)),"-")</f>
        <v>-2</v>
      </c>
      <c r="J470" s="12" t="str">
        <f>IFERROR(INDEX(Jogos!A:A,MATCH(M470,Jogos!$H:$H,0)),"-")</f>
        <v>-</v>
      </c>
      <c r="K470" s="12" t="str">
        <f>IFERROR(INDEX(Jogos!F:F,MATCH(M470,Jogos!$H:$H,0)),"-")</f>
        <v>-</v>
      </c>
      <c r="L470" s="15" t="str">
        <f>IFERROR(INDEX(Jogos!E:E,MATCH(M470,Jogos!$H:$H,0)),"-")</f>
        <v>-</v>
      </c>
      <c r="M470" s="12" t="e">
        <f>INDEX(Jogos[[#This Row],[Column1]],1.8)</f>
        <v>#VALUE!</v>
      </c>
      <c r="N470" s="13" t="e">
        <f>INDEX(Jogos[[#This Row],[2]],1.8)</f>
        <v>#VALUE!</v>
      </c>
      <c r="O470" s="12" t="e">
        <f>INDEX(Jogos[[#This Row],[3]],1.8)</f>
        <v>#VALUE!</v>
      </c>
      <c r="P470" s="15" t="str">
        <f>IFERROR(INDEX(Jogos!M:M,MATCH(O470,Jogos!$J:$J,0)),"-")</f>
        <v>-</v>
      </c>
      <c r="Q470" s="12" t="str">
        <f>IFERROR(INDEX(Jogos!L:L,MATCH(O470,Jogos!$J:$J,0)),"-")</f>
        <v>-</v>
      </c>
      <c r="R470" s="17" t="str">
        <f>IFERROR(INDEX(HTHome!M:M,MATCH(M470,HTHome!$A:$A,0)),"-")</f>
        <v>-</v>
      </c>
      <c r="S470" s="17" t="str">
        <f>IFERROR(INDEX(HTAway!M:M,MATCH(O470,HTAway!$A:$A,0)),"-")</f>
        <v>-</v>
      </c>
      <c r="T470" s="23" t="str">
        <f t="shared" si="22"/>
        <v>-</v>
      </c>
      <c r="U470" s="23"/>
      <c r="V470" s="23"/>
      <c r="W470" s="23"/>
    </row>
    <row r="471" spans="1:23" ht="16.5" thickTop="1" thickBot="1" x14ac:dyDescent="0.3">
      <c r="A471" s="20">
        <f t="shared" si="23"/>
        <v>0</v>
      </c>
      <c r="B471" s="20">
        <f t="shared" si="24"/>
        <v>0</v>
      </c>
      <c r="C471" s="19" t="s">
        <v>494</v>
      </c>
      <c r="D471" s="5">
        <f>IFERROR(INDEX(HTHome!$B:$B,MATCH(C471,HTHome!$A:$A,0)),"-")+IFERROR(INDEX(HTAway!$B:$B,MATCH(C471,HTAway!$A:$A,0)),"-")</f>
        <v>2</v>
      </c>
      <c r="E471" s="5">
        <f>IFERROR(INDEX(HTHome!I:I,MATCH(C471,HTHome!$A:$A,0)),"-")</f>
        <v>0</v>
      </c>
      <c r="F471" s="5">
        <f>IFERROR(INDEX(HTHome!J:J,MATCH(C471,HTHome!$A:$A,0)),"-")</f>
        <v>0</v>
      </c>
      <c r="G471" s="7">
        <f>IFERROR(INDEX(HTHome!K:K,MATCH(C471,HTHome!$A:$A,0)),"-")</f>
        <v>0</v>
      </c>
      <c r="H471" s="7">
        <f>IFERROR(INDEX(HTHome!L:L,MATCH(C471,HTHome!$A:$A,0)),"-")</f>
        <v>0</v>
      </c>
      <c r="I471" s="7">
        <f>IFERROR(INDEX(HTHome!N:N,MATCH(C471,HTHome!$A:$A,0)),"-")</f>
        <v>0</v>
      </c>
      <c r="J471" s="12" t="str">
        <f>IFERROR(INDEX(Jogos!A:A,MATCH(M471,Jogos!$H:$H,0)),"-")</f>
        <v>-</v>
      </c>
      <c r="K471" s="12" t="str">
        <f>IFERROR(INDEX(Jogos!F:F,MATCH(M471,Jogos!$H:$H,0)),"-")</f>
        <v>-</v>
      </c>
      <c r="L471" s="15" t="str">
        <f>IFERROR(INDEX(Jogos!E:E,MATCH(M471,Jogos!$H:$H,0)),"-")</f>
        <v>-</v>
      </c>
      <c r="M471" s="12" t="e">
        <f>INDEX(Jogos[[#This Row],[Column1]],1.8)</f>
        <v>#VALUE!</v>
      </c>
      <c r="N471" s="13" t="e">
        <f>INDEX(Jogos[[#This Row],[2]],1.8)</f>
        <v>#VALUE!</v>
      </c>
      <c r="O471" s="12" t="e">
        <f>INDEX(Jogos[[#This Row],[3]],1.8)</f>
        <v>#VALUE!</v>
      </c>
      <c r="P471" s="15" t="str">
        <f>IFERROR(INDEX(Jogos!M:M,MATCH(O471,Jogos!$J:$J,0)),"-")</f>
        <v>-</v>
      </c>
      <c r="Q471" s="12" t="str">
        <f>IFERROR(INDEX(Jogos!L:L,MATCH(O471,Jogos!$J:$J,0)),"-")</f>
        <v>-</v>
      </c>
      <c r="R471" s="17" t="str">
        <f>IFERROR(INDEX(HTHome!M:M,MATCH(M471,HTHome!$A:$A,0)),"-")</f>
        <v>-</v>
      </c>
      <c r="S471" s="17" t="str">
        <f>IFERROR(INDEX(HTAway!M:M,MATCH(O471,HTAway!$A:$A,0)),"-")</f>
        <v>-</v>
      </c>
      <c r="T471" s="23" t="str">
        <f t="shared" si="22"/>
        <v>-</v>
      </c>
      <c r="U471" s="23"/>
      <c r="V471" s="23"/>
      <c r="W471" s="23"/>
    </row>
    <row r="472" spans="1:23" ht="16.5" thickTop="1" thickBot="1" x14ac:dyDescent="0.3">
      <c r="A472" s="20">
        <f t="shared" si="23"/>
        <v>0</v>
      </c>
      <c r="B472" s="20">
        <f t="shared" si="24"/>
        <v>0</v>
      </c>
      <c r="C472" s="19" t="s">
        <v>498</v>
      </c>
      <c r="D472" s="5">
        <f>IFERROR(INDEX(HTHome!$B:$B,MATCH(C472,HTHome!$A:$A,0)),"-")+IFERROR(INDEX(HTAway!$B:$B,MATCH(C472,HTAway!$A:$A,0)),"-")</f>
        <v>4</v>
      </c>
      <c r="E472" s="5">
        <f>IFERROR(INDEX(HTHome!I:I,MATCH(C472,HTHome!$A:$A,0)),"-")</f>
        <v>0</v>
      </c>
      <c r="F472" s="5">
        <f>IFERROR(INDEX(HTHome!J:J,MATCH(C472,HTHome!$A:$A,0)),"-")</f>
        <v>2</v>
      </c>
      <c r="G472" s="7">
        <f>IFERROR(INDEX(HTHome!K:K,MATCH(C472,HTHome!$A:$A,0)),"-")</f>
        <v>0</v>
      </c>
      <c r="H472" s="7">
        <f>IFERROR(INDEX(HTHome!L:L,MATCH(C472,HTHome!$A:$A,0)),"-")</f>
        <v>0</v>
      </c>
      <c r="I472" s="7">
        <f>IFERROR(INDEX(HTHome!N:N,MATCH(C472,HTHome!$A:$A,0)),"-")</f>
        <v>-1.5</v>
      </c>
      <c r="J472" s="12" t="str">
        <f>IFERROR(INDEX(Jogos!A:A,MATCH(M472,Jogos!$H:$H,0)),"-")</f>
        <v>-</v>
      </c>
      <c r="K472" s="12" t="str">
        <f>IFERROR(INDEX(Jogos!F:F,MATCH(M472,Jogos!$H:$H,0)),"-")</f>
        <v>-</v>
      </c>
      <c r="L472" s="15" t="str">
        <f>IFERROR(INDEX(Jogos!E:E,MATCH(M472,Jogos!$H:$H,0)),"-")</f>
        <v>-</v>
      </c>
      <c r="M472" s="12" t="e">
        <f>INDEX(Jogos[[#This Row],[Column1]],1.8)</f>
        <v>#VALUE!</v>
      </c>
      <c r="N472" s="13" t="e">
        <f>INDEX(Jogos[[#This Row],[2]],1.8)</f>
        <v>#VALUE!</v>
      </c>
      <c r="O472" s="12" t="e">
        <f>INDEX(Jogos[[#This Row],[3]],1.8)</f>
        <v>#VALUE!</v>
      </c>
      <c r="P472" s="15" t="str">
        <f>IFERROR(INDEX(Jogos!M:M,MATCH(O472,Jogos!$J:$J,0)),"-")</f>
        <v>-</v>
      </c>
      <c r="Q472" s="12" t="str">
        <f>IFERROR(INDEX(Jogos!L:L,MATCH(O472,Jogos!$J:$J,0)),"-")</f>
        <v>-</v>
      </c>
      <c r="R472" s="17" t="str">
        <f>IFERROR(INDEX(HTHome!M:M,MATCH(M472,HTHome!$A:$A,0)),"-")</f>
        <v>-</v>
      </c>
      <c r="S472" s="17" t="str">
        <f>IFERROR(INDEX(HTAway!M:M,MATCH(O472,HTAway!$A:$A,0)),"-")</f>
        <v>-</v>
      </c>
      <c r="T472" s="23" t="str">
        <f t="shared" si="22"/>
        <v>-</v>
      </c>
      <c r="U472" s="23"/>
      <c r="V472" s="23"/>
      <c r="W472" s="23"/>
    </row>
    <row r="473" spans="1:23" ht="16.5" thickTop="1" thickBot="1" x14ac:dyDescent="0.3">
      <c r="A473" s="20">
        <f t="shared" si="23"/>
        <v>0</v>
      </c>
      <c r="B473" s="20">
        <f t="shared" si="24"/>
        <v>0</v>
      </c>
      <c r="C473" s="19" t="s">
        <v>500</v>
      </c>
      <c r="D473" s="5">
        <f>IFERROR(INDEX(HTHome!$B:$B,MATCH(C473,HTHome!$A:$A,0)),"-")+IFERROR(INDEX(HTAway!$B:$B,MATCH(C473,HTAway!$A:$A,0)),"-")</f>
        <v>2</v>
      </c>
      <c r="E473" s="5">
        <f>IFERROR(INDEX(HTHome!I:I,MATCH(C473,HTHome!$A:$A,0)),"-")</f>
        <v>0</v>
      </c>
      <c r="F473" s="5">
        <f>IFERROR(INDEX(HTHome!J:J,MATCH(C473,HTHome!$A:$A,0)),"-")</f>
        <v>1</v>
      </c>
      <c r="G473" s="7">
        <f>IFERROR(INDEX(HTHome!K:K,MATCH(C473,HTHome!$A:$A,0)),"-")</f>
        <v>0</v>
      </c>
      <c r="H473" s="7">
        <f>IFERROR(INDEX(HTHome!L:L,MATCH(C473,HTHome!$A:$A,0)),"-")</f>
        <v>0</v>
      </c>
      <c r="I473" s="7">
        <f>IFERROR(INDEX(HTHome!N:N,MATCH(C473,HTHome!$A:$A,0)),"-")</f>
        <v>-2</v>
      </c>
      <c r="J473" s="12" t="str">
        <f>IFERROR(INDEX(Jogos!A:A,MATCH(M473,Jogos!$H:$H,0)),"-")</f>
        <v>-</v>
      </c>
      <c r="K473" s="12" t="str">
        <f>IFERROR(INDEX(Jogos!F:F,MATCH(M473,Jogos!$H:$H,0)),"-")</f>
        <v>-</v>
      </c>
      <c r="L473" s="15" t="str">
        <f>IFERROR(INDEX(Jogos!E:E,MATCH(M473,Jogos!$H:$H,0)),"-")</f>
        <v>-</v>
      </c>
      <c r="M473" s="12" t="e">
        <f>INDEX(Jogos[[#This Row],[Column1]],1.8)</f>
        <v>#VALUE!</v>
      </c>
      <c r="N473" s="13" t="e">
        <f>INDEX(Jogos[[#This Row],[2]],1.8)</f>
        <v>#VALUE!</v>
      </c>
      <c r="O473" s="12" t="e">
        <f>INDEX(Jogos[[#This Row],[3]],1.8)</f>
        <v>#VALUE!</v>
      </c>
      <c r="P473" s="15" t="str">
        <f>IFERROR(INDEX(Jogos!M:M,MATCH(O473,Jogos!$J:$J,0)),"-")</f>
        <v>-</v>
      </c>
      <c r="Q473" s="12" t="str">
        <f>IFERROR(INDEX(Jogos!L:L,MATCH(O473,Jogos!$J:$J,0)),"-")</f>
        <v>-</v>
      </c>
      <c r="R473" s="17" t="str">
        <f>IFERROR(INDEX(HTHome!M:M,MATCH(M473,HTHome!$A:$A,0)),"-")</f>
        <v>-</v>
      </c>
      <c r="S473" s="17" t="str">
        <f>IFERROR(INDEX(HTAway!M:M,MATCH(O473,HTAway!$A:$A,0)),"-")</f>
        <v>-</v>
      </c>
      <c r="T473" s="23" t="str">
        <f t="shared" si="22"/>
        <v>-</v>
      </c>
      <c r="U473" s="23"/>
      <c r="V473" s="23"/>
      <c r="W473" s="23"/>
    </row>
    <row r="474" spans="1:23" ht="16.5" thickTop="1" thickBot="1" x14ac:dyDescent="0.3">
      <c r="A474" s="20">
        <f t="shared" si="23"/>
        <v>0</v>
      </c>
      <c r="B474" s="20">
        <f t="shared" si="24"/>
        <v>0</v>
      </c>
      <c r="C474" s="18" t="s">
        <v>501</v>
      </c>
      <c r="D474" s="5">
        <f>IFERROR(INDEX(HTHome!$B:$B,MATCH(C474,HTHome!$A:$A,0)),"-")+IFERROR(INDEX(HTAway!$B:$B,MATCH(C474,HTAway!$A:$A,0)),"-")</f>
        <v>4</v>
      </c>
      <c r="E474" s="5">
        <f>IFERROR(INDEX(HTHome!I:I,MATCH(C474,HTHome!$A:$A,0)),"-")</f>
        <v>0</v>
      </c>
      <c r="F474" s="5">
        <f>IFERROR(INDEX(HTHome!J:J,MATCH(C474,HTHome!$A:$A,0)),"-")</f>
        <v>2</v>
      </c>
      <c r="G474" s="7">
        <f>IFERROR(INDEX(HTHome!K:K,MATCH(C474,HTHome!$A:$A,0)),"-")</f>
        <v>0</v>
      </c>
      <c r="H474" s="7">
        <f>IFERROR(INDEX(HTHome!L:L,MATCH(C474,HTHome!$A:$A,0)),"-")</f>
        <v>0</v>
      </c>
      <c r="I474" s="7">
        <f>IFERROR(INDEX(HTHome!N:N,MATCH(C474,HTHome!$A:$A,0)),"-")</f>
        <v>-2</v>
      </c>
      <c r="J474" s="12" t="str">
        <f>IFERROR(INDEX(Jogos!A:A,MATCH(M474,Jogos!$H:$H,0)),"-")</f>
        <v>-</v>
      </c>
      <c r="K474" s="12" t="str">
        <f>IFERROR(INDEX(Jogos!F:F,MATCH(M474,Jogos!$H:$H,0)),"-")</f>
        <v>-</v>
      </c>
      <c r="L474" s="15" t="str">
        <f>IFERROR(INDEX(Jogos!E:E,MATCH(M474,Jogos!$H:$H,0)),"-")</f>
        <v>-</v>
      </c>
      <c r="M474" s="12" t="e">
        <f>INDEX(Jogos[[#This Row],[Column1]],1.8)</f>
        <v>#VALUE!</v>
      </c>
      <c r="N474" s="13" t="e">
        <f>INDEX(Jogos[[#This Row],[2]],1.8)</f>
        <v>#VALUE!</v>
      </c>
      <c r="O474" s="12" t="e">
        <f>INDEX(Jogos[[#This Row],[3]],1.8)</f>
        <v>#VALUE!</v>
      </c>
      <c r="P474" s="15" t="str">
        <f>IFERROR(INDEX(Jogos!M:M,MATCH(O474,Jogos!$J:$J,0)),"-")</f>
        <v>-</v>
      </c>
      <c r="Q474" s="12" t="str">
        <f>IFERROR(INDEX(Jogos!L:L,MATCH(O474,Jogos!$J:$J,0)),"-")</f>
        <v>-</v>
      </c>
      <c r="R474" s="17" t="str">
        <f>IFERROR(INDEX(HTHome!M:M,MATCH(M474,HTHome!$A:$A,0)),"-")</f>
        <v>-</v>
      </c>
      <c r="S474" s="17" t="str">
        <f>IFERROR(INDEX(HTAway!M:M,MATCH(O474,HTAway!$A:$A,0)),"-")</f>
        <v>-</v>
      </c>
      <c r="T474" s="23" t="str">
        <f t="shared" si="22"/>
        <v>-</v>
      </c>
      <c r="U474" s="23"/>
      <c r="V474" s="23"/>
      <c r="W474" s="23"/>
    </row>
    <row r="475" spans="1:23" ht="16.5" thickTop="1" thickBot="1" x14ac:dyDescent="0.3">
      <c r="A475" s="20">
        <f t="shared" si="23"/>
        <v>0</v>
      </c>
      <c r="B475" s="20">
        <f t="shared" si="24"/>
        <v>0</v>
      </c>
      <c r="C475" s="19" t="s">
        <v>502</v>
      </c>
      <c r="D475" s="5">
        <f>IFERROR(INDEX(HTHome!$B:$B,MATCH(C475,HTHome!$A:$A,0)),"-")+IFERROR(INDEX(HTAway!$B:$B,MATCH(C475,HTAway!$A:$A,0)),"-")</f>
        <v>4</v>
      </c>
      <c r="E475" s="5">
        <f>IFERROR(INDEX(HTHome!I:I,MATCH(C475,HTHome!$A:$A,0)),"-")</f>
        <v>0</v>
      </c>
      <c r="F475" s="5">
        <f>IFERROR(INDEX(HTHome!J:J,MATCH(C475,HTHome!$A:$A,0)),"-")</f>
        <v>1</v>
      </c>
      <c r="G475" s="7">
        <f>IFERROR(INDEX(HTHome!K:K,MATCH(C475,HTHome!$A:$A,0)),"-")</f>
        <v>0</v>
      </c>
      <c r="H475" s="7">
        <f>IFERROR(INDEX(HTHome!L:L,MATCH(C475,HTHome!$A:$A,0)),"-")</f>
        <v>0</v>
      </c>
      <c r="I475" s="7">
        <f>IFERROR(INDEX(HTHome!N:N,MATCH(C475,HTHome!$A:$A,0)),"-")</f>
        <v>-1</v>
      </c>
      <c r="J475" s="12" t="str">
        <f>IFERROR(INDEX(Jogos!A:A,MATCH(M475,Jogos!$H:$H,0)),"-")</f>
        <v>-</v>
      </c>
      <c r="K475" s="12" t="str">
        <f>IFERROR(INDEX(Jogos!F:F,MATCH(M475,Jogos!$H:$H,0)),"-")</f>
        <v>-</v>
      </c>
      <c r="L475" s="15" t="str">
        <f>IFERROR(INDEX(Jogos!E:E,MATCH(M475,Jogos!$H:$H,0)),"-")</f>
        <v>-</v>
      </c>
      <c r="M475" s="12" t="e">
        <f>INDEX(Jogos[[#This Row],[Column1]],1.8)</f>
        <v>#VALUE!</v>
      </c>
      <c r="N475" s="13" t="e">
        <f>INDEX(Jogos[[#This Row],[2]],1.8)</f>
        <v>#VALUE!</v>
      </c>
      <c r="O475" s="12" t="e">
        <f>INDEX(Jogos[[#This Row],[3]],1.8)</f>
        <v>#VALUE!</v>
      </c>
      <c r="P475" s="15" t="str">
        <f>IFERROR(INDEX(Jogos!M:M,MATCH(O475,Jogos!$J:$J,0)),"-")</f>
        <v>-</v>
      </c>
      <c r="Q475" s="12" t="str">
        <f>IFERROR(INDEX(Jogos!L:L,MATCH(O475,Jogos!$J:$J,0)),"-")</f>
        <v>-</v>
      </c>
      <c r="R475" s="17" t="str">
        <f>IFERROR(INDEX(HTHome!M:M,MATCH(M475,HTHome!$A:$A,0)),"-")</f>
        <v>-</v>
      </c>
      <c r="S475" s="17" t="str">
        <f>IFERROR(INDEX(HTAway!M:M,MATCH(O475,HTAway!$A:$A,0)),"-")</f>
        <v>-</v>
      </c>
      <c r="T475" s="23" t="str">
        <f t="shared" si="22"/>
        <v>-</v>
      </c>
      <c r="U475" s="23"/>
      <c r="V475" s="23"/>
      <c r="W475" s="23"/>
    </row>
    <row r="476" spans="1:23" ht="16.5" thickTop="1" thickBot="1" x14ac:dyDescent="0.3">
      <c r="A476" s="20">
        <f t="shared" si="23"/>
        <v>0</v>
      </c>
      <c r="B476" s="20">
        <f t="shared" si="24"/>
        <v>0</v>
      </c>
      <c r="C476" s="19" t="s">
        <v>504</v>
      </c>
      <c r="D476" s="5">
        <f>IFERROR(INDEX(HTHome!$B:$B,MATCH(C476,HTHome!$A:$A,0)),"-")+IFERROR(INDEX(HTAway!$B:$B,MATCH(C476,HTAway!$A:$A,0)),"-")</f>
        <v>2</v>
      </c>
      <c r="E476" s="5">
        <f>IFERROR(INDEX(HTHome!I:I,MATCH(C476,HTHome!$A:$A,0)),"-")</f>
        <v>0</v>
      </c>
      <c r="F476" s="5">
        <f>IFERROR(INDEX(HTHome!J:J,MATCH(C476,HTHome!$A:$A,0)),"-")</f>
        <v>0</v>
      </c>
      <c r="G476" s="7">
        <f>IFERROR(INDEX(HTHome!K:K,MATCH(C476,HTHome!$A:$A,0)),"-")</f>
        <v>0</v>
      </c>
      <c r="H476" s="7">
        <f>IFERROR(INDEX(HTHome!L:L,MATCH(C476,HTHome!$A:$A,0)),"-")</f>
        <v>0</v>
      </c>
      <c r="I476" s="7">
        <f>IFERROR(INDEX(HTHome!N:N,MATCH(C476,HTHome!$A:$A,0)),"-")</f>
        <v>0</v>
      </c>
      <c r="J476" s="12" t="str">
        <f>IFERROR(INDEX(Jogos!A:A,MATCH(M476,Jogos!$H:$H,0)),"-")</f>
        <v>-</v>
      </c>
      <c r="K476" s="12" t="str">
        <f>IFERROR(INDEX(Jogos!F:F,MATCH(M476,Jogos!$H:$H,0)),"-")</f>
        <v>-</v>
      </c>
      <c r="L476" s="15" t="str">
        <f>IFERROR(INDEX(Jogos!E:E,MATCH(M476,Jogos!$H:$H,0)),"-")</f>
        <v>-</v>
      </c>
      <c r="M476" s="12" t="e">
        <f>INDEX(Jogos[[#This Row],[Column1]],1.8)</f>
        <v>#VALUE!</v>
      </c>
      <c r="N476" s="13" t="e">
        <f>INDEX(Jogos[[#This Row],[2]],1.8)</f>
        <v>#VALUE!</v>
      </c>
      <c r="O476" s="12" t="e">
        <f>INDEX(Jogos[[#This Row],[3]],1.8)</f>
        <v>#VALUE!</v>
      </c>
      <c r="P476" s="15" t="str">
        <f>IFERROR(INDEX(Jogos!M:M,MATCH(O476,Jogos!$J:$J,0)),"-")</f>
        <v>-</v>
      </c>
      <c r="Q476" s="12" t="str">
        <f>IFERROR(INDEX(Jogos!L:L,MATCH(O476,Jogos!$J:$J,0)),"-")</f>
        <v>-</v>
      </c>
      <c r="R476" s="17" t="str">
        <f>IFERROR(INDEX(HTHome!M:M,MATCH(M476,HTHome!$A:$A,0)),"-")</f>
        <v>-</v>
      </c>
      <c r="S476" s="17" t="str">
        <f>IFERROR(INDEX(HTAway!M:M,MATCH(O476,HTAway!$A:$A,0)),"-")</f>
        <v>-</v>
      </c>
      <c r="T476" s="23" t="str">
        <f t="shared" si="22"/>
        <v>-</v>
      </c>
      <c r="U476" s="23"/>
      <c r="V476" s="23"/>
      <c r="W476" s="23"/>
    </row>
    <row r="477" spans="1:23" ht="16.5" thickTop="1" thickBot="1" x14ac:dyDescent="0.3">
      <c r="A477" s="20">
        <f t="shared" si="23"/>
        <v>0</v>
      </c>
      <c r="B477" s="20">
        <f t="shared" si="24"/>
        <v>0</v>
      </c>
      <c r="C477" s="19" t="s">
        <v>506</v>
      </c>
      <c r="D477" s="5">
        <f>IFERROR(INDEX(HTHome!$B:$B,MATCH(C477,HTHome!$A:$A,0)),"-")+IFERROR(INDEX(HTAway!$B:$B,MATCH(C477,HTAway!$A:$A,0)),"-")</f>
        <v>2</v>
      </c>
      <c r="E477" s="5">
        <f>IFERROR(INDEX(HTHome!I:I,MATCH(C477,HTHome!$A:$A,0)),"-")</f>
        <v>0</v>
      </c>
      <c r="F477" s="5">
        <f>IFERROR(INDEX(HTHome!J:J,MATCH(C477,HTHome!$A:$A,0)),"-")</f>
        <v>1</v>
      </c>
      <c r="G477" s="7">
        <f>IFERROR(INDEX(HTHome!K:K,MATCH(C477,HTHome!$A:$A,0)),"-")</f>
        <v>0</v>
      </c>
      <c r="H477" s="7">
        <f>IFERROR(INDEX(HTHome!L:L,MATCH(C477,HTHome!$A:$A,0)),"-")</f>
        <v>0</v>
      </c>
      <c r="I477" s="7">
        <f>IFERROR(INDEX(HTHome!N:N,MATCH(C477,HTHome!$A:$A,0)),"-")</f>
        <v>-2</v>
      </c>
      <c r="J477" s="12" t="str">
        <f>IFERROR(INDEX(Jogos!A:A,MATCH(M477,Jogos!$H:$H,0)),"-")</f>
        <v>-</v>
      </c>
      <c r="K477" s="12" t="str">
        <f>IFERROR(INDEX(Jogos!F:F,MATCH(M477,Jogos!$H:$H,0)),"-")</f>
        <v>-</v>
      </c>
      <c r="L477" s="15" t="str">
        <f>IFERROR(INDEX(Jogos!E:E,MATCH(M477,Jogos!$H:$H,0)),"-")</f>
        <v>-</v>
      </c>
      <c r="M477" s="12" t="e">
        <f>INDEX(Jogos[[#This Row],[Column1]],1.8)</f>
        <v>#VALUE!</v>
      </c>
      <c r="N477" s="13" t="e">
        <f>INDEX(Jogos[[#This Row],[2]],1.8)</f>
        <v>#VALUE!</v>
      </c>
      <c r="O477" s="12" t="e">
        <f>INDEX(Jogos[[#This Row],[3]],1.8)</f>
        <v>#VALUE!</v>
      </c>
      <c r="P477" s="15" t="str">
        <f>IFERROR(INDEX(Jogos!M:M,MATCH(O477,Jogos!$J:$J,0)),"-")</f>
        <v>-</v>
      </c>
      <c r="Q477" s="12" t="str">
        <f>IFERROR(INDEX(Jogos!L:L,MATCH(O477,Jogos!$J:$J,0)),"-")</f>
        <v>-</v>
      </c>
      <c r="R477" s="17" t="str">
        <f>IFERROR(INDEX(HTHome!M:M,MATCH(M477,HTHome!$A:$A,0)),"-")</f>
        <v>-</v>
      </c>
      <c r="S477" s="17" t="str">
        <f>IFERROR(INDEX(HTAway!M:M,MATCH(O477,HTAway!$A:$A,0)),"-")</f>
        <v>-</v>
      </c>
      <c r="T477" s="23" t="str">
        <f t="shared" si="22"/>
        <v>-</v>
      </c>
      <c r="U477" s="23"/>
      <c r="V477" s="23"/>
      <c r="W477" s="23"/>
    </row>
    <row r="478" spans="1:23" ht="16.5" thickTop="1" thickBot="1" x14ac:dyDescent="0.3">
      <c r="A478" s="20">
        <f t="shared" si="23"/>
        <v>0</v>
      </c>
      <c r="B478" s="20">
        <f t="shared" si="24"/>
        <v>0</v>
      </c>
      <c r="C478" s="19" t="s">
        <v>527</v>
      </c>
      <c r="D478" s="5">
        <f>IFERROR(INDEX(HTHome!$B:$B,MATCH(C478,HTHome!$A:$A,0)),"-")+IFERROR(INDEX(HTAway!$B:$B,MATCH(C478,HTAway!$A:$A,0)),"-")</f>
        <v>3</v>
      </c>
      <c r="E478" s="5">
        <f>IFERROR(INDEX(HTHome!I:I,MATCH(C478,HTHome!$A:$A,0)),"-")</f>
        <v>0</v>
      </c>
      <c r="F478" s="5">
        <f>IFERROR(INDEX(HTHome!J:J,MATCH(C478,HTHome!$A:$A,0)),"-")</f>
        <v>1</v>
      </c>
      <c r="G478" s="7">
        <f>IFERROR(INDEX(HTHome!K:K,MATCH(C478,HTHome!$A:$A,0)),"-")</f>
        <v>0</v>
      </c>
      <c r="H478" s="7">
        <f>IFERROR(INDEX(HTHome!L:L,MATCH(C478,HTHome!$A:$A,0)),"-")</f>
        <v>0</v>
      </c>
      <c r="I478" s="7">
        <f>IFERROR(INDEX(HTHome!N:N,MATCH(C478,HTHome!$A:$A,0)),"-")</f>
        <v>-1.5</v>
      </c>
      <c r="J478" s="12" t="str">
        <f>IFERROR(INDEX(Jogos!A:A,MATCH(M478,Jogos!$H:$H,0)),"-")</f>
        <v>-</v>
      </c>
      <c r="K478" s="12" t="str">
        <f>IFERROR(INDEX(Jogos!F:F,MATCH(M478,Jogos!$H:$H,0)),"-")</f>
        <v>-</v>
      </c>
      <c r="L478" s="15" t="str">
        <f>IFERROR(INDEX(Jogos!E:E,MATCH(M478,Jogos!$H:$H,0)),"-")</f>
        <v>-</v>
      </c>
      <c r="M478" s="12" t="e">
        <f>INDEX(Jogos[[#This Row],[Column1]],1.8)</f>
        <v>#VALUE!</v>
      </c>
      <c r="N478" s="13" t="e">
        <f>INDEX(Jogos[[#This Row],[2]],1.8)</f>
        <v>#VALUE!</v>
      </c>
      <c r="O478" s="12" t="e">
        <f>INDEX(Jogos[[#This Row],[3]],1.8)</f>
        <v>#VALUE!</v>
      </c>
      <c r="P478" s="15" t="str">
        <f>IFERROR(INDEX(Jogos!M:M,MATCH(O478,Jogos!$J:$J,0)),"-")</f>
        <v>-</v>
      </c>
      <c r="Q478" s="12" t="str">
        <f>IFERROR(INDEX(Jogos!L:L,MATCH(O478,Jogos!$J:$J,0)),"-")</f>
        <v>-</v>
      </c>
      <c r="R478" s="17" t="str">
        <f>IFERROR(INDEX(HTHome!M:M,MATCH(M478,HTHome!$A:$A,0)),"-")</f>
        <v>-</v>
      </c>
      <c r="S478" s="17" t="str">
        <f>IFERROR(INDEX(HTAway!M:M,MATCH(O478,HTAway!$A:$A,0)),"-")</f>
        <v>-</v>
      </c>
      <c r="T478" s="23" t="str">
        <f t="shared" si="22"/>
        <v>-</v>
      </c>
      <c r="U478" s="23"/>
      <c r="V478" s="23"/>
      <c r="W478" s="23"/>
    </row>
    <row r="479" spans="1:23" ht="16.5" thickTop="1" thickBot="1" x14ac:dyDescent="0.3">
      <c r="A479" s="20">
        <f t="shared" si="23"/>
        <v>0</v>
      </c>
      <c r="B479" s="20">
        <f t="shared" si="24"/>
        <v>0</v>
      </c>
      <c r="C479" s="19" t="s">
        <v>531</v>
      </c>
      <c r="D479" s="5">
        <f>IFERROR(INDEX(HTHome!$B:$B,MATCH(C479,HTHome!$A:$A,0)),"-")+IFERROR(INDEX(HTAway!$B:$B,MATCH(C479,HTAway!$A:$A,0)),"-")</f>
        <v>3</v>
      </c>
      <c r="E479" s="5">
        <f>IFERROR(INDEX(HTHome!I:I,MATCH(C479,HTHome!$A:$A,0)),"-")</f>
        <v>0</v>
      </c>
      <c r="F479" s="5">
        <f>IFERROR(INDEX(HTHome!J:J,MATCH(C479,HTHome!$A:$A,0)),"-")</f>
        <v>1</v>
      </c>
      <c r="G479" s="7">
        <f>IFERROR(INDEX(HTHome!K:K,MATCH(C479,HTHome!$A:$A,0)),"-")</f>
        <v>0</v>
      </c>
      <c r="H479" s="7">
        <f>IFERROR(INDEX(HTHome!L:L,MATCH(C479,HTHome!$A:$A,0)),"-")</f>
        <v>0</v>
      </c>
      <c r="I479" s="7">
        <f>IFERROR(INDEX(HTHome!N:N,MATCH(C479,HTHome!$A:$A,0)),"-")</f>
        <v>-1.5</v>
      </c>
      <c r="J479" s="12" t="str">
        <f>IFERROR(INDEX(Jogos!A:A,MATCH(M479,Jogos!$H:$H,0)),"-")</f>
        <v>-</v>
      </c>
      <c r="K479" s="12" t="str">
        <f>IFERROR(INDEX(Jogos!F:F,MATCH(M479,Jogos!$H:$H,0)),"-")</f>
        <v>-</v>
      </c>
      <c r="L479" s="15" t="str">
        <f>IFERROR(INDEX(Jogos!E:E,MATCH(M479,Jogos!$H:$H,0)),"-")</f>
        <v>-</v>
      </c>
      <c r="M479" s="12" t="e">
        <f>INDEX(Jogos[[#This Row],[Column1]],1.8)</f>
        <v>#VALUE!</v>
      </c>
      <c r="N479" s="13" t="e">
        <f>INDEX(Jogos[[#This Row],[2]],1.8)</f>
        <v>#VALUE!</v>
      </c>
      <c r="O479" s="12" t="e">
        <f>INDEX(Jogos[[#This Row],[3]],1.8)</f>
        <v>#VALUE!</v>
      </c>
      <c r="P479" s="15" t="str">
        <f>IFERROR(INDEX(Jogos!M:M,MATCH(O479,Jogos!$J:$J,0)),"-")</f>
        <v>-</v>
      </c>
      <c r="Q479" s="12" t="str">
        <f>IFERROR(INDEX(Jogos!L:L,MATCH(O479,Jogos!$J:$J,0)),"-")</f>
        <v>-</v>
      </c>
      <c r="R479" s="17" t="str">
        <f>IFERROR(INDEX(HTHome!M:M,MATCH(M479,HTHome!$A:$A,0)),"-")</f>
        <v>-</v>
      </c>
      <c r="S479" s="17" t="str">
        <f>IFERROR(INDEX(HTAway!M:M,MATCH(O479,HTAway!$A:$A,0)),"-")</f>
        <v>-</v>
      </c>
      <c r="T479" s="23" t="str">
        <f t="shared" si="22"/>
        <v>-</v>
      </c>
      <c r="U479" s="23"/>
      <c r="V479" s="23"/>
      <c r="W479" s="23"/>
    </row>
    <row r="480" spans="1:23" ht="16.5" thickTop="1" thickBot="1" x14ac:dyDescent="0.3">
      <c r="A480" s="20">
        <f t="shared" si="23"/>
        <v>0</v>
      </c>
      <c r="B480" s="20">
        <f t="shared" si="24"/>
        <v>0</v>
      </c>
      <c r="C480" s="19" t="s">
        <v>529</v>
      </c>
      <c r="D480" s="5">
        <f>IFERROR(INDEX(HTHome!$B:$B,MATCH(C480,HTHome!$A:$A,0)),"-")+IFERROR(INDEX(HTAway!$B:$B,MATCH(C480,HTAway!$A:$A,0)),"-")</f>
        <v>3</v>
      </c>
      <c r="E480" s="5">
        <f>IFERROR(INDEX(HTHome!I:I,MATCH(C480,HTHome!$A:$A,0)),"-")</f>
        <v>0</v>
      </c>
      <c r="F480" s="5">
        <f>IFERROR(INDEX(HTHome!J:J,MATCH(C480,HTHome!$A:$A,0)),"-")</f>
        <v>1</v>
      </c>
      <c r="G480" s="7">
        <f>IFERROR(INDEX(HTHome!K:K,MATCH(C480,HTHome!$A:$A,0)),"-")</f>
        <v>0</v>
      </c>
      <c r="H480" s="7">
        <f>IFERROR(INDEX(HTHome!L:L,MATCH(C480,HTHome!$A:$A,0)),"-")</f>
        <v>0</v>
      </c>
      <c r="I480" s="7">
        <f>IFERROR(INDEX(HTHome!N:N,MATCH(C480,HTHome!$A:$A,0)),"-")</f>
        <v>-0.5</v>
      </c>
      <c r="J480" s="12" t="str">
        <f>IFERROR(INDEX(Jogos!A:A,MATCH(M480,Jogos!$H:$H,0)),"-")</f>
        <v>-</v>
      </c>
      <c r="K480" s="12" t="str">
        <f>IFERROR(INDEX(Jogos!F:F,MATCH(M480,Jogos!$H:$H,0)),"-")</f>
        <v>-</v>
      </c>
      <c r="L480" s="15" t="str">
        <f>IFERROR(INDEX(Jogos!E:E,MATCH(M480,Jogos!$H:$H,0)),"-")</f>
        <v>-</v>
      </c>
      <c r="M480" s="12" t="e">
        <f>INDEX(Jogos[[#This Row],[Column1]],1.8)</f>
        <v>#VALUE!</v>
      </c>
      <c r="N480" s="13" t="e">
        <f>INDEX(Jogos[[#This Row],[2]],1.8)</f>
        <v>#VALUE!</v>
      </c>
      <c r="O480" s="12" t="e">
        <f>INDEX(Jogos[[#This Row],[3]],1.8)</f>
        <v>#VALUE!</v>
      </c>
      <c r="P480" s="15" t="str">
        <f>IFERROR(INDEX(Jogos!M:M,MATCH(O480,Jogos!$J:$J,0)),"-")</f>
        <v>-</v>
      </c>
      <c r="Q480" s="12" t="str">
        <f>IFERROR(INDEX(Jogos!L:L,MATCH(O480,Jogos!$J:$J,0)),"-")</f>
        <v>-</v>
      </c>
      <c r="R480" s="17" t="str">
        <f>IFERROR(INDEX(HTHome!M:M,MATCH(M480,HTHome!$A:$A,0)),"-")</f>
        <v>-</v>
      </c>
      <c r="S480" s="17" t="str">
        <f>IFERROR(INDEX(HTAway!M:M,MATCH(O480,HTAway!$A:$A,0)),"-")</f>
        <v>-</v>
      </c>
      <c r="T480" s="23" t="str">
        <f t="shared" si="22"/>
        <v>-</v>
      </c>
      <c r="U480" s="23"/>
      <c r="V480" s="23"/>
      <c r="W480" s="23"/>
    </row>
    <row r="481" spans="1:23" ht="16.5" thickTop="1" thickBot="1" x14ac:dyDescent="0.3">
      <c r="A481" s="20">
        <f t="shared" si="23"/>
        <v>0</v>
      </c>
      <c r="B481" s="20">
        <f t="shared" si="24"/>
        <v>0</v>
      </c>
      <c r="C481" s="19" t="s">
        <v>522</v>
      </c>
      <c r="D481" s="5">
        <f>IFERROR(INDEX(HTHome!$B:$B,MATCH(C481,HTHome!$A:$A,0)),"-")+IFERROR(INDEX(HTAway!$B:$B,MATCH(C481,HTAway!$A:$A,0)),"-")</f>
        <v>3</v>
      </c>
      <c r="E481" s="5">
        <f>IFERROR(INDEX(HTHome!I:I,MATCH(C481,HTHome!$A:$A,0)),"-")</f>
        <v>0</v>
      </c>
      <c r="F481" s="5">
        <f>IFERROR(INDEX(HTHome!J:J,MATCH(C481,HTHome!$A:$A,0)),"-")</f>
        <v>1</v>
      </c>
      <c r="G481" s="7">
        <f>IFERROR(INDEX(HTHome!K:K,MATCH(C481,HTHome!$A:$A,0)),"-")</f>
        <v>0</v>
      </c>
      <c r="H481" s="7">
        <f>IFERROR(INDEX(HTHome!L:L,MATCH(C481,HTHome!$A:$A,0)),"-")</f>
        <v>0</v>
      </c>
      <c r="I481" s="7">
        <f>IFERROR(INDEX(HTHome!N:N,MATCH(C481,HTHome!$A:$A,0)),"-")</f>
        <v>-1</v>
      </c>
      <c r="J481" s="12" t="str">
        <f>IFERROR(INDEX(Jogos!A:A,MATCH(M481,Jogos!$H:$H,0)),"-")</f>
        <v>-</v>
      </c>
      <c r="K481" s="12" t="str">
        <f>IFERROR(INDEX(Jogos!F:F,MATCH(M481,Jogos!$H:$H,0)),"-")</f>
        <v>-</v>
      </c>
      <c r="L481" s="15" t="str">
        <f>IFERROR(INDEX(Jogos!E:E,MATCH(M481,Jogos!$H:$H,0)),"-")</f>
        <v>-</v>
      </c>
      <c r="M481" s="12" t="e">
        <f>INDEX(Jogos[[#This Row],[Column1]],1.8)</f>
        <v>#VALUE!</v>
      </c>
      <c r="N481" s="13" t="e">
        <f>INDEX(Jogos[[#This Row],[2]],1.8)</f>
        <v>#VALUE!</v>
      </c>
      <c r="O481" s="12" t="e">
        <f>INDEX(Jogos[[#This Row],[3]],1.8)</f>
        <v>#VALUE!</v>
      </c>
      <c r="P481" s="15" t="str">
        <f>IFERROR(INDEX(Jogos!M:M,MATCH(O481,Jogos!$J:$J,0)),"-")</f>
        <v>-</v>
      </c>
      <c r="Q481" s="12" t="str">
        <f>IFERROR(INDEX(Jogos!L:L,MATCH(O481,Jogos!$J:$J,0)),"-")</f>
        <v>-</v>
      </c>
      <c r="R481" s="17" t="str">
        <f>IFERROR(INDEX(HTHome!M:M,MATCH(M481,HTHome!$A:$A,0)),"-")</f>
        <v>-</v>
      </c>
      <c r="S481" s="17" t="str">
        <f>IFERROR(INDEX(HTAway!M:M,MATCH(O481,HTAway!$A:$A,0)),"-")</f>
        <v>-</v>
      </c>
      <c r="T481" s="23" t="str">
        <f t="shared" si="22"/>
        <v>-</v>
      </c>
      <c r="U481" s="23"/>
      <c r="V481" s="23"/>
      <c r="W481" s="23"/>
    </row>
    <row r="482" spans="1:23" ht="16.5" thickTop="1" thickBot="1" x14ac:dyDescent="0.3">
      <c r="A482" s="20">
        <f t="shared" si="23"/>
        <v>0</v>
      </c>
      <c r="B482" s="20">
        <f t="shared" si="24"/>
        <v>0</v>
      </c>
      <c r="C482" s="19"/>
      <c r="D482" s="5"/>
      <c r="E482" s="5"/>
      <c r="F482" s="5"/>
      <c r="G482" s="7"/>
      <c r="H482" s="7"/>
      <c r="I482" s="7"/>
      <c r="J482" s="12" t="str">
        <f>IFERROR(INDEX(Jogos!A:A,MATCH(M482,Jogos!$H:$H,0)),"-")</f>
        <v>-</v>
      </c>
      <c r="K482" s="12" t="str">
        <f>IFERROR(INDEX(Jogos!F:F,MATCH(M482,Jogos!$H:$H,0)),"-")</f>
        <v>-</v>
      </c>
      <c r="L482" s="15" t="str">
        <f>IFERROR(INDEX(Jogos!E:E,MATCH(M482,Jogos!$H:$H,0)),"-")</f>
        <v>-</v>
      </c>
      <c r="M482" s="12" t="e">
        <f>INDEX(Jogos[[#This Row],[Column1]],1.8)</f>
        <v>#VALUE!</v>
      </c>
      <c r="N482" s="13" t="e">
        <f>INDEX(Jogos[[#This Row],[2]],1.8)</f>
        <v>#VALUE!</v>
      </c>
      <c r="O482" s="12" t="e">
        <f>INDEX(Jogos[[#This Row],[3]],1.8)</f>
        <v>#VALUE!</v>
      </c>
      <c r="P482" s="15" t="str">
        <f>IFERROR(INDEX(Jogos!M:M,MATCH(O482,Jogos!$J:$J,0)),"-")</f>
        <v>-</v>
      </c>
      <c r="Q482" s="12" t="str">
        <f>IFERROR(INDEX(Jogos!L:L,MATCH(O482,Jogos!$J:$J,0)),"-")</f>
        <v>-</v>
      </c>
      <c r="R482" s="17" t="str">
        <f>IFERROR(INDEX(HTHome!M:M,MATCH(M482,HTHome!$A:$A,0)),"-")</f>
        <v>-</v>
      </c>
      <c r="S482" s="17" t="str">
        <f>IFERROR(INDEX(HTAway!M:M,MATCH(O482,HTAway!$A:$A,0)),"-")</f>
        <v>-</v>
      </c>
      <c r="T482" s="23" t="str">
        <f t="shared" si="22"/>
        <v>-</v>
      </c>
      <c r="U482" s="23"/>
      <c r="V482" s="23"/>
      <c r="W482" s="23"/>
    </row>
    <row r="483" spans="1:23" ht="16.5" thickTop="1" thickBot="1" x14ac:dyDescent="0.3">
      <c r="A483" s="20">
        <f t="shared" si="23"/>
        <v>0</v>
      </c>
      <c r="B483" s="20">
        <f t="shared" si="24"/>
        <v>0</v>
      </c>
      <c r="C483" s="19"/>
      <c r="D483" s="5"/>
      <c r="E483" s="5"/>
      <c r="F483" s="5"/>
      <c r="G483" s="7"/>
      <c r="H483" s="7"/>
      <c r="I483" s="7"/>
      <c r="J483" s="12" t="str">
        <f>IFERROR(INDEX(Jogos!A:A,MATCH(M483,Jogos!$H:$H,0)),"-")</f>
        <v>-</v>
      </c>
      <c r="K483" s="12" t="str">
        <f>IFERROR(INDEX(Jogos!F:F,MATCH(M483,Jogos!$H:$H,0)),"-")</f>
        <v>-</v>
      </c>
      <c r="L483" s="15" t="str">
        <f>IFERROR(INDEX(Jogos!E:E,MATCH(M483,Jogos!$H:$H,0)),"-")</f>
        <v>-</v>
      </c>
      <c r="M483" s="12" t="e">
        <f>INDEX(Jogos[[#This Row],[Column1]],1.8)</f>
        <v>#VALUE!</v>
      </c>
      <c r="N483" s="13" t="e">
        <f>INDEX(Jogos[[#This Row],[2]],1.8)</f>
        <v>#VALUE!</v>
      </c>
      <c r="O483" s="12" t="e">
        <f>INDEX(Jogos[[#This Row],[3]],1.8)</f>
        <v>#VALUE!</v>
      </c>
      <c r="P483" s="15" t="str">
        <f>IFERROR(INDEX(Jogos!M:M,MATCH(O483,Jogos!$J:$J,0)),"-")</f>
        <v>-</v>
      </c>
      <c r="Q483" s="12" t="str">
        <f>IFERROR(INDEX(Jogos!L:L,MATCH(O483,Jogos!$J:$J,0)),"-")</f>
        <v>-</v>
      </c>
      <c r="R483" s="17" t="str">
        <f>IFERROR(INDEX(HTHome!M:M,MATCH(M483,HTHome!$A:$A,0)),"-")</f>
        <v>-</v>
      </c>
      <c r="S483" s="17" t="str">
        <f>IFERROR(INDEX(HTAway!M:M,MATCH(O483,HTAway!$A:$A,0)),"-")</f>
        <v>-</v>
      </c>
      <c r="T483" s="23" t="str">
        <f t="shared" si="22"/>
        <v>-</v>
      </c>
      <c r="U483" s="23"/>
      <c r="V483" s="23"/>
      <c r="W483" s="23"/>
    </row>
    <row r="484" spans="1:23" ht="16.5" thickTop="1" thickBot="1" x14ac:dyDescent="0.3">
      <c r="A484" s="20">
        <f t="shared" si="23"/>
        <v>0</v>
      </c>
      <c r="B484" s="20">
        <f t="shared" si="24"/>
        <v>0</v>
      </c>
      <c r="C484" s="19"/>
      <c r="D484" s="5"/>
      <c r="E484" s="5"/>
      <c r="F484" s="5"/>
      <c r="G484" s="7"/>
      <c r="H484" s="7"/>
      <c r="I484" s="7"/>
      <c r="J484" s="12" t="str">
        <f>IFERROR(INDEX(Jogos!A:A,MATCH(M484,Jogos!$H:$H,0)),"-")</f>
        <v>-</v>
      </c>
      <c r="K484" s="12" t="str">
        <f>IFERROR(INDEX(Jogos!F:F,MATCH(M484,Jogos!$H:$H,0)),"-")</f>
        <v>-</v>
      </c>
      <c r="L484" s="15" t="str">
        <f>IFERROR(INDEX(Jogos!E:E,MATCH(M484,Jogos!$H:$H,0)),"-")</f>
        <v>-</v>
      </c>
      <c r="M484" s="12" t="e">
        <f>INDEX(Jogos[[#This Row],[Column1]],1.8)</f>
        <v>#VALUE!</v>
      </c>
      <c r="N484" s="13" t="e">
        <f>INDEX(Jogos[[#This Row],[2]],1.8)</f>
        <v>#VALUE!</v>
      </c>
      <c r="O484" s="12" t="e">
        <f>INDEX(Jogos[[#This Row],[3]],1.8)</f>
        <v>#VALUE!</v>
      </c>
      <c r="P484" s="15" t="str">
        <f>IFERROR(INDEX(Jogos!M:M,MATCH(O484,Jogos!$J:$J,0)),"-")</f>
        <v>-</v>
      </c>
      <c r="Q484" s="12" t="str">
        <f>IFERROR(INDEX(Jogos!L:L,MATCH(O484,Jogos!$J:$J,0)),"-")</f>
        <v>-</v>
      </c>
      <c r="R484" s="17" t="str">
        <f>IFERROR(INDEX(HTHome!M:M,MATCH(M484,HTHome!$A:$A,0)),"-")</f>
        <v>-</v>
      </c>
      <c r="S484" s="17" t="str">
        <f>IFERROR(INDEX(HTAway!M:M,MATCH(O484,HTAway!$A:$A,0)),"-")</f>
        <v>-</v>
      </c>
      <c r="T484" s="23" t="str">
        <f t="shared" si="22"/>
        <v>-</v>
      </c>
      <c r="U484" s="23"/>
      <c r="V484" s="23"/>
      <c r="W484" s="23"/>
    </row>
    <row r="485" spans="1:23" ht="16.5" thickTop="1" thickBot="1" x14ac:dyDescent="0.3">
      <c r="A485" s="20">
        <f t="shared" si="23"/>
        <v>0</v>
      </c>
      <c r="B485" s="20">
        <f t="shared" si="24"/>
        <v>0</v>
      </c>
      <c r="C485" s="19"/>
      <c r="D485" s="5"/>
      <c r="E485" s="5"/>
      <c r="F485" s="5"/>
      <c r="G485" s="7"/>
      <c r="H485" s="7"/>
      <c r="I485" s="7"/>
      <c r="J485" s="12" t="str">
        <f>IFERROR(INDEX(Jogos!A:A,MATCH(M485,Jogos!$H:$H,0)),"-")</f>
        <v>-</v>
      </c>
      <c r="K485" s="12" t="str">
        <f>IFERROR(INDEX(Jogos!F:F,MATCH(M485,Jogos!$H:$H,0)),"-")</f>
        <v>-</v>
      </c>
      <c r="L485" s="15" t="str">
        <f>IFERROR(INDEX(Jogos!E:E,MATCH(M485,Jogos!$H:$H,0)),"-")</f>
        <v>-</v>
      </c>
      <c r="M485" s="12" t="e">
        <f>INDEX(Jogos[[#This Row],[Column1]],1.8)</f>
        <v>#VALUE!</v>
      </c>
      <c r="N485" s="13" t="e">
        <f>INDEX(Jogos[[#This Row],[2]],1.8)</f>
        <v>#VALUE!</v>
      </c>
      <c r="O485" s="12" t="e">
        <f>INDEX(Jogos[[#This Row],[3]],1.8)</f>
        <v>#VALUE!</v>
      </c>
      <c r="P485" s="15" t="str">
        <f>IFERROR(INDEX(Jogos!M:M,MATCH(O485,Jogos!$J:$J,0)),"-")</f>
        <v>-</v>
      </c>
      <c r="Q485" s="12" t="str">
        <f>IFERROR(INDEX(Jogos!L:L,MATCH(O485,Jogos!$J:$J,0)),"-")</f>
        <v>-</v>
      </c>
      <c r="R485" s="17" t="str">
        <f>IFERROR(INDEX(HTHome!M:M,MATCH(M485,HTHome!$A:$A,0)),"-")</f>
        <v>-</v>
      </c>
      <c r="S485" s="17" t="str">
        <f>IFERROR(INDEX(HTAway!M:M,MATCH(O485,HTAway!$A:$A,0)),"-")</f>
        <v>-</v>
      </c>
      <c r="T485" s="23" t="str">
        <f t="shared" si="22"/>
        <v>-</v>
      </c>
      <c r="U485" s="23"/>
      <c r="V485" s="23"/>
      <c r="W485" s="23"/>
    </row>
    <row r="486" spans="1:23" ht="16.5" thickTop="1" thickBot="1" x14ac:dyDescent="0.3">
      <c r="A486" s="20">
        <f t="shared" si="23"/>
        <v>0</v>
      </c>
      <c r="B486" s="20">
        <f t="shared" si="24"/>
        <v>0</v>
      </c>
      <c r="C486" s="19"/>
      <c r="D486" s="5"/>
      <c r="E486" s="5"/>
      <c r="F486" s="5"/>
      <c r="G486" s="7"/>
      <c r="H486" s="7"/>
      <c r="I486" s="7"/>
      <c r="J486" s="12" t="str">
        <f>IFERROR(INDEX(Jogos!A:A,MATCH(M486,Jogos!$H:$H,0)),"-")</f>
        <v>-</v>
      </c>
      <c r="K486" s="12" t="str">
        <f>IFERROR(INDEX(Jogos!F:F,MATCH(M486,Jogos!$H:$H,0)),"-")</f>
        <v>-</v>
      </c>
      <c r="L486" s="15" t="str">
        <f>IFERROR(INDEX(Jogos!E:E,MATCH(M486,Jogos!$H:$H,0)),"-")</f>
        <v>-</v>
      </c>
      <c r="M486" s="12" t="e">
        <f>INDEX(Jogos[[#This Row],[Column1]],1.8)</f>
        <v>#VALUE!</v>
      </c>
      <c r="N486" s="13" t="e">
        <f>INDEX(Jogos[[#This Row],[2]],1.8)</f>
        <v>#VALUE!</v>
      </c>
      <c r="O486" s="12" t="e">
        <f>INDEX(Jogos[[#This Row],[3]],1.8)</f>
        <v>#VALUE!</v>
      </c>
      <c r="P486" s="15" t="str">
        <f>IFERROR(INDEX(Jogos!M:M,MATCH(O486,Jogos!$J:$J,0)),"-")</f>
        <v>-</v>
      </c>
      <c r="Q486" s="12" t="str">
        <f>IFERROR(INDEX(Jogos!L:L,MATCH(O486,Jogos!$J:$J,0)),"-")</f>
        <v>-</v>
      </c>
      <c r="R486" s="17" t="str">
        <f>IFERROR(INDEX(HTHome!M:M,MATCH(M486,HTHome!$A:$A,0)),"-")</f>
        <v>-</v>
      </c>
      <c r="S486" s="17" t="str">
        <f>IFERROR(INDEX(HTAway!M:M,MATCH(O486,HTAway!$A:$A,0)),"-")</f>
        <v>-</v>
      </c>
      <c r="T486" s="23" t="str">
        <f t="shared" si="22"/>
        <v>-</v>
      </c>
      <c r="U486" s="23"/>
      <c r="V486" s="23"/>
      <c r="W486" s="23"/>
    </row>
    <row r="487" spans="1:23" ht="16.5" thickTop="1" thickBot="1" x14ac:dyDescent="0.3">
      <c r="A487" s="20">
        <f t="shared" si="23"/>
        <v>0</v>
      </c>
      <c r="B487" s="20">
        <f t="shared" si="24"/>
        <v>0</v>
      </c>
      <c r="C487" s="18"/>
      <c r="D487" s="5"/>
      <c r="E487" s="5"/>
      <c r="F487" s="5"/>
      <c r="G487" s="7"/>
      <c r="H487" s="7"/>
      <c r="I487" s="7"/>
      <c r="J487" s="12" t="str">
        <f>IFERROR(INDEX(Jogos!A:A,MATCH(M487,Jogos!$H:$H,0)),"-")</f>
        <v>-</v>
      </c>
      <c r="K487" s="12" t="str">
        <f>IFERROR(INDEX(Jogos!F:F,MATCH(M487,Jogos!$H:$H,0)),"-")</f>
        <v>-</v>
      </c>
      <c r="L487" s="15" t="str">
        <f>IFERROR(INDEX(Jogos!E:E,MATCH(M487,Jogos!$H:$H,0)),"-")</f>
        <v>-</v>
      </c>
      <c r="M487" s="12" t="e">
        <f>INDEX(Jogos[[#This Row],[Column1]],1.8)</f>
        <v>#VALUE!</v>
      </c>
      <c r="N487" s="13" t="e">
        <f>INDEX(Jogos[[#This Row],[2]],1.8)</f>
        <v>#VALUE!</v>
      </c>
      <c r="O487" s="12" t="e">
        <f>INDEX(Jogos[[#This Row],[3]],1.8)</f>
        <v>#VALUE!</v>
      </c>
      <c r="P487" s="15" t="str">
        <f>IFERROR(INDEX(Jogos!M:M,MATCH(O487,Jogos!$J:$J,0)),"-")</f>
        <v>-</v>
      </c>
      <c r="Q487" s="12" t="str">
        <f>IFERROR(INDEX(Jogos!L:L,MATCH(O487,Jogos!$J:$J,0)),"-")</f>
        <v>-</v>
      </c>
      <c r="R487" s="17" t="str">
        <f>IFERROR(INDEX(HTHome!M:M,MATCH(M487,HTHome!$A:$A,0)),"-")</f>
        <v>-</v>
      </c>
      <c r="S487" s="17" t="str">
        <f>IFERROR(INDEX(HTAway!M:M,MATCH(O487,HTAway!$A:$A,0)),"-")</f>
        <v>-</v>
      </c>
      <c r="T487" s="23" t="str">
        <f t="shared" si="22"/>
        <v>-</v>
      </c>
      <c r="U487" s="23"/>
      <c r="V487" s="23"/>
      <c r="W487" s="23"/>
    </row>
    <row r="488" spans="1:23" ht="16.5" thickTop="1" thickBot="1" x14ac:dyDescent="0.3">
      <c r="A488" s="20">
        <f t="shared" si="23"/>
        <v>0</v>
      </c>
      <c r="B488" s="20">
        <f t="shared" si="24"/>
        <v>0</v>
      </c>
      <c r="C488" s="18"/>
      <c r="D488" s="5"/>
      <c r="E488" s="5"/>
      <c r="F488" s="5"/>
      <c r="G488" s="7"/>
      <c r="H488" s="7"/>
      <c r="I488" s="7"/>
      <c r="J488" s="12" t="str">
        <f>IFERROR(INDEX(Jogos!A:A,MATCH(M488,Jogos!$H:$H,0)),"-")</f>
        <v>-</v>
      </c>
      <c r="K488" s="12" t="str">
        <f>IFERROR(INDEX(Jogos!F:F,MATCH(M488,Jogos!$H:$H,0)),"-")</f>
        <v>-</v>
      </c>
      <c r="L488" s="15" t="str">
        <f>IFERROR(INDEX(Jogos!E:E,MATCH(M488,Jogos!$H:$H,0)),"-")</f>
        <v>-</v>
      </c>
      <c r="M488" s="12" t="e">
        <f>INDEX(Jogos[[#This Row],[Column1]],1.8)</f>
        <v>#VALUE!</v>
      </c>
      <c r="N488" s="13" t="e">
        <f>INDEX(Jogos[[#This Row],[2]],1.8)</f>
        <v>#VALUE!</v>
      </c>
      <c r="O488" s="12" t="e">
        <f>INDEX(Jogos[[#This Row],[3]],1.8)</f>
        <v>#VALUE!</v>
      </c>
      <c r="P488" s="15" t="str">
        <f>IFERROR(INDEX(Jogos!M:M,MATCH(O488,Jogos!$J:$J,0)),"-")</f>
        <v>-</v>
      </c>
      <c r="Q488" s="12" t="str">
        <f>IFERROR(INDEX(Jogos!L:L,MATCH(O488,Jogos!$J:$J,0)),"-")</f>
        <v>-</v>
      </c>
      <c r="R488" s="17" t="str">
        <f>IFERROR(INDEX(HTHome!M:M,MATCH(M488,HTHome!$A:$A,0)),"-")</f>
        <v>-</v>
      </c>
      <c r="S488" s="17" t="str">
        <f>IFERROR(INDEX(HTAway!M:M,MATCH(O488,HTAway!$A:$A,0)),"-")</f>
        <v>-</v>
      </c>
      <c r="T488" s="23" t="str">
        <f t="shared" si="22"/>
        <v>-</v>
      </c>
      <c r="U488" s="23"/>
      <c r="V488" s="23"/>
      <c r="W488" s="23"/>
    </row>
    <row r="489" spans="1:23" ht="16.5" thickTop="1" thickBot="1" x14ac:dyDescent="0.3">
      <c r="A489" s="20">
        <f t="shared" si="23"/>
        <v>0</v>
      </c>
      <c r="B489" s="20">
        <f t="shared" si="24"/>
        <v>0</v>
      </c>
      <c r="C489" s="18"/>
      <c r="D489" s="5"/>
      <c r="E489" s="5"/>
      <c r="F489" s="5"/>
      <c r="G489" s="7"/>
      <c r="H489" s="7"/>
      <c r="I489" s="7"/>
      <c r="J489" s="12" t="str">
        <f>IFERROR(INDEX(Jogos!A:A,MATCH(M489,Jogos!$H:$H,0)),"-")</f>
        <v>-</v>
      </c>
      <c r="K489" s="12" t="str">
        <f>IFERROR(INDEX(Jogos!F:F,MATCH(M489,Jogos!$H:$H,0)),"-")</f>
        <v>-</v>
      </c>
      <c r="L489" s="15" t="str">
        <f>IFERROR(INDEX(Jogos!E:E,MATCH(M489,Jogos!$H:$H,0)),"-")</f>
        <v>-</v>
      </c>
      <c r="M489" s="12" t="e">
        <f>INDEX(Jogos[[#This Row],[Column1]],1.8)</f>
        <v>#VALUE!</v>
      </c>
      <c r="N489" s="13" t="e">
        <f>INDEX(Jogos[[#This Row],[2]],1.8)</f>
        <v>#VALUE!</v>
      </c>
      <c r="O489" s="12" t="e">
        <f>INDEX(Jogos[[#This Row],[3]],1.8)</f>
        <v>#VALUE!</v>
      </c>
      <c r="P489" s="15" t="str">
        <f>IFERROR(INDEX(Jogos!M:M,MATCH(O489,Jogos!$J:$J,0)),"-")</f>
        <v>-</v>
      </c>
      <c r="Q489" s="12" t="str">
        <f>IFERROR(INDEX(Jogos!L:L,MATCH(O489,Jogos!$J:$J,0)),"-")</f>
        <v>-</v>
      </c>
      <c r="R489" s="17" t="str">
        <f>IFERROR(INDEX(HTHome!M:M,MATCH(M489,HTHome!$A:$A,0)),"-")</f>
        <v>-</v>
      </c>
      <c r="S489" s="17" t="str">
        <f>IFERROR(INDEX(HTAway!M:M,MATCH(O489,HTAway!$A:$A,0)),"-")</f>
        <v>-</v>
      </c>
      <c r="T489" s="23" t="str">
        <f t="shared" si="22"/>
        <v>-</v>
      </c>
      <c r="U489" s="23"/>
      <c r="V489" s="23"/>
      <c r="W489" s="23"/>
    </row>
    <row r="490" spans="1:23" ht="16.5" thickTop="1" thickBot="1" x14ac:dyDescent="0.3">
      <c r="A490" s="20">
        <f t="shared" si="23"/>
        <v>0</v>
      </c>
      <c r="B490" s="20">
        <f t="shared" si="24"/>
        <v>0</v>
      </c>
      <c r="C490" s="18"/>
      <c r="D490" s="5"/>
      <c r="E490" s="5"/>
      <c r="F490" s="5"/>
      <c r="G490" s="7"/>
      <c r="H490" s="7"/>
      <c r="I490" s="7"/>
      <c r="J490" s="12" t="str">
        <f>IFERROR(INDEX(Jogos!A:A,MATCH(M490,Jogos!$H:$H,0)),"-")</f>
        <v>-</v>
      </c>
      <c r="K490" s="12" t="str">
        <f>IFERROR(INDEX(Jogos!F:F,MATCH(M490,Jogos!$H:$H,0)),"-")</f>
        <v>-</v>
      </c>
      <c r="L490" s="15" t="str">
        <f>IFERROR(INDEX(Jogos!E:E,MATCH(M490,Jogos!$H:$H,0)),"-")</f>
        <v>-</v>
      </c>
      <c r="M490" s="12" t="e">
        <f>INDEX(Jogos[[#This Row],[Column1]],1.8)</f>
        <v>#VALUE!</v>
      </c>
      <c r="N490" s="13" t="e">
        <f>INDEX(Jogos[[#This Row],[2]],1.8)</f>
        <v>#VALUE!</v>
      </c>
      <c r="O490" s="12" t="e">
        <f>INDEX(Jogos[[#This Row],[3]],1.8)</f>
        <v>#VALUE!</v>
      </c>
      <c r="P490" s="15" t="str">
        <f>IFERROR(INDEX(Jogos!M:M,MATCH(O490,Jogos!$J:$J,0)),"-")</f>
        <v>-</v>
      </c>
      <c r="Q490" s="12" t="str">
        <f>IFERROR(INDEX(Jogos!L:L,MATCH(O490,Jogos!$J:$J,0)),"-")</f>
        <v>-</v>
      </c>
      <c r="R490" s="17" t="str">
        <f>IFERROR(INDEX(HTHome!M:M,MATCH(M490,HTHome!$A:$A,0)),"-")</f>
        <v>-</v>
      </c>
      <c r="S490" s="17" t="str">
        <f>IFERROR(INDEX(HTAway!M:M,MATCH(O490,HTAway!$A:$A,0)),"-")</f>
        <v>-</v>
      </c>
      <c r="T490" s="23" t="str">
        <f t="shared" si="22"/>
        <v>-</v>
      </c>
      <c r="U490" s="23"/>
      <c r="V490" s="23"/>
      <c r="W490" s="23"/>
    </row>
    <row r="491" spans="1:23" ht="16.5" thickTop="1" thickBot="1" x14ac:dyDescent="0.3">
      <c r="A491" s="20">
        <f t="shared" si="23"/>
        <v>0</v>
      </c>
      <c r="B491" s="20">
        <f t="shared" si="24"/>
        <v>0</v>
      </c>
      <c r="C491" s="18"/>
      <c r="D491" s="5"/>
      <c r="E491" s="5"/>
      <c r="F491" s="5"/>
      <c r="G491" s="7"/>
      <c r="H491" s="7"/>
      <c r="I491" s="7"/>
      <c r="J491" s="12" t="str">
        <f>IFERROR(INDEX(Jogos!A:A,MATCH(M491,Jogos!$H:$H,0)),"-")</f>
        <v>-</v>
      </c>
      <c r="K491" s="12" t="str">
        <f>IFERROR(INDEX(Jogos!F:F,MATCH(M491,Jogos!$H:$H,0)),"-")</f>
        <v>-</v>
      </c>
      <c r="L491" s="15" t="str">
        <f>IFERROR(INDEX(Jogos!E:E,MATCH(M491,Jogos!$H:$H,0)),"-")</f>
        <v>-</v>
      </c>
      <c r="M491" s="12" t="e">
        <f>INDEX(Jogos[[#This Row],[Column1]],1.8)</f>
        <v>#VALUE!</v>
      </c>
      <c r="N491" s="13" t="e">
        <f>INDEX(Jogos[[#This Row],[2]],1.8)</f>
        <v>#VALUE!</v>
      </c>
      <c r="O491" s="12" t="e">
        <f>INDEX(Jogos[[#This Row],[3]],1.8)</f>
        <v>#VALUE!</v>
      </c>
      <c r="P491" s="15" t="str">
        <f>IFERROR(INDEX(Jogos!M:M,MATCH(O491,Jogos!$J:$J,0)),"-")</f>
        <v>-</v>
      </c>
      <c r="Q491" s="12" t="str">
        <f>IFERROR(INDEX(Jogos!L:L,MATCH(O491,Jogos!$J:$J,0)),"-")</f>
        <v>-</v>
      </c>
      <c r="R491" s="17" t="str">
        <f>IFERROR(INDEX(HTHome!M:M,MATCH(M491,HTHome!$A:$A,0)),"-")</f>
        <v>-</v>
      </c>
      <c r="S491" s="17" t="str">
        <f>IFERROR(INDEX(HTAway!M:M,MATCH(O491,HTAway!$A:$A,0)),"-")</f>
        <v>-</v>
      </c>
      <c r="T491" s="23" t="str">
        <f t="shared" si="22"/>
        <v>-</v>
      </c>
      <c r="U491" s="23"/>
      <c r="V491" s="23"/>
      <c r="W491" s="23"/>
    </row>
    <row r="492" spans="1:23" ht="16.5" thickTop="1" thickBot="1" x14ac:dyDescent="0.3">
      <c r="A492" s="20">
        <f t="shared" si="23"/>
        <v>0</v>
      </c>
      <c r="B492" s="20">
        <f t="shared" si="24"/>
        <v>0</v>
      </c>
      <c r="C492" s="19"/>
      <c r="D492" s="5"/>
      <c r="E492" s="5"/>
      <c r="F492" s="5"/>
      <c r="G492" s="7"/>
      <c r="H492" s="7"/>
      <c r="I492" s="7"/>
      <c r="J492" s="12" t="str">
        <f>IFERROR(INDEX(Jogos!A:A,MATCH(M492,Jogos!$H:$H,0)),"-")</f>
        <v>-</v>
      </c>
      <c r="K492" s="12" t="str">
        <f>IFERROR(INDEX(Jogos!F:F,MATCH(M492,Jogos!$H:$H,0)),"-")</f>
        <v>-</v>
      </c>
      <c r="L492" s="15" t="str">
        <f>IFERROR(INDEX(Jogos!E:E,MATCH(M492,Jogos!$H:$H,0)),"-")</f>
        <v>-</v>
      </c>
      <c r="M492" s="12" t="e">
        <f>INDEX(Jogos[[#This Row],[Column1]],1.8)</f>
        <v>#VALUE!</v>
      </c>
      <c r="N492" s="13" t="e">
        <f>INDEX(Jogos[[#This Row],[2]],1.8)</f>
        <v>#VALUE!</v>
      </c>
      <c r="O492" s="12" t="e">
        <f>INDEX(Jogos[[#This Row],[3]],1.8)</f>
        <v>#VALUE!</v>
      </c>
      <c r="P492" s="15" t="str">
        <f>IFERROR(INDEX(Jogos!M:M,MATCH(O492,Jogos!$J:$J,0)),"-")</f>
        <v>-</v>
      </c>
      <c r="Q492" s="12" t="str">
        <f>IFERROR(INDEX(Jogos!L:L,MATCH(O492,Jogos!$J:$J,0)),"-")</f>
        <v>-</v>
      </c>
      <c r="R492" s="17" t="str">
        <f>IFERROR(INDEX(HTHome!M:M,MATCH(M492,HTHome!$A:$A,0)),"-")</f>
        <v>-</v>
      </c>
      <c r="S492" s="17" t="str">
        <f>IFERROR(INDEX(HTAway!M:M,MATCH(O492,HTAway!$A:$A,0)),"-")</f>
        <v>-</v>
      </c>
      <c r="T492" s="23" t="str">
        <f t="shared" si="22"/>
        <v>-</v>
      </c>
      <c r="U492" s="23"/>
      <c r="V492" s="23"/>
      <c r="W492" s="23"/>
    </row>
    <row r="493" spans="1:23" ht="16.5" thickTop="1" thickBot="1" x14ac:dyDescent="0.3">
      <c r="A493" s="20">
        <f t="shared" si="23"/>
        <v>0</v>
      </c>
      <c r="B493" s="20">
        <f t="shared" si="24"/>
        <v>0</v>
      </c>
      <c r="C493" s="18"/>
      <c r="D493" s="5"/>
      <c r="E493" s="5"/>
      <c r="F493" s="5"/>
      <c r="G493" s="7"/>
      <c r="H493" s="7"/>
      <c r="I493" s="7"/>
      <c r="J493" s="12" t="str">
        <f>IFERROR(INDEX(Jogos!A:A,MATCH(M493,Jogos!$H:$H,0)),"-")</f>
        <v>-</v>
      </c>
      <c r="K493" s="12" t="str">
        <f>IFERROR(INDEX(Jogos!F:F,MATCH(M493,Jogos!$H:$H,0)),"-")</f>
        <v>-</v>
      </c>
      <c r="L493" s="15" t="str">
        <f>IFERROR(INDEX(Jogos!E:E,MATCH(M493,Jogos!$H:$H,0)),"-")</f>
        <v>-</v>
      </c>
      <c r="M493" s="12" t="e">
        <f>INDEX(Jogos[[#This Row],[Column1]],1.8)</f>
        <v>#VALUE!</v>
      </c>
      <c r="N493" s="13" t="e">
        <f>INDEX(Jogos[[#This Row],[2]],1.8)</f>
        <v>#VALUE!</v>
      </c>
      <c r="O493" s="12" t="e">
        <f>INDEX(Jogos[[#This Row],[3]],1.8)</f>
        <v>#VALUE!</v>
      </c>
      <c r="P493" s="15" t="str">
        <f>IFERROR(INDEX(Jogos!M:M,MATCH(O493,Jogos!$J:$J,0)),"-")</f>
        <v>-</v>
      </c>
      <c r="Q493" s="12" t="str">
        <f>IFERROR(INDEX(Jogos!L:L,MATCH(O493,Jogos!$J:$J,0)),"-")</f>
        <v>-</v>
      </c>
      <c r="R493" s="17" t="str">
        <f>IFERROR(INDEX(HTHome!M:M,MATCH(M493,HTHome!$A:$A,0)),"-")</f>
        <v>-</v>
      </c>
      <c r="S493" s="17" t="str">
        <f>IFERROR(INDEX(HTAway!M:M,MATCH(O493,HTAway!$A:$A,0)),"-")</f>
        <v>-</v>
      </c>
      <c r="T493" s="23" t="str">
        <f t="shared" si="22"/>
        <v>-</v>
      </c>
      <c r="U493" s="23"/>
      <c r="V493" s="23"/>
      <c r="W493" s="23"/>
    </row>
    <row r="494" spans="1:23" ht="16.5" thickTop="1" thickBot="1" x14ac:dyDescent="0.3">
      <c r="A494" s="20">
        <f t="shared" si="23"/>
        <v>0</v>
      </c>
      <c r="B494" s="20">
        <f t="shared" si="24"/>
        <v>0</v>
      </c>
      <c r="C494" s="19"/>
      <c r="D494" s="5"/>
      <c r="E494" s="5"/>
      <c r="F494" s="5"/>
      <c r="G494" s="7"/>
      <c r="H494" s="7"/>
      <c r="I494" s="7"/>
      <c r="J494" s="12" t="str">
        <f>IFERROR(INDEX(Jogos!A:A,MATCH(M494,Jogos!$H:$H,0)),"-")</f>
        <v>-</v>
      </c>
      <c r="K494" s="12" t="str">
        <f>IFERROR(INDEX(Jogos!F:F,MATCH(M494,Jogos!$H:$H,0)),"-")</f>
        <v>-</v>
      </c>
      <c r="L494" s="15" t="str">
        <f>IFERROR(INDEX(Jogos!E:E,MATCH(M494,Jogos!$H:$H,0)),"-")</f>
        <v>-</v>
      </c>
      <c r="M494" s="12" t="e">
        <f>INDEX(Jogos[[#This Row],[Column1]],1.8)</f>
        <v>#VALUE!</v>
      </c>
      <c r="N494" s="13" t="e">
        <f>INDEX(Jogos[[#This Row],[2]],1.8)</f>
        <v>#VALUE!</v>
      </c>
      <c r="O494" s="12" t="e">
        <f>INDEX(Jogos[[#This Row],[3]],1.8)</f>
        <v>#VALUE!</v>
      </c>
      <c r="P494" s="15" t="str">
        <f>IFERROR(INDEX(Jogos!M:M,MATCH(O494,Jogos!$J:$J,0)),"-")</f>
        <v>-</v>
      </c>
      <c r="Q494" s="12" t="str">
        <f>IFERROR(INDEX(Jogos!L:L,MATCH(O494,Jogos!$J:$J,0)),"-")</f>
        <v>-</v>
      </c>
      <c r="R494" s="17" t="str">
        <f>IFERROR(INDEX(HTHome!M:M,MATCH(M494,HTHome!$A:$A,0)),"-")</f>
        <v>-</v>
      </c>
      <c r="S494" s="17" t="str">
        <f>IFERROR(INDEX(HTAway!M:M,MATCH(O494,HTAway!$A:$A,0)),"-")</f>
        <v>-</v>
      </c>
      <c r="T494" s="23" t="str">
        <f t="shared" si="22"/>
        <v>-</v>
      </c>
      <c r="U494" s="23"/>
      <c r="V494" s="23"/>
      <c r="W494" s="23"/>
    </row>
    <row r="495" spans="1:23" ht="16.5" thickTop="1" thickBot="1" x14ac:dyDescent="0.3">
      <c r="A495" s="20">
        <f t="shared" si="23"/>
        <v>0</v>
      </c>
      <c r="B495" s="20">
        <f t="shared" si="24"/>
        <v>0</v>
      </c>
      <c r="C495" s="18"/>
      <c r="D495" s="5"/>
      <c r="E495" s="5"/>
      <c r="F495" s="5"/>
      <c r="G495" s="7"/>
      <c r="H495" s="7"/>
      <c r="I495" s="7"/>
      <c r="J495" s="12" t="str">
        <f>IFERROR(INDEX(Jogos!A:A,MATCH(M495,Jogos!$H:$H,0)),"-")</f>
        <v>-</v>
      </c>
      <c r="K495" s="12" t="str">
        <f>IFERROR(INDEX(Jogos!F:F,MATCH(M495,Jogos!$H:$H,0)),"-")</f>
        <v>-</v>
      </c>
      <c r="L495" s="15" t="str">
        <f>IFERROR(INDEX(Jogos!E:E,MATCH(M495,Jogos!$H:$H,0)),"-")</f>
        <v>-</v>
      </c>
      <c r="M495" s="12" t="e">
        <f>INDEX(Jogos[[#This Row],[Column1]],1.8)</f>
        <v>#VALUE!</v>
      </c>
      <c r="N495" s="13" t="e">
        <f>INDEX(Jogos[[#This Row],[2]],1.8)</f>
        <v>#VALUE!</v>
      </c>
      <c r="O495" s="12" t="e">
        <f>INDEX(Jogos[[#This Row],[3]],1.8)</f>
        <v>#VALUE!</v>
      </c>
      <c r="P495" s="15" t="str">
        <f>IFERROR(INDEX(Jogos!M:M,MATCH(O495,Jogos!$J:$J,0)),"-")</f>
        <v>-</v>
      </c>
      <c r="Q495" s="12" t="str">
        <f>IFERROR(INDEX(Jogos!L:L,MATCH(O495,Jogos!$J:$J,0)),"-")</f>
        <v>-</v>
      </c>
      <c r="R495" s="17" t="str">
        <f>IFERROR(INDEX(HTHome!M:M,MATCH(M495,HTHome!$A:$A,0)),"-")</f>
        <v>-</v>
      </c>
      <c r="S495" s="17" t="str">
        <f>IFERROR(INDEX(HTAway!M:M,MATCH(O495,HTAway!$A:$A,0)),"-")</f>
        <v>-</v>
      </c>
      <c r="T495" s="23" t="str">
        <f t="shared" si="22"/>
        <v>-</v>
      </c>
      <c r="U495" s="23"/>
      <c r="V495" s="23"/>
      <c r="W495" s="23"/>
    </row>
    <row r="496" spans="1:23" ht="16.5" thickTop="1" thickBot="1" x14ac:dyDescent="0.3">
      <c r="A496" s="20">
        <f t="shared" si="23"/>
        <v>0</v>
      </c>
      <c r="B496" s="20">
        <f t="shared" si="24"/>
        <v>0</v>
      </c>
      <c r="C496" s="18"/>
      <c r="D496" s="5"/>
      <c r="E496" s="5"/>
      <c r="F496" s="5"/>
      <c r="G496" s="7"/>
      <c r="H496" s="7"/>
      <c r="I496" s="7"/>
      <c r="J496" s="12" t="str">
        <f>IFERROR(INDEX(Jogos!A:A,MATCH(M496,Jogos!$H:$H,0)),"-")</f>
        <v>-</v>
      </c>
      <c r="K496" s="12" t="str">
        <f>IFERROR(INDEX(Jogos!F:F,MATCH(M496,Jogos!$H:$H,0)),"-")</f>
        <v>-</v>
      </c>
      <c r="L496" s="15" t="str">
        <f>IFERROR(INDEX(Jogos!E:E,MATCH(M496,Jogos!$H:$H,0)),"-")</f>
        <v>-</v>
      </c>
      <c r="M496" s="12" t="e">
        <f>INDEX(Jogos[[#This Row],[Column1]],1.8)</f>
        <v>#VALUE!</v>
      </c>
      <c r="N496" s="13" t="e">
        <f>INDEX(Jogos[[#This Row],[2]],1.8)</f>
        <v>#VALUE!</v>
      </c>
      <c r="O496" s="12" t="e">
        <f>INDEX(Jogos[[#This Row],[3]],1.8)</f>
        <v>#VALUE!</v>
      </c>
      <c r="P496" s="15" t="str">
        <f>IFERROR(INDEX(Jogos!M:M,MATCH(O496,Jogos!$J:$J,0)),"-")</f>
        <v>-</v>
      </c>
      <c r="Q496" s="12" t="str">
        <f>IFERROR(INDEX(Jogos!L:L,MATCH(O496,Jogos!$J:$J,0)),"-")</f>
        <v>-</v>
      </c>
      <c r="R496" s="17" t="str">
        <f>IFERROR(INDEX(HTHome!M:M,MATCH(M496,HTHome!$A:$A,0)),"-")</f>
        <v>-</v>
      </c>
      <c r="S496" s="17" t="str">
        <f>IFERROR(INDEX(HTAway!M:M,MATCH(O496,HTAway!$A:$A,0)),"-")</f>
        <v>-</v>
      </c>
      <c r="T496" s="23" t="str">
        <f t="shared" si="22"/>
        <v>-</v>
      </c>
      <c r="U496" s="23"/>
      <c r="V496" s="23"/>
      <c r="W496" s="23"/>
    </row>
    <row r="497" spans="1:23" ht="16.5" thickTop="1" thickBot="1" x14ac:dyDescent="0.3">
      <c r="A497" s="20">
        <f t="shared" si="23"/>
        <v>0</v>
      </c>
      <c r="B497" s="20">
        <f t="shared" si="24"/>
        <v>0</v>
      </c>
      <c r="C497" s="18"/>
      <c r="D497" s="5"/>
      <c r="E497" s="5"/>
      <c r="F497" s="5"/>
      <c r="G497" s="7"/>
      <c r="H497" s="7"/>
      <c r="I497" s="7"/>
      <c r="J497" s="12" t="str">
        <f>IFERROR(INDEX(Jogos!A:A,MATCH(M497,Jogos!$H:$H,0)),"-")</f>
        <v>-</v>
      </c>
      <c r="K497" s="12" t="str">
        <f>IFERROR(INDEX(Jogos!F:F,MATCH(M497,Jogos!$H:$H,0)),"-")</f>
        <v>-</v>
      </c>
      <c r="L497" s="15" t="str">
        <f>IFERROR(INDEX(Jogos!E:E,MATCH(M497,Jogos!$H:$H,0)),"-")</f>
        <v>-</v>
      </c>
      <c r="M497" s="12" t="e">
        <f>INDEX(Jogos[[#This Row],[Column1]],1.8)</f>
        <v>#VALUE!</v>
      </c>
      <c r="N497" s="13" t="e">
        <f>INDEX(Jogos[[#This Row],[2]],1.8)</f>
        <v>#VALUE!</v>
      </c>
      <c r="O497" s="12" t="e">
        <f>INDEX(Jogos[[#This Row],[3]],1.8)</f>
        <v>#VALUE!</v>
      </c>
      <c r="P497" s="15" t="str">
        <f>IFERROR(INDEX(Jogos!M:M,MATCH(O497,Jogos!$J:$J,0)),"-")</f>
        <v>-</v>
      </c>
      <c r="Q497" s="12" t="str">
        <f>IFERROR(INDEX(Jogos!L:L,MATCH(O497,Jogos!$J:$J,0)),"-")</f>
        <v>-</v>
      </c>
      <c r="R497" s="17" t="str">
        <f>IFERROR(INDEX(HTHome!M:M,MATCH(M497,HTHome!$A:$A,0)),"-")</f>
        <v>-</v>
      </c>
      <c r="S497" s="17" t="str">
        <f>IFERROR(INDEX(HTAway!M:M,MATCH(O497,HTAway!$A:$A,0)),"-")</f>
        <v>-</v>
      </c>
      <c r="T497" s="23" t="str">
        <f t="shared" si="22"/>
        <v>-</v>
      </c>
      <c r="U497" s="23"/>
      <c r="V497" s="23"/>
      <c r="W497" s="23"/>
    </row>
    <row r="498" spans="1:23" ht="16.5" thickTop="1" thickBot="1" x14ac:dyDescent="0.3">
      <c r="A498" s="20">
        <f t="shared" si="23"/>
        <v>0</v>
      </c>
      <c r="B498" s="20">
        <f t="shared" si="24"/>
        <v>0</v>
      </c>
      <c r="C498" s="18"/>
      <c r="D498" s="5"/>
      <c r="E498" s="5"/>
      <c r="F498" s="5"/>
      <c r="G498" s="7"/>
      <c r="H498" s="7"/>
      <c r="I498" s="7"/>
      <c r="J498" s="12" t="str">
        <f>IFERROR(INDEX(Jogos!A:A,MATCH(M498,Jogos!$H:$H,0)),"-")</f>
        <v>-</v>
      </c>
      <c r="K498" s="12" t="str">
        <f>IFERROR(INDEX(Jogos!F:F,MATCH(M498,Jogos!$H:$H,0)),"-")</f>
        <v>-</v>
      </c>
      <c r="L498" s="15" t="str">
        <f>IFERROR(INDEX(Jogos!E:E,MATCH(M498,Jogos!$H:$H,0)),"-")</f>
        <v>-</v>
      </c>
      <c r="M498" s="12" t="e">
        <f>INDEX(Jogos[[#This Row],[Column1]],1.8)</f>
        <v>#VALUE!</v>
      </c>
      <c r="N498" s="13" t="e">
        <f>INDEX(Jogos[[#This Row],[2]],1.8)</f>
        <v>#VALUE!</v>
      </c>
      <c r="O498" s="12" t="e">
        <f>INDEX(Jogos[[#This Row],[3]],1.8)</f>
        <v>#VALUE!</v>
      </c>
      <c r="P498" s="15" t="str">
        <f>IFERROR(INDEX(Jogos!M:M,MATCH(O498,Jogos!$J:$J,0)),"-")</f>
        <v>-</v>
      </c>
      <c r="Q498" s="12" t="str">
        <f>IFERROR(INDEX(Jogos!L:L,MATCH(O498,Jogos!$J:$J,0)),"-")</f>
        <v>-</v>
      </c>
      <c r="R498" s="17" t="str">
        <f>IFERROR(INDEX(HTHome!M:M,MATCH(M498,HTHome!$A:$A,0)),"-")</f>
        <v>-</v>
      </c>
      <c r="S498" s="17" t="str">
        <f>IFERROR(INDEX(HTAway!M:M,MATCH(O498,HTAway!$A:$A,0)),"-")</f>
        <v>-</v>
      </c>
      <c r="T498" s="23" t="str">
        <f t="shared" ref="T498:T561" si="25">IF(L498 = "-", "-",IF(L498&gt; P498, "Casa Vence", IF(L498 &lt; P498, "Fora Vence", "Jogo Parelho")))</f>
        <v>-</v>
      </c>
      <c r="U498" s="23"/>
      <c r="V498" s="23"/>
      <c r="W498" s="23"/>
    </row>
    <row r="499" spans="1:23" ht="16.5" thickTop="1" thickBot="1" x14ac:dyDescent="0.3">
      <c r="A499" s="20">
        <f t="shared" si="23"/>
        <v>0</v>
      </c>
      <c r="B499" s="20">
        <f t="shared" si="24"/>
        <v>0</v>
      </c>
      <c r="C499" s="19"/>
      <c r="D499" s="5"/>
      <c r="E499" s="5"/>
      <c r="F499" s="5"/>
      <c r="G499" s="7"/>
      <c r="H499" s="7"/>
      <c r="I499" s="7"/>
      <c r="J499" s="12" t="str">
        <f>IFERROR(INDEX(Jogos!A:A,MATCH(M499,Jogos!$H:$H,0)),"-")</f>
        <v>-</v>
      </c>
      <c r="K499" s="12" t="str">
        <f>IFERROR(INDEX(Jogos!F:F,MATCH(M499,Jogos!$H:$H,0)),"-")</f>
        <v>-</v>
      </c>
      <c r="L499" s="15" t="str">
        <f>IFERROR(INDEX(Jogos!E:E,MATCH(M499,Jogos!$H:$H,0)),"-")</f>
        <v>-</v>
      </c>
      <c r="M499" s="12" t="e">
        <f>INDEX(Jogos[[#This Row],[Column1]],1.8)</f>
        <v>#VALUE!</v>
      </c>
      <c r="N499" s="13" t="e">
        <f>INDEX(Jogos[[#This Row],[2]],1.8)</f>
        <v>#VALUE!</v>
      </c>
      <c r="O499" s="12" t="e">
        <f>INDEX(Jogos[[#This Row],[3]],1.8)</f>
        <v>#VALUE!</v>
      </c>
      <c r="P499" s="15" t="str">
        <f>IFERROR(INDEX(Jogos!M:M,MATCH(O499,Jogos!$J:$J,0)),"-")</f>
        <v>-</v>
      </c>
      <c r="Q499" s="12" t="str">
        <f>IFERROR(INDEX(Jogos!L:L,MATCH(O499,Jogos!$J:$J,0)),"-")</f>
        <v>-</v>
      </c>
      <c r="R499" s="17" t="str">
        <f>IFERROR(INDEX(HTHome!M:M,MATCH(M499,HTHome!$A:$A,0)),"-")</f>
        <v>-</v>
      </c>
      <c r="S499" s="17" t="str">
        <f>IFERROR(INDEX(HTAway!M:M,MATCH(O499,HTAway!$A:$A,0)),"-")</f>
        <v>-</v>
      </c>
      <c r="T499" s="23" t="str">
        <f t="shared" si="25"/>
        <v>-</v>
      </c>
      <c r="U499" s="23"/>
      <c r="V499" s="23"/>
      <c r="W499" s="23"/>
    </row>
    <row r="500" spans="1:23" ht="16.5" thickTop="1" thickBot="1" x14ac:dyDescent="0.3">
      <c r="A500" s="20">
        <f t="shared" si="23"/>
        <v>0</v>
      </c>
      <c r="B500" s="20">
        <f t="shared" si="24"/>
        <v>0</v>
      </c>
      <c r="C500" s="19"/>
      <c r="D500" s="5"/>
      <c r="E500" s="5"/>
      <c r="F500" s="5"/>
      <c r="G500" s="7"/>
      <c r="H500" s="7"/>
      <c r="I500" s="7"/>
      <c r="J500" s="12" t="str">
        <f>IFERROR(INDEX(Jogos!A:A,MATCH(M500,Jogos!$H:$H,0)),"-")</f>
        <v>-</v>
      </c>
      <c r="K500" s="12" t="str">
        <f>IFERROR(INDEX(Jogos!F:F,MATCH(M500,Jogos!$H:$H,0)),"-")</f>
        <v>-</v>
      </c>
      <c r="L500" s="15" t="str">
        <f>IFERROR(INDEX(Jogos!E:E,MATCH(M500,Jogos!$H:$H,0)),"-")</f>
        <v>-</v>
      </c>
      <c r="M500" s="12" t="e">
        <f>INDEX(Jogos[[#This Row],[Column1]],1.8)</f>
        <v>#VALUE!</v>
      </c>
      <c r="N500" s="13" t="e">
        <f>INDEX(Jogos[[#This Row],[2]],1.8)</f>
        <v>#VALUE!</v>
      </c>
      <c r="O500" s="12" t="e">
        <f>INDEX(Jogos[[#This Row],[3]],1.8)</f>
        <v>#VALUE!</v>
      </c>
      <c r="P500" s="15" t="str">
        <f>IFERROR(INDEX(Jogos!M:M,MATCH(O500,Jogos!$J:$J,0)),"-")</f>
        <v>-</v>
      </c>
      <c r="Q500" s="12" t="str">
        <f>IFERROR(INDEX(Jogos!L:L,MATCH(O500,Jogos!$J:$J,0)),"-")</f>
        <v>-</v>
      </c>
      <c r="R500" s="17" t="str">
        <f>IFERROR(INDEX(HTHome!M:M,MATCH(M500,HTHome!$A:$A,0)),"-")</f>
        <v>-</v>
      </c>
      <c r="S500" s="17" t="str">
        <f>IFERROR(INDEX(HTAway!M:M,MATCH(O500,HTAway!$A:$A,0)),"-")</f>
        <v>-</v>
      </c>
      <c r="T500" s="23" t="str">
        <f t="shared" si="25"/>
        <v>-</v>
      </c>
      <c r="U500" s="23"/>
      <c r="V500" s="23"/>
      <c r="W500" s="23"/>
    </row>
    <row r="501" spans="1:23" ht="16.5" thickTop="1" thickBot="1" x14ac:dyDescent="0.3">
      <c r="A501" s="20">
        <f t="shared" si="23"/>
        <v>0</v>
      </c>
      <c r="B501" s="20">
        <f t="shared" si="24"/>
        <v>0</v>
      </c>
      <c r="C501" s="19"/>
      <c r="D501" s="5"/>
      <c r="E501" s="5"/>
      <c r="F501" s="5"/>
      <c r="G501" s="7"/>
      <c r="H501" s="7"/>
      <c r="I501" s="7"/>
      <c r="J501" s="12" t="str">
        <f>IFERROR(INDEX(Jogos!A:A,MATCH(M501,Jogos!$H:$H,0)),"-")</f>
        <v>-</v>
      </c>
      <c r="K501" s="12" t="str">
        <f>IFERROR(INDEX(Jogos!F:F,MATCH(M501,Jogos!$H:$H,0)),"-")</f>
        <v>-</v>
      </c>
      <c r="L501" s="15" t="str">
        <f>IFERROR(INDEX(Jogos!E:E,MATCH(M501,Jogos!$H:$H,0)),"-")</f>
        <v>-</v>
      </c>
      <c r="M501" s="12" t="e">
        <f>INDEX(Jogos[[#This Row],[Column1]],1.8)</f>
        <v>#VALUE!</v>
      </c>
      <c r="N501" s="13" t="e">
        <f>INDEX(Jogos[[#This Row],[2]],1.8)</f>
        <v>#VALUE!</v>
      </c>
      <c r="O501" s="12" t="e">
        <f>INDEX(Jogos[[#This Row],[3]],1.8)</f>
        <v>#VALUE!</v>
      </c>
      <c r="P501" s="15" t="str">
        <f>IFERROR(INDEX(Jogos!M:M,MATCH(O501,Jogos!$J:$J,0)),"-")</f>
        <v>-</v>
      </c>
      <c r="Q501" s="12" t="str">
        <f>IFERROR(INDEX(Jogos!L:L,MATCH(O501,Jogos!$J:$J,0)),"-")</f>
        <v>-</v>
      </c>
      <c r="R501" s="17" t="str">
        <f>IFERROR(INDEX(HTHome!M:M,MATCH(M501,HTHome!$A:$A,0)),"-")</f>
        <v>-</v>
      </c>
      <c r="S501" s="17" t="str">
        <f>IFERROR(INDEX(HTAway!M:M,MATCH(O501,HTAway!$A:$A,0)),"-")</f>
        <v>-</v>
      </c>
      <c r="T501" s="23" t="str">
        <f t="shared" si="25"/>
        <v>-</v>
      </c>
      <c r="U501" s="23"/>
      <c r="V501" s="23"/>
      <c r="W501" s="23"/>
    </row>
    <row r="502" spans="1:23" ht="16.5" thickTop="1" thickBot="1" x14ac:dyDescent="0.3">
      <c r="A502" s="20">
        <f t="shared" si="23"/>
        <v>0</v>
      </c>
      <c r="B502" s="20">
        <f t="shared" si="24"/>
        <v>0</v>
      </c>
      <c r="C502" s="19"/>
      <c r="D502" s="5"/>
      <c r="E502" s="5"/>
      <c r="F502" s="5"/>
      <c r="G502" s="7"/>
      <c r="H502" s="7"/>
      <c r="I502" s="7"/>
      <c r="J502" s="12" t="str">
        <f>IFERROR(INDEX(Jogos!A:A,MATCH(M502,Jogos!$H:$H,0)),"-")</f>
        <v>-</v>
      </c>
      <c r="K502" s="12" t="str">
        <f>IFERROR(INDEX(Jogos!F:F,MATCH(M502,Jogos!$H:$H,0)),"-")</f>
        <v>-</v>
      </c>
      <c r="L502" s="15" t="str">
        <f>IFERROR(INDEX(Jogos!E:E,MATCH(M502,Jogos!$H:$H,0)),"-")</f>
        <v>-</v>
      </c>
      <c r="M502" s="12" t="e">
        <f>INDEX(Jogos[[#This Row],[Column1]],1.8)</f>
        <v>#VALUE!</v>
      </c>
      <c r="N502" s="13" t="e">
        <f>INDEX(Jogos[[#This Row],[2]],1.8)</f>
        <v>#VALUE!</v>
      </c>
      <c r="O502" s="12" t="e">
        <f>INDEX(Jogos[[#This Row],[3]],1.8)</f>
        <v>#VALUE!</v>
      </c>
      <c r="P502" s="15" t="str">
        <f>IFERROR(INDEX(Jogos!M:M,MATCH(O502,Jogos!$J:$J,0)),"-")</f>
        <v>-</v>
      </c>
      <c r="Q502" s="12" t="str">
        <f>IFERROR(INDEX(Jogos!L:L,MATCH(O502,Jogos!$J:$J,0)),"-")</f>
        <v>-</v>
      </c>
      <c r="R502" s="17" t="str">
        <f>IFERROR(INDEX(HTHome!M:M,MATCH(M502,HTHome!$A:$A,0)),"-")</f>
        <v>-</v>
      </c>
      <c r="S502" s="17" t="str">
        <f>IFERROR(INDEX(HTAway!M:M,MATCH(O502,HTAway!$A:$A,0)),"-")</f>
        <v>-</v>
      </c>
      <c r="T502" s="23" t="str">
        <f t="shared" si="25"/>
        <v>-</v>
      </c>
      <c r="U502" s="23"/>
      <c r="V502" s="23"/>
      <c r="W502" s="23"/>
    </row>
    <row r="503" spans="1:23" ht="16.5" thickTop="1" thickBot="1" x14ac:dyDescent="0.3">
      <c r="A503" s="20">
        <f t="shared" si="23"/>
        <v>0</v>
      </c>
      <c r="B503" s="20">
        <f t="shared" si="24"/>
        <v>0</v>
      </c>
      <c r="C503" s="19"/>
      <c r="D503" s="5"/>
      <c r="E503" s="5"/>
      <c r="F503" s="5"/>
      <c r="G503" s="7"/>
      <c r="H503" s="7"/>
      <c r="I503" s="7"/>
      <c r="J503" s="12" t="str">
        <f>IFERROR(INDEX(Jogos!A:A,MATCH(M503,Jogos!$H:$H,0)),"-")</f>
        <v>-</v>
      </c>
      <c r="K503" s="12" t="str">
        <f>IFERROR(INDEX(Jogos!F:F,MATCH(M503,Jogos!$H:$H,0)),"-")</f>
        <v>-</v>
      </c>
      <c r="L503" s="15" t="str">
        <f>IFERROR(INDEX(Jogos!E:E,MATCH(M503,Jogos!$H:$H,0)),"-")</f>
        <v>-</v>
      </c>
      <c r="M503" s="12" t="e">
        <f>INDEX(Jogos[[#This Row],[Column1]],1.8)</f>
        <v>#VALUE!</v>
      </c>
      <c r="N503" s="13" t="e">
        <f>INDEX(Jogos[[#This Row],[2]],1.8)</f>
        <v>#VALUE!</v>
      </c>
      <c r="O503" s="12" t="e">
        <f>INDEX(Jogos[[#This Row],[3]],1.8)</f>
        <v>#VALUE!</v>
      </c>
      <c r="P503" s="15" t="str">
        <f>IFERROR(INDEX(Jogos!M:M,MATCH(O503,Jogos!$J:$J,0)),"-")</f>
        <v>-</v>
      </c>
      <c r="Q503" s="12" t="str">
        <f>IFERROR(INDEX(Jogos!L:L,MATCH(O503,Jogos!$J:$J,0)),"-")</f>
        <v>-</v>
      </c>
      <c r="R503" s="17" t="str">
        <f>IFERROR(INDEX(HTHome!M:M,MATCH(M503,HTHome!$A:$A,0)),"-")</f>
        <v>-</v>
      </c>
      <c r="S503" s="17" t="str">
        <f>IFERROR(INDEX(HTAway!M:M,MATCH(O503,HTAway!$A:$A,0)),"-")</f>
        <v>-</v>
      </c>
      <c r="T503" s="23" t="str">
        <f t="shared" si="25"/>
        <v>-</v>
      </c>
      <c r="U503" s="23"/>
      <c r="V503" s="23"/>
      <c r="W503" s="23"/>
    </row>
    <row r="504" spans="1:23" ht="16.5" thickTop="1" thickBot="1" x14ac:dyDescent="0.3">
      <c r="A504" s="20">
        <f t="shared" si="23"/>
        <v>0</v>
      </c>
      <c r="B504" s="20">
        <f t="shared" si="24"/>
        <v>0</v>
      </c>
      <c r="C504" s="18"/>
      <c r="D504" s="5"/>
      <c r="E504" s="5"/>
      <c r="F504" s="5"/>
      <c r="G504" s="7"/>
      <c r="H504" s="7"/>
      <c r="I504" s="7"/>
      <c r="J504" s="12" t="str">
        <f>IFERROR(INDEX(Jogos!A:A,MATCH(M504,Jogos!$H:$H,0)),"-")</f>
        <v>-</v>
      </c>
      <c r="K504" s="12" t="str">
        <f>IFERROR(INDEX(Jogos!F:F,MATCH(M504,Jogos!$H:$H,0)),"-")</f>
        <v>-</v>
      </c>
      <c r="L504" s="15" t="str">
        <f>IFERROR(INDEX(Jogos!E:E,MATCH(M504,Jogos!$H:$H,0)),"-")</f>
        <v>-</v>
      </c>
      <c r="M504" s="12" t="e">
        <f>INDEX(Jogos[[#This Row],[Column1]],1.8)</f>
        <v>#VALUE!</v>
      </c>
      <c r="N504" s="13" t="e">
        <f>INDEX(Jogos[[#This Row],[2]],1.8)</f>
        <v>#VALUE!</v>
      </c>
      <c r="O504" s="12" t="e">
        <f>INDEX(Jogos[[#This Row],[3]],1.8)</f>
        <v>#VALUE!</v>
      </c>
      <c r="P504" s="15" t="str">
        <f>IFERROR(INDEX(Jogos!M:M,MATCH(O504,Jogos!$J:$J,0)),"-")</f>
        <v>-</v>
      </c>
      <c r="Q504" s="12" t="str">
        <f>IFERROR(INDEX(Jogos!L:L,MATCH(O504,Jogos!$J:$J,0)),"-")</f>
        <v>-</v>
      </c>
      <c r="R504" s="17" t="str">
        <f>IFERROR(INDEX(HTHome!M:M,MATCH(M504,HTHome!$A:$A,0)),"-")</f>
        <v>-</v>
      </c>
      <c r="S504" s="17" t="str">
        <f>IFERROR(INDEX(HTAway!M:M,MATCH(O504,HTAway!$A:$A,0)),"-")</f>
        <v>-</v>
      </c>
      <c r="T504" s="23" t="str">
        <f t="shared" si="25"/>
        <v>-</v>
      </c>
      <c r="U504" s="23"/>
      <c r="V504" s="23"/>
      <c r="W504" s="23"/>
    </row>
    <row r="505" spans="1:23" ht="16.5" thickTop="1" thickBot="1" x14ac:dyDescent="0.3">
      <c r="A505" s="20">
        <f t="shared" si="23"/>
        <v>0</v>
      </c>
      <c r="B505" s="20">
        <f t="shared" si="24"/>
        <v>0</v>
      </c>
      <c r="C505" s="18"/>
      <c r="D505" s="5"/>
      <c r="E505" s="5"/>
      <c r="F505" s="5"/>
      <c r="G505" s="7"/>
      <c r="H505" s="7"/>
      <c r="I505" s="7"/>
      <c r="J505" s="12" t="str">
        <f>IFERROR(INDEX(Jogos!A:A,MATCH(M505,Jogos!$H:$H,0)),"-")</f>
        <v>-</v>
      </c>
      <c r="K505" s="12" t="str">
        <f>IFERROR(INDEX(Jogos!F:F,MATCH(M505,Jogos!$H:$H,0)),"-")</f>
        <v>-</v>
      </c>
      <c r="L505" s="15" t="str">
        <f>IFERROR(INDEX(Jogos!E:E,MATCH(M505,Jogos!$H:$H,0)),"-")</f>
        <v>-</v>
      </c>
      <c r="M505" s="12" t="e">
        <f>INDEX(Jogos[[#This Row],[Column1]],1.8)</f>
        <v>#VALUE!</v>
      </c>
      <c r="N505" s="13" t="e">
        <f>INDEX(Jogos[[#This Row],[2]],1.8)</f>
        <v>#VALUE!</v>
      </c>
      <c r="O505" s="12" t="e">
        <f>INDEX(Jogos[[#This Row],[3]],1.8)</f>
        <v>#VALUE!</v>
      </c>
      <c r="P505" s="15" t="str">
        <f>IFERROR(INDEX(Jogos!M:M,MATCH(O505,Jogos!$J:$J,0)),"-")</f>
        <v>-</v>
      </c>
      <c r="Q505" s="12" t="str">
        <f>IFERROR(INDEX(Jogos!L:L,MATCH(O505,Jogos!$J:$J,0)),"-")</f>
        <v>-</v>
      </c>
      <c r="R505" s="17" t="str">
        <f>IFERROR(INDEX(HTHome!M:M,MATCH(M505,HTHome!$A:$A,0)),"-")</f>
        <v>-</v>
      </c>
      <c r="S505" s="17" t="str">
        <f>IFERROR(INDEX(HTAway!M:M,MATCH(O505,HTAway!$A:$A,0)),"-")</f>
        <v>-</v>
      </c>
      <c r="T505" s="23" t="str">
        <f t="shared" si="25"/>
        <v>-</v>
      </c>
      <c r="U505" s="23"/>
      <c r="V505" s="23"/>
      <c r="W505" s="23"/>
    </row>
    <row r="506" spans="1:23" ht="16.5" thickTop="1" thickBot="1" x14ac:dyDescent="0.3">
      <c r="A506" s="20">
        <f t="shared" si="23"/>
        <v>0</v>
      </c>
      <c r="B506" s="20">
        <f t="shared" si="24"/>
        <v>0</v>
      </c>
      <c r="C506" s="18"/>
      <c r="D506" s="5"/>
      <c r="E506" s="5"/>
      <c r="F506" s="5"/>
      <c r="G506" s="7"/>
      <c r="H506" s="7"/>
      <c r="I506" s="7"/>
      <c r="J506" s="12" t="str">
        <f>IFERROR(INDEX(Jogos!A:A,MATCH(M506,Jogos!$H:$H,0)),"-")</f>
        <v>-</v>
      </c>
      <c r="K506" s="12" t="str">
        <f>IFERROR(INDEX(Jogos!F:F,MATCH(M506,Jogos!$H:$H,0)),"-")</f>
        <v>-</v>
      </c>
      <c r="L506" s="15" t="str">
        <f>IFERROR(INDEX(Jogos!E:E,MATCH(M506,Jogos!$H:$H,0)),"-")</f>
        <v>-</v>
      </c>
      <c r="M506" s="12" t="e">
        <f>INDEX(Jogos[[#This Row],[Column1]],1.8)</f>
        <v>#VALUE!</v>
      </c>
      <c r="N506" s="13" t="e">
        <f>INDEX(Jogos[[#This Row],[2]],1.8)</f>
        <v>#VALUE!</v>
      </c>
      <c r="O506" s="12" t="e">
        <f>INDEX(Jogos[[#This Row],[3]],1.8)</f>
        <v>#VALUE!</v>
      </c>
      <c r="P506" s="15" t="str">
        <f>IFERROR(INDEX(Jogos!M:M,MATCH(O506,Jogos!$J:$J,0)),"-")</f>
        <v>-</v>
      </c>
      <c r="Q506" s="12" t="str">
        <f>IFERROR(INDEX(Jogos!L:L,MATCH(O506,Jogos!$J:$J,0)),"-")</f>
        <v>-</v>
      </c>
      <c r="R506" s="17" t="str">
        <f>IFERROR(INDEX(HTHome!M:M,MATCH(M506,HTHome!$A:$A,0)),"-")</f>
        <v>-</v>
      </c>
      <c r="S506" s="17" t="str">
        <f>IFERROR(INDEX(HTAway!M:M,MATCH(O506,HTAway!$A:$A,0)),"-")</f>
        <v>-</v>
      </c>
      <c r="T506" s="23" t="str">
        <f t="shared" si="25"/>
        <v>-</v>
      </c>
      <c r="U506" s="23"/>
      <c r="V506" s="23"/>
      <c r="W506" s="23"/>
    </row>
    <row r="507" spans="1:23" ht="16.5" thickTop="1" thickBot="1" x14ac:dyDescent="0.3">
      <c r="A507" s="20">
        <f t="shared" si="23"/>
        <v>0</v>
      </c>
      <c r="B507" s="20">
        <f t="shared" si="24"/>
        <v>0</v>
      </c>
      <c r="C507" s="18"/>
      <c r="D507" s="5"/>
      <c r="E507" s="5"/>
      <c r="F507" s="5"/>
      <c r="G507" s="7"/>
      <c r="H507" s="7"/>
      <c r="I507" s="7"/>
      <c r="J507" s="12" t="str">
        <f>IFERROR(INDEX(Jogos!A:A,MATCH(M507,Jogos!$H:$H,0)),"-")</f>
        <v>-</v>
      </c>
      <c r="K507" s="12" t="str">
        <f>IFERROR(INDEX(Jogos!F:F,MATCH(M507,Jogos!$H:$H,0)),"-")</f>
        <v>-</v>
      </c>
      <c r="L507" s="15" t="str">
        <f>IFERROR(INDEX(Jogos!E:E,MATCH(M507,Jogos!$H:$H,0)),"-")</f>
        <v>-</v>
      </c>
      <c r="M507" s="12" t="e">
        <f>INDEX(Jogos[[#This Row],[Column1]],1.8)</f>
        <v>#VALUE!</v>
      </c>
      <c r="N507" s="13" t="e">
        <f>INDEX(Jogos[[#This Row],[2]],1.8)</f>
        <v>#VALUE!</v>
      </c>
      <c r="O507" s="12" t="e">
        <f>INDEX(Jogos[[#This Row],[3]],1.8)</f>
        <v>#VALUE!</v>
      </c>
      <c r="P507" s="15" t="str">
        <f>IFERROR(INDEX(Jogos!M:M,MATCH(O507,Jogos!$J:$J,0)),"-")</f>
        <v>-</v>
      </c>
      <c r="Q507" s="12" t="str">
        <f>IFERROR(INDEX(Jogos!L:L,MATCH(O507,Jogos!$J:$J,0)),"-")</f>
        <v>-</v>
      </c>
      <c r="R507" s="17" t="str">
        <f>IFERROR(INDEX(HTHome!M:M,MATCH(M507,HTHome!$A:$A,0)),"-")</f>
        <v>-</v>
      </c>
      <c r="S507" s="17" t="str">
        <f>IFERROR(INDEX(HTAway!M:M,MATCH(O507,HTAway!$A:$A,0)),"-")</f>
        <v>-</v>
      </c>
      <c r="T507" s="23" t="str">
        <f t="shared" si="25"/>
        <v>-</v>
      </c>
      <c r="U507" s="23"/>
      <c r="V507" s="23"/>
      <c r="W507" s="23"/>
    </row>
    <row r="508" spans="1:23" ht="16.5" thickTop="1" thickBot="1" x14ac:dyDescent="0.3">
      <c r="A508" s="20">
        <f t="shared" si="23"/>
        <v>0</v>
      </c>
      <c r="B508" s="20">
        <f t="shared" si="24"/>
        <v>0</v>
      </c>
      <c r="C508" s="18"/>
      <c r="D508" s="5"/>
      <c r="E508" s="5"/>
      <c r="F508" s="5"/>
      <c r="G508" s="7"/>
      <c r="H508" s="7"/>
      <c r="I508" s="7"/>
      <c r="J508" s="12" t="str">
        <f>IFERROR(INDEX(Jogos!A:A,MATCH(M508,Jogos!$H:$H,0)),"-")</f>
        <v>-</v>
      </c>
      <c r="K508" s="12" t="str">
        <f>IFERROR(INDEX(Jogos!F:F,MATCH(M508,Jogos!$H:$H,0)),"-")</f>
        <v>-</v>
      </c>
      <c r="L508" s="15" t="str">
        <f>IFERROR(INDEX(Jogos!E:E,MATCH(M508,Jogos!$H:$H,0)),"-")</f>
        <v>-</v>
      </c>
      <c r="M508" s="12" t="e">
        <f>INDEX(Jogos[[#This Row],[Column1]],1.8)</f>
        <v>#VALUE!</v>
      </c>
      <c r="N508" s="13" t="e">
        <f>INDEX(Jogos[[#This Row],[2]],1.8)</f>
        <v>#VALUE!</v>
      </c>
      <c r="O508" s="12" t="e">
        <f>INDEX(Jogos[[#This Row],[3]],1.8)</f>
        <v>#VALUE!</v>
      </c>
      <c r="P508" s="15" t="str">
        <f>IFERROR(INDEX(Jogos!M:M,MATCH(O508,Jogos!$J:$J,0)),"-")</f>
        <v>-</v>
      </c>
      <c r="Q508" s="12" t="str">
        <f>IFERROR(INDEX(Jogos!L:L,MATCH(O508,Jogos!$J:$J,0)),"-")</f>
        <v>-</v>
      </c>
      <c r="R508" s="17" t="str">
        <f>IFERROR(INDEX(HTHome!M:M,MATCH(M508,HTHome!$A:$A,0)),"-")</f>
        <v>-</v>
      </c>
      <c r="S508" s="17" t="str">
        <f>IFERROR(INDEX(HTAway!M:M,MATCH(O508,HTAway!$A:$A,0)),"-")</f>
        <v>-</v>
      </c>
      <c r="T508" s="23" t="str">
        <f t="shared" si="25"/>
        <v>-</v>
      </c>
      <c r="U508" s="23"/>
      <c r="V508" s="23"/>
      <c r="W508" s="23"/>
    </row>
    <row r="509" spans="1:23" ht="16.5" thickTop="1" thickBot="1" x14ac:dyDescent="0.3">
      <c r="A509" s="20">
        <f t="shared" si="23"/>
        <v>0</v>
      </c>
      <c r="B509" s="20">
        <f t="shared" si="24"/>
        <v>0</v>
      </c>
      <c r="C509" s="19"/>
      <c r="D509" s="5"/>
      <c r="E509" s="5"/>
      <c r="F509" s="5"/>
      <c r="G509" s="7"/>
      <c r="H509" s="7"/>
      <c r="I509" s="7"/>
      <c r="J509" s="12" t="str">
        <f>IFERROR(INDEX(Jogos!A:A,MATCH(M509,Jogos!$H:$H,0)),"-")</f>
        <v>-</v>
      </c>
      <c r="K509" s="12" t="str">
        <f>IFERROR(INDEX(Jogos!F:F,MATCH(M509,Jogos!$H:$H,0)),"-")</f>
        <v>-</v>
      </c>
      <c r="L509" s="15" t="str">
        <f>IFERROR(INDEX(Jogos!E:E,MATCH(M509,Jogos!$H:$H,0)),"-")</f>
        <v>-</v>
      </c>
      <c r="M509" s="12" t="e">
        <f>INDEX(Jogos[[#This Row],[Column1]],1.8)</f>
        <v>#VALUE!</v>
      </c>
      <c r="N509" s="13" t="e">
        <f>INDEX(Jogos[[#This Row],[2]],1.8)</f>
        <v>#VALUE!</v>
      </c>
      <c r="O509" s="12" t="e">
        <f>INDEX(Jogos[[#This Row],[3]],1.8)</f>
        <v>#VALUE!</v>
      </c>
      <c r="P509" s="15" t="str">
        <f>IFERROR(INDEX(Jogos!M:M,MATCH(O509,Jogos!$J:$J,0)),"-")</f>
        <v>-</v>
      </c>
      <c r="Q509" s="12" t="str">
        <f>IFERROR(INDEX(Jogos!L:L,MATCH(O509,Jogos!$J:$J,0)),"-")</f>
        <v>-</v>
      </c>
      <c r="R509" s="17" t="str">
        <f>IFERROR(INDEX(HTHome!M:M,MATCH(M509,HTHome!$A:$A,0)),"-")</f>
        <v>-</v>
      </c>
      <c r="S509" s="17" t="str">
        <f>IFERROR(INDEX(HTAway!M:M,MATCH(O509,HTAway!$A:$A,0)),"-")</f>
        <v>-</v>
      </c>
      <c r="T509" s="23" t="str">
        <f t="shared" si="25"/>
        <v>-</v>
      </c>
      <c r="U509" s="23"/>
      <c r="V509" s="23"/>
      <c r="W509" s="23"/>
    </row>
    <row r="510" spans="1:23" ht="16.5" thickTop="1" thickBot="1" x14ac:dyDescent="0.3">
      <c r="A510" s="20">
        <f t="shared" si="23"/>
        <v>0</v>
      </c>
      <c r="B510" s="20">
        <f t="shared" si="24"/>
        <v>0</v>
      </c>
      <c r="C510" s="18"/>
      <c r="D510" s="5"/>
      <c r="E510" s="5"/>
      <c r="F510" s="5"/>
      <c r="G510" s="7"/>
      <c r="H510" s="7"/>
      <c r="I510" s="7"/>
      <c r="J510" s="12" t="str">
        <f>IFERROR(INDEX(Jogos!A:A,MATCH(M510,Jogos!$H:$H,0)),"-")</f>
        <v>-</v>
      </c>
      <c r="K510" s="12" t="str">
        <f>IFERROR(INDEX(Jogos!F:F,MATCH(M510,Jogos!$H:$H,0)),"-")</f>
        <v>-</v>
      </c>
      <c r="L510" s="15" t="str">
        <f>IFERROR(INDEX(Jogos!E:E,MATCH(M510,Jogos!$H:$H,0)),"-")</f>
        <v>-</v>
      </c>
      <c r="M510" s="12" t="e">
        <f>INDEX(Jogos[[#This Row],[Column1]],1.8)</f>
        <v>#VALUE!</v>
      </c>
      <c r="N510" s="13" t="e">
        <f>INDEX(Jogos[[#This Row],[2]],1.8)</f>
        <v>#VALUE!</v>
      </c>
      <c r="O510" s="12" t="e">
        <f>INDEX(Jogos[[#This Row],[3]],1.8)</f>
        <v>#VALUE!</v>
      </c>
      <c r="P510" s="15" t="str">
        <f>IFERROR(INDEX(Jogos!M:M,MATCH(O510,Jogos!$J:$J,0)),"-")</f>
        <v>-</v>
      </c>
      <c r="Q510" s="12" t="str">
        <f>IFERROR(INDEX(Jogos!L:L,MATCH(O510,Jogos!$J:$J,0)),"-")</f>
        <v>-</v>
      </c>
      <c r="R510" s="17" t="str">
        <f>IFERROR(INDEX(HTHome!M:M,MATCH(M510,HTHome!$A:$A,0)),"-")</f>
        <v>-</v>
      </c>
      <c r="S510" s="17" t="str">
        <f>IFERROR(INDEX(HTAway!M:M,MATCH(O510,HTAway!$A:$A,0)),"-")</f>
        <v>-</v>
      </c>
      <c r="T510" s="23" t="str">
        <f t="shared" si="25"/>
        <v>-</v>
      </c>
      <c r="U510" s="23"/>
      <c r="V510" s="23"/>
      <c r="W510" s="23"/>
    </row>
    <row r="511" spans="1:23" ht="16.5" thickTop="1" thickBot="1" x14ac:dyDescent="0.3">
      <c r="A511" s="20">
        <f t="shared" si="23"/>
        <v>0</v>
      </c>
      <c r="B511" s="20">
        <f t="shared" si="24"/>
        <v>0</v>
      </c>
      <c r="C511" s="19"/>
      <c r="D511" s="5"/>
      <c r="E511" s="5"/>
      <c r="F511" s="5"/>
      <c r="G511" s="7"/>
      <c r="H511" s="7"/>
      <c r="I511" s="7"/>
      <c r="J511" s="12" t="str">
        <f>IFERROR(INDEX(Jogos!A:A,MATCH(M511,Jogos!$H:$H,0)),"-")</f>
        <v>-</v>
      </c>
      <c r="K511" s="12" t="str">
        <f>IFERROR(INDEX(Jogos!F:F,MATCH(M511,Jogos!$H:$H,0)),"-")</f>
        <v>-</v>
      </c>
      <c r="L511" s="15" t="str">
        <f>IFERROR(INDEX(Jogos!E:E,MATCH(M511,Jogos!$H:$H,0)),"-")</f>
        <v>-</v>
      </c>
      <c r="M511" s="12" t="e">
        <f>INDEX(Jogos[[#This Row],[Column1]],1.8)</f>
        <v>#VALUE!</v>
      </c>
      <c r="N511" s="13" t="e">
        <f>INDEX(Jogos[[#This Row],[2]],1.8)</f>
        <v>#VALUE!</v>
      </c>
      <c r="O511" s="12" t="e">
        <f>INDEX(Jogos[[#This Row],[3]],1.8)</f>
        <v>#VALUE!</v>
      </c>
      <c r="P511" s="15" t="str">
        <f>IFERROR(INDEX(Jogos!M:M,MATCH(O511,Jogos!$J:$J,0)),"-")</f>
        <v>-</v>
      </c>
      <c r="Q511" s="12" t="str">
        <f>IFERROR(INDEX(Jogos!L:L,MATCH(O511,Jogos!$J:$J,0)),"-")</f>
        <v>-</v>
      </c>
      <c r="R511" s="17" t="str">
        <f>IFERROR(INDEX(HTHome!M:M,MATCH(M511,HTHome!$A:$A,0)),"-")</f>
        <v>-</v>
      </c>
      <c r="S511" s="17" t="str">
        <f>IFERROR(INDEX(HTAway!M:M,MATCH(O511,HTAway!$A:$A,0)),"-")</f>
        <v>-</v>
      </c>
      <c r="T511" s="23" t="str">
        <f t="shared" si="25"/>
        <v>-</v>
      </c>
      <c r="U511" s="23"/>
      <c r="V511" s="23"/>
      <c r="W511" s="23"/>
    </row>
    <row r="512" spans="1:23" ht="16.5" thickTop="1" thickBot="1" x14ac:dyDescent="0.3">
      <c r="A512" s="20">
        <f t="shared" si="23"/>
        <v>0</v>
      </c>
      <c r="B512" s="20">
        <f t="shared" si="24"/>
        <v>0</v>
      </c>
      <c r="C512" s="18"/>
      <c r="D512" s="5"/>
      <c r="E512" s="5"/>
      <c r="F512" s="5"/>
      <c r="G512" s="7"/>
      <c r="H512" s="7"/>
      <c r="I512" s="7"/>
      <c r="J512" s="12" t="str">
        <f>IFERROR(INDEX(Jogos!A:A,MATCH(M512,Jogos!$H:$H,0)),"-")</f>
        <v>-</v>
      </c>
      <c r="K512" s="12" t="str">
        <f>IFERROR(INDEX(Jogos!F:F,MATCH(M512,Jogos!$H:$H,0)),"-")</f>
        <v>-</v>
      </c>
      <c r="L512" s="15" t="str">
        <f>IFERROR(INDEX(Jogos!E:E,MATCH(M512,Jogos!$H:$H,0)),"-")</f>
        <v>-</v>
      </c>
      <c r="M512" s="12" t="e">
        <f>INDEX(Jogos[[#This Row],[Column1]],1.8)</f>
        <v>#VALUE!</v>
      </c>
      <c r="N512" s="13" t="e">
        <f>INDEX(Jogos[[#This Row],[2]],1.8)</f>
        <v>#VALUE!</v>
      </c>
      <c r="O512" s="12" t="e">
        <f>INDEX(Jogos[[#This Row],[3]],1.8)</f>
        <v>#VALUE!</v>
      </c>
      <c r="P512" s="15" t="str">
        <f>IFERROR(INDEX(Jogos!M:M,MATCH(O512,Jogos!$J:$J,0)),"-")</f>
        <v>-</v>
      </c>
      <c r="Q512" s="12" t="str">
        <f>IFERROR(INDEX(Jogos!L:L,MATCH(O512,Jogos!$J:$J,0)),"-")</f>
        <v>-</v>
      </c>
      <c r="R512" s="17" t="str">
        <f>IFERROR(INDEX(HTHome!M:M,MATCH(M512,HTHome!$A:$A,0)),"-")</f>
        <v>-</v>
      </c>
      <c r="S512" s="17" t="str">
        <f>IFERROR(INDEX(HTAway!M:M,MATCH(O512,HTAway!$A:$A,0)),"-")</f>
        <v>-</v>
      </c>
      <c r="T512" s="23" t="str">
        <f t="shared" si="25"/>
        <v>-</v>
      </c>
      <c r="U512" s="23"/>
      <c r="V512" s="23"/>
      <c r="W512" s="23"/>
    </row>
    <row r="513" spans="1:23" ht="16.5" thickTop="1" thickBot="1" x14ac:dyDescent="0.3">
      <c r="A513" s="20">
        <f t="shared" si="23"/>
        <v>0</v>
      </c>
      <c r="B513" s="20">
        <f t="shared" si="24"/>
        <v>0</v>
      </c>
      <c r="C513" s="18"/>
      <c r="D513" s="5"/>
      <c r="E513" s="5"/>
      <c r="F513" s="5"/>
      <c r="G513" s="7"/>
      <c r="H513" s="7"/>
      <c r="I513" s="7"/>
      <c r="J513" s="12" t="str">
        <f>IFERROR(INDEX(Jogos!A:A,MATCH(M513,Jogos!$H:$H,0)),"-")</f>
        <v>-</v>
      </c>
      <c r="K513" s="12" t="str">
        <f>IFERROR(INDEX(Jogos!F:F,MATCH(M513,Jogos!$H:$H,0)),"-")</f>
        <v>-</v>
      </c>
      <c r="L513" s="15" t="str">
        <f>IFERROR(INDEX(Jogos!E:E,MATCH(M513,Jogos!$H:$H,0)),"-")</f>
        <v>-</v>
      </c>
      <c r="M513" s="12" t="e">
        <f>INDEX(Jogos[[#This Row],[Column1]],1.8)</f>
        <v>#VALUE!</v>
      </c>
      <c r="N513" s="13" t="e">
        <f>INDEX(Jogos[[#This Row],[2]],1.8)</f>
        <v>#VALUE!</v>
      </c>
      <c r="O513" s="12" t="e">
        <f>INDEX(Jogos[[#This Row],[3]],1.8)</f>
        <v>#VALUE!</v>
      </c>
      <c r="P513" s="15" t="str">
        <f>IFERROR(INDEX(Jogos!M:M,MATCH(O513,Jogos!$J:$J,0)),"-")</f>
        <v>-</v>
      </c>
      <c r="Q513" s="12" t="str">
        <f>IFERROR(INDEX(Jogos!L:L,MATCH(O513,Jogos!$J:$J,0)),"-")</f>
        <v>-</v>
      </c>
      <c r="R513" s="17" t="str">
        <f>IFERROR(INDEX(HTHome!M:M,MATCH(M513,HTHome!$A:$A,0)),"-")</f>
        <v>-</v>
      </c>
      <c r="S513" s="17" t="str">
        <f>IFERROR(INDEX(HTAway!M:M,MATCH(O513,HTAway!$A:$A,0)),"-")</f>
        <v>-</v>
      </c>
      <c r="T513" s="23" t="str">
        <f t="shared" si="25"/>
        <v>-</v>
      </c>
      <c r="U513" s="23"/>
      <c r="V513" s="23"/>
      <c r="W513" s="23"/>
    </row>
    <row r="514" spans="1:23" ht="16.5" thickTop="1" thickBot="1" x14ac:dyDescent="0.3">
      <c r="A514" s="20">
        <f t="shared" ref="A514:A550" si="26">IF(COUNTIF(M:M,C514) &gt; 0, 1,0)</f>
        <v>0</v>
      </c>
      <c r="B514" s="20">
        <f t="shared" ref="B514:B550" si="27">IF(COUNTIF(O:O,C514) &gt; 0, 1,0)</f>
        <v>0</v>
      </c>
      <c r="C514" s="19"/>
      <c r="D514" s="5"/>
      <c r="E514" s="5"/>
      <c r="F514" s="5"/>
      <c r="G514" s="7"/>
      <c r="H514" s="7"/>
      <c r="I514" s="7"/>
      <c r="J514" s="12" t="str">
        <f>IFERROR(INDEX(Jogos!A:A,MATCH(M514,Jogos!$H:$H,0)),"-")</f>
        <v>-</v>
      </c>
      <c r="K514" s="12" t="str">
        <f>IFERROR(INDEX(Jogos!F:F,MATCH(M514,Jogos!$H:$H,0)),"-")</f>
        <v>-</v>
      </c>
      <c r="L514" s="15" t="str">
        <f>IFERROR(INDEX(Jogos!E:E,MATCH(M514,Jogos!$H:$H,0)),"-")</f>
        <v>-</v>
      </c>
      <c r="M514" s="12" t="e">
        <f>INDEX(Jogos[[#This Row],[Column1]],1.8)</f>
        <v>#VALUE!</v>
      </c>
      <c r="N514" s="13" t="e">
        <f>INDEX(Jogos[[#This Row],[2]],1.8)</f>
        <v>#VALUE!</v>
      </c>
      <c r="O514" s="12" t="e">
        <f>INDEX(Jogos[[#This Row],[3]],1.8)</f>
        <v>#VALUE!</v>
      </c>
      <c r="P514" s="15" t="str">
        <f>IFERROR(INDEX(Jogos!M:M,MATCH(O514,Jogos!$J:$J,0)),"-")</f>
        <v>-</v>
      </c>
      <c r="Q514" s="12" t="str">
        <f>IFERROR(INDEX(Jogos!L:L,MATCH(O514,Jogos!$J:$J,0)),"-")</f>
        <v>-</v>
      </c>
      <c r="R514" s="17" t="str">
        <f>IFERROR(INDEX(HTHome!M:M,MATCH(M514,HTHome!$A:$A,0)),"-")</f>
        <v>-</v>
      </c>
      <c r="S514" s="17" t="str">
        <f>IFERROR(INDEX(HTAway!M:M,MATCH(O514,HTAway!$A:$A,0)),"-")</f>
        <v>-</v>
      </c>
      <c r="T514" s="23" t="str">
        <f t="shared" si="25"/>
        <v>-</v>
      </c>
      <c r="U514" s="23"/>
      <c r="V514" s="23"/>
      <c r="W514" s="23"/>
    </row>
    <row r="515" spans="1:23" ht="16.5" thickTop="1" thickBot="1" x14ac:dyDescent="0.3">
      <c r="A515" s="20">
        <f t="shared" si="26"/>
        <v>0</v>
      </c>
      <c r="B515" s="20">
        <f t="shared" si="27"/>
        <v>0</v>
      </c>
      <c r="C515" s="18"/>
      <c r="D515" s="5"/>
      <c r="E515" s="5"/>
      <c r="F515" s="5"/>
      <c r="G515" s="7"/>
      <c r="H515" s="7"/>
      <c r="I515" s="7"/>
      <c r="J515" s="12" t="str">
        <f>IFERROR(INDEX(Jogos!A:A,MATCH(M515,Jogos!$H:$H,0)),"-")</f>
        <v>-</v>
      </c>
      <c r="K515" s="12" t="str">
        <f>IFERROR(INDEX(Jogos!F:F,MATCH(M515,Jogos!$H:$H,0)),"-")</f>
        <v>-</v>
      </c>
      <c r="L515" s="15" t="str">
        <f>IFERROR(INDEX(Jogos!E:E,MATCH(M515,Jogos!$H:$H,0)),"-")</f>
        <v>-</v>
      </c>
      <c r="M515" s="12" t="e">
        <f>INDEX(Jogos[[#This Row],[Column1]],1.8)</f>
        <v>#VALUE!</v>
      </c>
      <c r="N515" s="13" t="e">
        <f>INDEX(Jogos[[#This Row],[2]],1.8)</f>
        <v>#VALUE!</v>
      </c>
      <c r="O515" s="12" t="e">
        <f>INDEX(Jogos[[#This Row],[3]],1.8)</f>
        <v>#VALUE!</v>
      </c>
      <c r="P515" s="15" t="str">
        <f>IFERROR(INDEX(Jogos!M:M,MATCH(O515,Jogos!$J:$J,0)),"-")</f>
        <v>-</v>
      </c>
      <c r="Q515" s="12" t="str">
        <f>IFERROR(INDEX(Jogos!L:L,MATCH(O515,Jogos!$J:$J,0)),"-")</f>
        <v>-</v>
      </c>
      <c r="R515" s="17" t="str">
        <f>IFERROR(INDEX(HTHome!M:M,MATCH(M515,HTHome!$A:$A,0)),"-")</f>
        <v>-</v>
      </c>
      <c r="S515" s="17" t="str">
        <f>IFERROR(INDEX(HTAway!M:M,MATCH(O515,HTAway!$A:$A,0)),"-")</f>
        <v>-</v>
      </c>
      <c r="T515" s="23" t="str">
        <f t="shared" si="25"/>
        <v>-</v>
      </c>
      <c r="U515" s="23"/>
      <c r="V515" s="23"/>
      <c r="W515" s="23"/>
    </row>
    <row r="516" spans="1:23" ht="16.5" thickTop="1" thickBot="1" x14ac:dyDescent="0.3">
      <c r="A516" s="20">
        <f t="shared" si="26"/>
        <v>0</v>
      </c>
      <c r="B516" s="20">
        <f t="shared" si="27"/>
        <v>0</v>
      </c>
      <c r="C516" s="19"/>
      <c r="D516" s="5"/>
      <c r="E516" s="5"/>
      <c r="F516" s="5"/>
      <c r="G516" s="7"/>
      <c r="H516" s="7"/>
      <c r="I516" s="7"/>
      <c r="J516" s="12" t="str">
        <f>IFERROR(INDEX(Jogos!A:A,MATCH(M516,Jogos!$H:$H,0)),"-")</f>
        <v>-</v>
      </c>
      <c r="K516" s="12" t="str">
        <f>IFERROR(INDEX(Jogos!F:F,MATCH(M516,Jogos!$H:$H,0)),"-")</f>
        <v>-</v>
      </c>
      <c r="L516" s="15" t="str">
        <f>IFERROR(INDEX(Jogos!E:E,MATCH(M516,Jogos!$H:$H,0)),"-")</f>
        <v>-</v>
      </c>
      <c r="M516" s="12" t="e">
        <f>INDEX(Jogos[[#This Row],[Column1]],1.8)</f>
        <v>#VALUE!</v>
      </c>
      <c r="N516" s="13" t="e">
        <f>INDEX(Jogos[[#This Row],[2]],1.8)</f>
        <v>#VALUE!</v>
      </c>
      <c r="O516" s="12" t="e">
        <f>INDEX(Jogos[[#This Row],[3]],1.8)</f>
        <v>#VALUE!</v>
      </c>
      <c r="P516" s="15" t="str">
        <f>IFERROR(INDEX(Jogos!M:M,MATCH(O516,Jogos!$J:$J,0)),"-")</f>
        <v>-</v>
      </c>
      <c r="Q516" s="12" t="str">
        <f>IFERROR(INDEX(Jogos!L:L,MATCH(O516,Jogos!$J:$J,0)),"-")</f>
        <v>-</v>
      </c>
      <c r="R516" s="17" t="str">
        <f>IFERROR(INDEX(HTHome!M:M,MATCH(M516,HTHome!$A:$A,0)),"-")</f>
        <v>-</v>
      </c>
      <c r="S516" s="17" t="str">
        <f>IFERROR(INDEX(HTAway!M:M,MATCH(O516,HTAway!$A:$A,0)),"-")</f>
        <v>-</v>
      </c>
      <c r="T516" s="23" t="str">
        <f t="shared" si="25"/>
        <v>-</v>
      </c>
      <c r="U516" s="23"/>
      <c r="V516" s="23"/>
      <c r="W516" s="23"/>
    </row>
    <row r="517" spans="1:23" ht="16.5" thickTop="1" thickBot="1" x14ac:dyDescent="0.3">
      <c r="A517" s="20">
        <f t="shared" si="26"/>
        <v>0</v>
      </c>
      <c r="B517" s="20">
        <f t="shared" si="27"/>
        <v>0</v>
      </c>
      <c r="C517" s="18"/>
      <c r="D517" s="5"/>
      <c r="E517" s="5"/>
      <c r="F517" s="5"/>
      <c r="G517" s="7"/>
      <c r="H517" s="7"/>
      <c r="I517" s="7"/>
      <c r="J517" s="12" t="str">
        <f>IFERROR(INDEX(Jogos!A:A,MATCH(M517,Jogos!$H:$H,0)),"-")</f>
        <v>-</v>
      </c>
      <c r="K517" s="12" t="str">
        <f>IFERROR(INDEX(Jogos!F:F,MATCH(M517,Jogos!$H:$H,0)),"-")</f>
        <v>-</v>
      </c>
      <c r="L517" s="15" t="str">
        <f>IFERROR(INDEX(Jogos!E:E,MATCH(M517,Jogos!$H:$H,0)),"-")</f>
        <v>-</v>
      </c>
      <c r="M517" s="12" t="e">
        <f>INDEX(Jogos[[#This Row],[Column1]],1.8)</f>
        <v>#VALUE!</v>
      </c>
      <c r="N517" s="13" t="e">
        <f>INDEX(Jogos[[#This Row],[2]],1.8)</f>
        <v>#VALUE!</v>
      </c>
      <c r="O517" s="12" t="e">
        <f>INDEX(Jogos[[#This Row],[3]],1.8)</f>
        <v>#VALUE!</v>
      </c>
      <c r="P517" s="15" t="str">
        <f>IFERROR(INDEX(Jogos!M:M,MATCH(O517,Jogos!$J:$J,0)),"-")</f>
        <v>-</v>
      </c>
      <c r="Q517" s="12" t="str">
        <f>IFERROR(INDEX(Jogos!L:L,MATCH(O517,Jogos!$J:$J,0)),"-")</f>
        <v>-</v>
      </c>
      <c r="R517" s="17" t="str">
        <f>IFERROR(INDEX(HTHome!M:M,MATCH(M517,HTHome!$A:$A,0)),"-")</f>
        <v>-</v>
      </c>
      <c r="S517" s="17" t="str">
        <f>IFERROR(INDEX(HTAway!M:M,MATCH(O517,HTAway!$A:$A,0)),"-")</f>
        <v>-</v>
      </c>
      <c r="T517" s="23" t="str">
        <f t="shared" si="25"/>
        <v>-</v>
      </c>
      <c r="U517" s="23"/>
      <c r="V517" s="23"/>
      <c r="W517" s="23"/>
    </row>
    <row r="518" spans="1:23" ht="16.5" thickTop="1" thickBot="1" x14ac:dyDescent="0.3">
      <c r="A518" s="20">
        <f t="shared" si="26"/>
        <v>0</v>
      </c>
      <c r="B518" s="20">
        <f t="shared" si="27"/>
        <v>0</v>
      </c>
      <c r="C518" s="19"/>
      <c r="D518" s="5"/>
      <c r="E518" s="5"/>
      <c r="F518" s="5"/>
      <c r="G518" s="7"/>
      <c r="H518" s="7"/>
      <c r="I518" s="7"/>
      <c r="J518" s="12" t="str">
        <f>IFERROR(INDEX(Jogos!A:A,MATCH(M518,Jogos!$H:$H,0)),"-")</f>
        <v>-</v>
      </c>
      <c r="K518" s="12" t="str">
        <f>IFERROR(INDEX(Jogos!F:F,MATCH(M518,Jogos!$H:$H,0)),"-")</f>
        <v>-</v>
      </c>
      <c r="L518" s="15" t="str">
        <f>IFERROR(INDEX(Jogos!E:E,MATCH(M518,Jogos!$H:$H,0)),"-")</f>
        <v>-</v>
      </c>
      <c r="M518" s="12" t="e">
        <f>INDEX(Jogos[[#This Row],[Column1]],1.8)</f>
        <v>#VALUE!</v>
      </c>
      <c r="N518" s="13" t="e">
        <f>INDEX(Jogos[[#This Row],[2]],1.8)</f>
        <v>#VALUE!</v>
      </c>
      <c r="O518" s="12" t="e">
        <f>INDEX(Jogos[[#This Row],[3]],1.8)</f>
        <v>#VALUE!</v>
      </c>
      <c r="P518" s="15" t="str">
        <f>IFERROR(INDEX(Jogos!M:M,MATCH(O518,Jogos!$J:$J,0)),"-")</f>
        <v>-</v>
      </c>
      <c r="Q518" s="12" t="str">
        <f>IFERROR(INDEX(Jogos!L:L,MATCH(O518,Jogos!$J:$J,0)),"-")</f>
        <v>-</v>
      </c>
      <c r="R518" s="17" t="str">
        <f>IFERROR(INDEX(HTHome!M:M,MATCH(M518,HTHome!$A:$A,0)),"-")</f>
        <v>-</v>
      </c>
      <c r="S518" s="17" t="str">
        <f>IFERROR(INDEX(HTAway!M:M,MATCH(O518,HTAway!$A:$A,0)),"-")</f>
        <v>-</v>
      </c>
      <c r="T518" s="23" t="str">
        <f t="shared" si="25"/>
        <v>-</v>
      </c>
      <c r="U518" s="23"/>
      <c r="V518" s="23"/>
      <c r="W518" s="23"/>
    </row>
    <row r="519" spans="1:23" ht="16.5" thickTop="1" thickBot="1" x14ac:dyDescent="0.3">
      <c r="A519" s="20">
        <f t="shared" si="26"/>
        <v>0</v>
      </c>
      <c r="B519" s="20">
        <f t="shared" si="27"/>
        <v>0</v>
      </c>
      <c r="C519" s="19"/>
      <c r="D519" s="5"/>
      <c r="E519" s="5"/>
      <c r="F519" s="5"/>
      <c r="G519" s="7"/>
      <c r="H519" s="7"/>
      <c r="I519" s="7"/>
      <c r="J519" s="12" t="str">
        <f>IFERROR(INDEX(Jogos!A:A,MATCH(M519,Jogos!$H:$H,0)),"-")</f>
        <v>-</v>
      </c>
      <c r="K519" s="12" t="str">
        <f>IFERROR(INDEX(Jogos!F:F,MATCH(M519,Jogos!$H:$H,0)),"-")</f>
        <v>-</v>
      </c>
      <c r="L519" s="15" t="str">
        <f>IFERROR(INDEX(Jogos!E:E,MATCH(M519,Jogos!$H:$H,0)),"-")</f>
        <v>-</v>
      </c>
      <c r="M519" s="12" t="e">
        <f>INDEX(Jogos[[#This Row],[Column1]],1.8)</f>
        <v>#VALUE!</v>
      </c>
      <c r="N519" s="13" t="e">
        <f>INDEX(Jogos[[#This Row],[2]],1.8)</f>
        <v>#VALUE!</v>
      </c>
      <c r="O519" s="12" t="e">
        <f>INDEX(Jogos[[#This Row],[3]],1.8)</f>
        <v>#VALUE!</v>
      </c>
      <c r="P519" s="15" t="str">
        <f>IFERROR(INDEX(Jogos!M:M,MATCH(O519,Jogos!$J:$J,0)),"-")</f>
        <v>-</v>
      </c>
      <c r="Q519" s="12" t="str">
        <f>IFERROR(INDEX(Jogos!L:L,MATCH(O519,Jogos!$J:$J,0)),"-")</f>
        <v>-</v>
      </c>
      <c r="R519" s="17" t="str">
        <f>IFERROR(INDEX(HTHome!M:M,MATCH(M519,HTHome!$A:$A,0)),"-")</f>
        <v>-</v>
      </c>
      <c r="S519" s="17" t="str">
        <f>IFERROR(INDEX(HTAway!M:M,MATCH(O519,HTAway!$A:$A,0)),"-")</f>
        <v>-</v>
      </c>
      <c r="T519" s="23" t="str">
        <f t="shared" si="25"/>
        <v>-</v>
      </c>
      <c r="U519" s="23"/>
      <c r="V519" s="23"/>
      <c r="W519" s="23"/>
    </row>
    <row r="520" spans="1:23" ht="16.5" thickTop="1" thickBot="1" x14ac:dyDescent="0.3">
      <c r="A520" s="20">
        <f t="shared" si="26"/>
        <v>0</v>
      </c>
      <c r="B520" s="20">
        <f t="shared" si="27"/>
        <v>0</v>
      </c>
      <c r="C520" s="18"/>
      <c r="D520" s="5"/>
      <c r="E520" s="5"/>
      <c r="F520" s="5"/>
      <c r="G520" s="7"/>
      <c r="H520" s="7"/>
      <c r="I520" s="7"/>
      <c r="J520" s="12" t="str">
        <f>IFERROR(INDEX(Jogos!A:A,MATCH(M520,Jogos!$H:$H,0)),"-")</f>
        <v>-</v>
      </c>
      <c r="K520" s="12" t="str">
        <f>IFERROR(INDEX(Jogos!F:F,MATCH(M520,Jogos!$H:$H,0)),"-")</f>
        <v>-</v>
      </c>
      <c r="L520" s="15" t="str">
        <f>IFERROR(INDEX(Jogos!E:E,MATCH(M520,Jogos!$H:$H,0)),"-")</f>
        <v>-</v>
      </c>
      <c r="M520" s="12" t="e">
        <f>INDEX(Jogos[[#This Row],[Column1]],1.8)</f>
        <v>#VALUE!</v>
      </c>
      <c r="N520" s="13" t="e">
        <f>INDEX(Jogos[[#This Row],[2]],1.8)</f>
        <v>#VALUE!</v>
      </c>
      <c r="O520" s="12" t="e">
        <f>INDEX(Jogos[[#This Row],[3]],1.8)</f>
        <v>#VALUE!</v>
      </c>
      <c r="P520" s="15" t="str">
        <f>IFERROR(INDEX(Jogos!M:M,MATCH(O520,Jogos!$J:$J,0)),"-")</f>
        <v>-</v>
      </c>
      <c r="Q520" s="12" t="str">
        <f>IFERROR(INDEX(Jogos!L:L,MATCH(O520,Jogos!$J:$J,0)),"-")</f>
        <v>-</v>
      </c>
      <c r="R520" s="17" t="str">
        <f>IFERROR(INDEX(HTHome!M:M,MATCH(M520,HTHome!$A:$A,0)),"-")</f>
        <v>-</v>
      </c>
      <c r="S520" s="17" t="str">
        <f>IFERROR(INDEX(HTAway!M:M,MATCH(O520,HTAway!$A:$A,0)),"-")</f>
        <v>-</v>
      </c>
      <c r="T520" s="23" t="str">
        <f t="shared" si="25"/>
        <v>-</v>
      </c>
      <c r="U520" s="23"/>
      <c r="V520" s="23"/>
      <c r="W520" s="23"/>
    </row>
    <row r="521" spans="1:23" ht="16.5" thickTop="1" thickBot="1" x14ac:dyDescent="0.3">
      <c r="A521" s="20">
        <f t="shared" si="26"/>
        <v>0</v>
      </c>
      <c r="B521" s="20">
        <f t="shared" si="27"/>
        <v>0</v>
      </c>
      <c r="C521" s="19"/>
      <c r="D521" s="5"/>
      <c r="E521" s="5"/>
      <c r="F521" s="5"/>
      <c r="G521" s="7"/>
      <c r="H521" s="7"/>
      <c r="I521" s="7"/>
      <c r="J521" s="12" t="str">
        <f>IFERROR(INDEX(Jogos!A:A,MATCH(M521,Jogos!$H:$H,0)),"-")</f>
        <v>-</v>
      </c>
      <c r="K521" s="12" t="str">
        <f>IFERROR(INDEX(Jogos!F:F,MATCH(M521,Jogos!$H:$H,0)),"-")</f>
        <v>-</v>
      </c>
      <c r="L521" s="15" t="str">
        <f>IFERROR(INDEX(Jogos!E:E,MATCH(M521,Jogos!$H:$H,0)),"-")</f>
        <v>-</v>
      </c>
      <c r="M521" s="12" t="e">
        <f>INDEX(Jogos[[#This Row],[Column1]],1.8)</f>
        <v>#VALUE!</v>
      </c>
      <c r="N521" s="13" t="e">
        <f>INDEX(Jogos[[#This Row],[2]],1.8)</f>
        <v>#VALUE!</v>
      </c>
      <c r="O521" s="12" t="e">
        <f>INDEX(Jogos[[#This Row],[3]],1.8)</f>
        <v>#VALUE!</v>
      </c>
      <c r="P521" s="15" t="str">
        <f>IFERROR(INDEX(Jogos!M:M,MATCH(O521,Jogos!$J:$J,0)),"-")</f>
        <v>-</v>
      </c>
      <c r="Q521" s="12" t="str">
        <f>IFERROR(INDEX(Jogos!L:L,MATCH(O521,Jogos!$J:$J,0)),"-")</f>
        <v>-</v>
      </c>
      <c r="R521" s="17" t="str">
        <f>IFERROR(INDEX(HTHome!M:M,MATCH(M521,HTHome!$A:$A,0)),"-")</f>
        <v>-</v>
      </c>
      <c r="S521" s="17" t="str">
        <f>IFERROR(INDEX(HTAway!M:M,MATCH(O521,HTAway!$A:$A,0)),"-")</f>
        <v>-</v>
      </c>
      <c r="T521" s="23" t="str">
        <f t="shared" si="25"/>
        <v>-</v>
      </c>
      <c r="U521" s="23"/>
      <c r="V521" s="23"/>
      <c r="W521" s="23"/>
    </row>
    <row r="522" spans="1:23" ht="16.5" thickTop="1" thickBot="1" x14ac:dyDescent="0.3">
      <c r="A522" s="20">
        <f t="shared" si="26"/>
        <v>0</v>
      </c>
      <c r="B522" s="20">
        <f t="shared" si="27"/>
        <v>0</v>
      </c>
      <c r="C522" s="18"/>
      <c r="D522" s="5"/>
      <c r="E522" s="5"/>
      <c r="F522" s="5"/>
      <c r="G522" s="7"/>
      <c r="H522" s="7"/>
      <c r="I522" s="7"/>
      <c r="J522" s="12" t="str">
        <f>IFERROR(INDEX(Jogos!A:A,MATCH(M522,Jogos!$H:$H,0)),"-")</f>
        <v>-</v>
      </c>
      <c r="K522" s="12" t="str">
        <f>IFERROR(INDEX(Jogos!F:F,MATCH(M522,Jogos!$H:$H,0)),"-")</f>
        <v>-</v>
      </c>
      <c r="L522" s="15" t="str">
        <f>IFERROR(INDEX(Jogos!E:E,MATCH(M522,Jogos!$H:$H,0)),"-")</f>
        <v>-</v>
      </c>
      <c r="M522" s="12" t="e">
        <f>INDEX(Jogos[[#This Row],[Column1]],1.8)</f>
        <v>#VALUE!</v>
      </c>
      <c r="N522" s="13" t="e">
        <f>INDEX(Jogos[[#This Row],[2]],1.8)</f>
        <v>#VALUE!</v>
      </c>
      <c r="O522" s="12" t="e">
        <f>INDEX(Jogos[[#This Row],[3]],1.8)</f>
        <v>#VALUE!</v>
      </c>
      <c r="P522" s="15" t="str">
        <f>IFERROR(INDEX(Jogos!M:M,MATCH(O522,Jogos!$J:$J,0)),"-")</f>
        <v>-</v>
      </c>
      <c r="Q522" s="12" t="str">
        <f>IFERROR(INDEX(Jogos!L:L,MATCH(O522,Jogos!$J:$J,0)),"-")</f>
        <v>-</v>
      </c>
      <c r="R522" s="17" t="str">
        <f>IFERROR(INDEX(HTHome!M:M,MATCH(M522,HTHome!$A:$A,0)),"-")</f>
        <v>-</v>
      </c>
      <c r="S522" s="17" t="str">
        <f>IFERROR(INDEX(HTAway!M:M,MATCH(O522,HTAway!$A:$A,0)),"-")</f>
        <v>-</v>
      </c>
      <c r="T522" s="23" t="str">
        <f t="shared" si="25"/>
        <v>-</v>
      </c>
      <c r="U522" s="23"/>
      <c r="V522" s="23"/>
      <c r="W522" s="23"/>
    </row>
    <row r="523" spans="1:23" ht="16.5" thickTop="1" thickBot="1" x14ac:dyDescent="0.3">
      <c r="A523" s="20">
        <f t="shared" si="26"/>
        <v>0</v>
      </c>
      <c r="B523" s="20">
        <f t="shared" si="27"/>
        <v>0</v>
      </c>
      <c r="C523" s="19"/>
      <c r="D523" s="5"/>
      <c r="E523" s="5"/>
      <c r="F523" s="5"/>
      <c r="G523" s="7"/>
      <c r="H523" s="7"/>
      <c r="I523" s="7"/>
      <c r="J523" s="12" t="str">
        <f>IFERROR(INDEX(Jogos!A:A,MATCH(M523,Jogos!$H:$H,0)),"-")</f>
        <v>-</v>
      </c>
      <c r="K523" s="12" t="str">
        <f>IFERROR(INDEX(Jogos!F:F,MATCH(M523,Jogos!$H:$H,0)),"-")</f>
        <v>-</v>
      </c>
      <c r="L523" s="15" t="str">
        <f>IFERROR(INDEX(Jogos!E:E,MATCH(M523,Jogos!$H:$H,0)),"-")</f>
        <v>-</v>
      </c>
      <c r="M523" s="12" t="e">
        <f>INDEX(Jogos[[#This Row],[Column1]],1.8)</f>
        <v>#VALUE!</v>
      </c>
      <c r="N523" s="13" t="e">
        <f>INDEX(Jogos[[#This Row],[2]],1.8)</f>
        <v>#VALUE!</v>
      </c>
      <c r="O523" s="12" t="e">
        <f>INDEX(Jogos[[#This Row],[3]],1.8)</f>
        <v>#VALUE!</v>
      </c>
      <c r="P523" s="15" t="str">
        <f>IFERROR(INDEX(Jogos!M:M,MATCH(O523,Jogos!$J:$J,0)),"-")</f>
        <v>-</v>
      </c>
      <c r="Q523" s="12" t="str">
        <f>IFERROR(INDEX(Jogos!L:L,MATCH(O523,Jogos!$J:$J,0)),"-")</f>
        <v>-</v>
      </c>
      <c r="R523" s="17" t="str">
        <f>IFERROR(INDEX(HTHome!M:M,MATCH(M523,HTHome!$A:$A,0)),"-")</f>
        <v>-</v>
      </c>
      <c r="S523" s="17" t="str">
        <f>IFERROR(INDEX(HTAway!M:M,MATCH(O523,HTAway!$A:$A,0)),"-")</f>
        <v>-</v>
      </c>
      <c r="T523" s="23" t="str">
        <f t="shared" si="25"/>
        <v>-</v>
      </c>
      <c r="U523" s="23"/>
      <c r="V523" s="23"/>
      <c r="W523" s="23"/>
    </row>
    <row r="524" spans="1:23" ht="16.5" thickTop="1" thickBot="1" x14ac:dyDescent="0.3">
      <c r="A524" s="20">
        <f t="shared" si="26"/>
        <v>0</v>
      </c>
      <c r="B524" s="20">
        <f t="shared" si="27"/>
        <v>0</v>
      </c>
      <c r="C524" s="19"/>
      <c r="D524" s="5"/>
      <c r="E524" s="5"/>
      <c r="F524" s="5"/>
      <c r="G524" s="7"/>
      <c r="H524" s="7"/>
      <c r="I524" s="7"/>
      <c r="J524" s="12" t="str">
        <f>IFERROR(INDEX(Jogos!A:A,MATCH(M524,Jogos!$H:$H,0)),"-")</f>
        <v>-</v>
      </c>
      <c r="K524" s="12" t="str">
        <f>IFERROR(INDEX(Jogos!F:F,MATCH(M524,Jogos!$H:$H,0)),"-")</f>
        <v>-</v>
      </c>
      <c r="L524" s="15" t="str">
        <f>IFERROR(INDEX(Jogos!E:E,MATCH(M524,Jogos!$H:$H,0)),"-")</f>
        <v>-</v>
      </c>
      <c r="M524" s="12" t="e">
        <f>INDEX(Jogos[[#This Row],[Column1]],1.8)</f>
        <v>#VALUE!</v>
      </c>
      <c r="N524" s="13" t="e">
        <f>INDEX(Jogos[[#This Row],[2]],1.8)</f>
        <v>#VALUE!</v>
      </c>
      <c r="O524" s="12" t="e">
        <f>INDEX(Jogos[[#This Row],[3]],1.8)</f>
        <v>#VALUE!</v>
      </c>
      <c r="P524" s="15" t="str">
        <f>IFERROR(INDEX(Jogos!M:M,MATCH(O524,Jogos!$J:$J,0)),"-")</f>
        <v>-</v>
      </c>
      <c r="Q524" s="12" t="str">
        <f>IFERROR(INDEX(Jogos!L:L,MATCH(O524,Jogos!$J:$J,0)),"-")</f>
        <v>-</v>
      </c>
      <c r="R524" s="17" t="str">
        <f>IFERROR(INDEX(HTHome!M:M,MATCH(M524,HTHome!$A:$A,0)),"-")</f>
        <v>-</v>
      </c>
      <c r="S524" s="17" t="str">
        <f>IFERROR(INDEX(HTAway!M:M,MATCH(O524,HTAway!$A:$A,0)),"-")</f>
        <v>-</v>
      </c>
      <c r="T524" s="23" t="str">
        <f t="shared" si="25"/>
        <v>-</v>
      </c>
      <c r="U524" s="23"/>
      <c r="V524" s="23"/>
      <c r="W524" s="23"/>
    </row>
    <row r="525" spans="1:23" ht="16.5" thickTop="1" thickBot="1" x14ac:dyDescent="0.3">
      <c r="A525" s="20">
        <f t="shared" si="26"/>
        <v>0</v>
      </c>
      <c r="B525" s="20">
        <f t="shared" si="27"/>
        <v>0</v>
      </c>
      <c r="C525" s="19"/>
      <c r="D525" s="5"/>
      <c r="E525" s="5"/>
      <c r="F525" s="5"/>
      <c r="G525" s="7"/>
      <c r="H525" s="7"/>
      <c r="I525" s="7"/>
      <c r="J525" s="12" t="str">
        <f>IFERROR(INDEX(Jogos!A:A,MATCH(M525,Jogos!$H:$H,0)),"-")</f>
        <v>-</v>
      </c>
      <c r="K525" s="12" t="str">
        <f>IFERROR(INDEX(Jogos!F:F,MATCH(M525,Jogos!$H:$H,0)),"-")</f>
        <v>-</v>
      </c>
      <c r="L525" s="15" t="str">
        <f>IFERROR(INDEX(Jogos!E:E,MATCH(M525,Jogos!$H:$H,0)),"-")</f>
        <v>-</v>
      </c>
      <c r="M525" s="12" t="e">
        <f>INDEX(Jogos[[#This Row],[Column1]],1.8)</f>
        <v>#VALUE!</v>
      </c>
      <c r="N525" s="13" t="e">
        <f>INDEX(Jogos[[#This Row],[2]],1.8)</f>
        <v>#VALUE!</v>
      </c>
      <c r="O525" s="12" t="e">
        <f>INDEX(Jogos[[#This Row],[3]],1.8)</f>
        <v>#VALUE!</v>
      </c>
      <c r="P525" s="15" t="str">
        <f>IFERROR(INDEX(Jogos!M:M,MATCH(O525,Jogos!$J:$J,0)),"-")</f>
        <v>-</v>
      </c>
      <c r="Q525" s="12" t="str">
        <f>IFERROR(INDEX(Jogos!L:L,MATCH(O525,Jogos!$J:$J,0)),"-")</f>
        <v>-</v>
      </c>
      <c r="R525" s="17" t="str">
        <f>IFERROR(INDEX(HTHome!M:M,MATCH(M525,HTHome!$A:$A,0)),"-")</f>
        <v>-</v>
      </c>
      <c r="S525" s="17" t="str">
        <f>IFERROR(INDEX(HTAway!M:M,MATCH(O525,HTAway!$A:$A,0)),"-")</f>
        <v>-</v>
      </c>
      <c r="T525" s="23" t="str">
        <f t="shared" si="25"/>
        <v>-</v>
      </c>
      <c r="U525" s="23"/>
      <c r="V525" s="23"/>
      <c r="W525" s="23"/>
    </row>
    <row r="526" spans="1:23" ht="16.5" thickTop="1" thickBot="1" x14ac:dyDescent="0.3">
      <c r="A526" s="20">
        <f t="shared" si="26"/>
        <v>0</v>
      </c>
      <c r="B526" s="20">
        <f t="shared" si="27"/>
        <v>0</v>
      </c>
      <c r="C526" s="19"/>
      <c r="D526" s="5"/>
      <c r="E526" s="5"/>
      <c r="F526" s="5"/>
      <c r="G526" s="7"/>
      <c r="H526" s="7"/>
      <c r="I526" s="7"/>
      <c r="J526" s="12" t="str">
        <f>IFERROR(INDEX(Jogos!A:A,MATCH(M526,Jogos!$H:$H,0)),"-")</f>
        <v>-</v>
      </c>
      <c r="K526" s="12" t="str">
        <f>IFERROR(INDEX(Jogos!F:F,MATCH(M526,Jogos!$H:$H,0)),"-")</f>
        <v>-</v>
      </c>
      <c r="L526" s="15" t="str">
        <f>IFERROR(INDEX(Jogos!E:E,MATCH(M526,Jogos!$H:$H,0)),"-")</f>
        <v>-</v>
      </c>
      <c r="M526" s="12" t="e">
        <f>INDEX(Jogos[[#This Row],[Column1]],1.8)</f>
        <v>#VALUE!</v>
      </c>
      <c r="N526" s="13" t="e">
        <f>INDEX(Jogos[[#This Row],[2]],1.8)</f>
        <v>#VALUE!</v>
      </c>
      <c r="O526" s="12" t="e">
        <f>INDEX(Jogos[[#This Row],[3]],1.8)</f>
        <v>#VALUE!</v>
      </c>
      <c r="P526" s="15" t="str">
        <f>IFERROR(INDEX(Jogos!M:M,MATCH(O526,Jogos!$J:$J,0)),"-")</f>
        <v>-</v>
      </c>
      <c r="Q526" s="12" t="str">
        <f>IFERROR(INDEX(Jogos!L:L,MATCH(O526,Jogos!$J:$J,0)),"-")</f>
        <v>-</v>
      </c>
      <c r="R526" s="17" t="str">
        <f>IFERROR(INDEX(HTHome!M:M,MATCH(M526,HTHome!$A:$A,0)),"-")</f>
        <v>-</v>
      </c>
      <c r="S526" s="17" t="str">
        <f>IFERROR(INDEX(HTAway!M:M,MATCH(O526,HTAway!$A:$A,0)),"-")</f>
        <v>-</v>
      </c>
      <c r="T526" s="23" t="str">
        <f t="shared" si="25"/>
        <v>-</v>
      </c>
      <c r="U526" s="23"/>
      <c r="V526" s="23"/>
      <c r="W526" s="23"/>
    </row>
    <row r="527" spans="1:23" ht="16.5" thickTop="1" thickBot="1" x14ac:dyDescent="0.3">
      <c r="A527" s="20">
        <f t="shared" si="26"/>
        <v>0</v>
      </c>
      <c r="B527" s="20">
        <f t="shared" si="27"/>
        <v>0</v>
      </c>
      <c r="C527" s="19"/>
      <c r="D527" s="5"/>
      <c r="E527" s="5"/>
      <c r="F527" s="5"/>
      <c r="G527" s="7"/>
      <c r="H527" s="7"/>
      <c r="I527" s="7"/>
      <c r="J527" s="12" t="str">
        <f>IFERROR(INDEX(Jogos!A:A,MATCH(M527,Jogos!$H:$H,0)),"-")</f>
        <v>-</v>
      </c>
      <c r="K527" s="12" t="str">
        <f>IFERROR(INDEX(Jogos!F:F,MATCH(M527,Jogos!$H:$H,0)),"-")</f>
        <v>-</v>
      </c>
      <c r="L527" s="15" t="str">
        <f>IFERROR(INDEX(Jogos!E:E,MATCH(M527,Jogos!$H:$H,0)),"-")</f>
        <v>-</v>
      </c>
      <c r="M527" s="12" t="e">
        <f>INDEX(Jogos[[#This Row],[Column1]],1.8)</f>
        <v>#VALUE!</v>
      </c>
      <c r="N527" s="13" t="e">
        <f>INDEX(Jogos[[#This Row],[2]],1.8)</f>
        <v>#VALUE!</v>
      </c>
      <c r="O527" s="12" t="e">
        <f>INDEX(Jogos[[#This Row],[3]],1.8)</f>
        <v>#VALUE!</v>
      </c>
      <c r="P527" s="15" t="str">
        <f>IFERROR(INDEX(Jogos!M:M,MATCH(O527,Jogos!$J:$J,0)),"-")</f>
        <v>-</v>
      </c>
      <c r="Q527" s="12" t="str">
        <f>IFERROR(INDEX(Jogos!L:L,MATCH(O527,Jogos!$J:$J,0)),"-")</f>
        <v>-</v>
      </c>
      <c r="R527" s="17" t="str">
        <f>IFERROR(INDEX(HTHome!M:M,MATCH(M527,HTHome!$A:$A,0)),"-")</f>
        <v>-</v>
      </c>
      <c r="S527" s="17" t="str">
        <f>IFERROR(INDEX(HTAway!M:M,MATCH(O527,HTAway!$A:$A,0)),"-")</f>
        <v>-</v>
      </c>
      <c r="T527" s="23" t="str">
        <f t="shared" si="25"/>
        <v>-</v>
      </c>
      <c r="U527" s="23"/>
      <c r="V527" s="23"/>
      <c r="W527" s="23"/>
    </row>
    <row r="528" spans="1:23" ht="16.5" thickTop="1" thickBot="1" x14ac:dyDescent="0.3">
      <c r="A528" s="20">
        <f t="shared" si="26"/>
        <v>0</v>
      </c>
      <c r="B528" s="20">
        <f t="shared" si="27"/>
        <v>0</v>
      </c>
      <c r="C528" s="19"/>
      <c r="D528" s="5"/>
      <c r="E528" s="5"/>
      <c r="F528" s="5"/>
      <c r="G528" s="7"/>
      <c r="H528" s="7"/>
      <c r="I528" s="7"/>
      <c r="J528" s="12" t="str">
        <f>IFERROR(INDEX(Jogos!A:A,MATCH(M528,Jogos!$H:$H,0)),"-")</f>
        <v>-</v>
      </c>
      <c r="K528" s="12" t="str">
        <f>IFERROR(INDEX(Jogos!F:F,MATCH(M528,Jogos!$H:$H,0)),"-")</f>
        <v>-</v>
      </c>
      <c r="L528" s="15" t="str">
        <f>IFERROR(INDEX(Jogos!E:E,MATCH(M528,Jogos!$H:$H,0)),"-")</f>
        <v>-</v>
      </c>
      <c r="M528" s="12" t="e">
        <f>INDEX(Jogos[[#This Row],[Column1]],1.8)</f>
        <v>#VALUE!</v>
      </c>
      <c r="N528" s="13" t="e">
        <f>INDEX(Jogos[[#This Row],[2]],1.8)</f>
        <v>#VALUE!</v>
      </c>
      <c r="O528" s="12" t="e">
        <f>INDEX(Jogos[[#This Row],[3]],1.8)</f>
        <v>#VALUE!</v>
      </c>
      <c r="P528" s="15" t="str">
        <f>IFERROR(INDEX(Jogos!M:M,MATCH(O528,Jogos!$J:$J,0)),"-")</f>
        <v>-</v>
      </c>
      <c r="Q528" s="12" t="str">
        <f>IFERROR(INDEX(Jogos!L:L,MATCH(O528,Jogos!$J:$J,0)),"-")</f>
        <v>-</v>
      </c>
      <c r="R528" s="17" t="str">
        <f>IFERROR(INDEX(HTHome!M:M,MATCH(M528,HTHome!$A:$A,0)),"-")</f>
        <v>-</v>
      </c>
      <c r="S528" s="17" t="str">
        <f>IFERROR(INDEX(HTAway!M:M,MATCH(O528,HTAway!$A:$A,0)),"-")</f>
        <v>-</v>
      </c>
      <c r="T528" s="23" t="str">
        <f t="shared" si="25"/>
        <v>-</v>
      </c>
      <c r="U528" s="23"/>
      <c r="V528" s="23"/>
      <c r="W528" s="23"/>
    </row>
    <row r="529" spans="1:23" ht="16.5" thickTop="1" thickBot="1" x14ac:dyDescent="0.3">
      <c r="A529" s="20">
        <f t="shared" si="26"/>
        <v>0</v>
      </c>
      <c r="B529" s="20">
        <f t="shared" si="27"/>
        <v>0</v>
      </c>
      <c r="C529" s="19"/>
      <c r="D529" s="5"/>
      <c r="E529" s="5"/>
      <c r="F529" s="5"/>
      <c r="G529" s="7"/>
      <c r="H529" s="7"/>
      <c r="I529" s="7"/>
      <c r="J529" s="12" t="str">
        <f>IFERROR(INDEX(Jogos!A:A,MATCH(M529,Jogos!$H:$H,0)),"-")</f>
        <v>-</v>
      </c>
      <c r="K529" s="12" t="str">
        <f>IFERROR(INDEX(Jogos!F:F,MATCH(M529,Jogos!$H:$H,0)),"-")</f>
        <v>-</v>
      </c>
      <c r="L529" s="15" t="str">
        <f>IFERROR(INDEX(Jogos!E:E,MATCH(M529,Jogos!$H:$H,0)),"-")</f>
        <v>-</v>
      </c>
      <c r="M529" s="12" t="e">
        <f>INDEX(Jogos[[#This Row],[Column1]],1.8)</f>
        <v>#VALUE!</v>
      </c>
      <c r="N529" s="13" t="e">
        <f>INDEX(Jogos[[#This Row],[2]],1.8)</f>
        <v>#VALUE!</v>
      </c>
      <c r="O529" s="12" t="e">
        <f>INDEX(Jogos[[#This Row],[3]],1.8)</f>
        <v>#VALUE!</v>
      </c>
      <c r="P529" s="15" t="str">
        <f>IFERROR(INDEX(Jogos!M:M,MATCH(O529,Jogos!$J:$J,0)),"-")</f>
        <v>-</v>
      </c>
      <c r="Q529" s="12" t="str">
        <f>IFERROR(INDEX(Jogos!L:L,MATCH(O529,Jogos!$J:$J,0)),"-")</f>
        <v>-</v>
      </c>
      <c r="R529" s="17" t="str">
        <f>IFERROR(INDEX(HTHome!M:M,MATCH(M529,HTHome!$A:$A,0)),"-")</f>
        <v>-</v>
      </c>
      <c r="S529" s="17" t="str">
        <f>IFERROR(INDEX(HTAway!M:M,MATCH(O529,HTAway!$A:$A,0)),"-")</f>
        <v>-</v>
      </c>
      <c r="T529" s="23" t="str">
        <f t="shared" si="25"/>
        <v>-</v>
      </c>
      <c r="U529" s="23"/>
      <c r="V529" s="23"/>
      <c r="W529" s="23"/>
    </row>
    <row r="530" spans="1:23" ht="16.5" thickTop="1" thickBot="1" x14ac:dyDescent="0.3">
      <c r="A530" s="20">
        <f t="shared" si="26"/>
        <v>0</v>
      </c>
      <c r="B530" s="20">
        <f t="shared" si="27"/>
        <v>0</v>
      </c>
      <c r="C530" s="19"/>
      <c r="D530" s="5"/>
      <c r="E530" s="5"/>
      <c r="F530" s="5"/>
      <c r="G530" s="7"/>
      <c r="H530" s="7"/>
      <c r="I530" s="7"/>
      <c r="J530" s="12" t="str">
        <f>IFERROR(INDEX(Jogos!A:A,MATCH(M530,Jogos!$H:$H,0)),"-")</f>
        <v>-</v>
      </c>
      <c r="K530" s="12" t="str">
        <f>IFERROR(INDEX(Jogos!F:F,MATCH(M530,Jogos!$H:$H,0)),"-")</f>
        <v>-</v>
      </c>
      <c r="L530" s="15" t="str">
        <f>IFERROR(INDEX(Jogos!E:E,MATCH(M530,Jogos!$H:$H,0)),"-")</f>
        <v>-</v>
      </c>
      <c r="M530" s="12" t="e">
        <f>INDEX(Jogos[[#This Row],[Column1]],1.8)</f>
        <v>#VALUE!</v>
      </c>
      <c r="N530" s="13" t="e">
        <f>INDEX(Jogos[[#This Row],[2]],1.8)</f>
        <v>#VALUE!</v>
      </c>
      <c r="O530" s="12" t="e">
        <f>INDEX(Jogos[[#This Row],[3]],1.8)</f>
        <v>#VALUE!</v>
      </c>
      <c r="P530" s="15" t="str">
        <f>IFERROR(INDEX(Jogos!M:M,MATCH(O530,Jogos!$J:$J,0)),"-")</f>
        <v>-</v>
      </c>
      <c r="Q530" s="12" t="str">
        <f>IFERROR(INDEX(Jogos!L:L,MATCH(O530,Jogos!$J:$J,0)),"-")</f>
        <v>-</v>
      </c>
      <c r="R530" s="17" t="str">
        <f>IFERROR(INDEX(HTHome!M:M,MATCH(M530,HTHome!$A:$A,0)),"-")</f>
        <v>-</v>
      </c>
      <c r="S530" s="17" t="str">
        <f>IFERROR(INDEX(HTAway!M:M,MATCH(O530,HTAway!$A:$A,0)),"-")</f>
        <v>-</v>
      </c>
      <c r="T530" s="23" t="str">
        <f t="shared" si="25"/>
        <v>-</v>
      </c>
      <c r="U530" s="23"/>
      <c r="V530" s="23"/>
      <c r="W530" s="23"/>
    </row>
    <row r="531" spans="1:23" ht="16.5" thickTop="1" thickBot="1" x14ac:dyDescent="0.3">
      <c r="A531" s="20">
        <f t="shared" si="26"/>
        <v>0</v>
      </c>
      <c r="B531" s="20">
        <f t="shared" si="27"/>
        <v>0</v>
      </c>
      <c r="C531" s="19"/>
      <c r="D531" s="5"/>
      <c r="E531" s="5"/>
      <c r="F531" s="5"/>
      <c r="G531" s="7"/>
      <c r="H531" s="7"/>
      <c r="I531" s="7"/>
      <c r="J531" s="12" t="str">
        <f>IFERROR(INDEX(Jogos!A:A,MATCH(M531,Jogos!$H:$H,0)),"-")</f>
        <v>-</v>
      </c>
      <c r="K531" s="12" t="str">
        <f>IFERROR(INDEX(Jogos!F:F,MATCH(M531,Jogos!$H:$H,0)),"-")</f>
        <v>-</v>
      </c>
      <c r="L531" s="15" t="str">
        <f>IFERROR(INDEX(Jogos!E:E,MATCH(M531,Jogos!$H:$H,0)),"-")</f>
        <v>-</v>
      </c>
      <c r="M531" s="12" t="e">
        <f>INDEX(Jogos[[#This Row],[Column1]],1.8)</f>
        <v>#VALUE!</v>
      </c>
      <c r="N531" s="13" t="e">
        <f>INDEX(Jogos[[#This Row],[2]],1.8)</f>
        <v>#VALUE!</v>
      </c>
      <c r="O531" s="12" t="e">
        <f>INDEX(Jogos[[#This Row],[3]],1.8)</f>
        <v>#VALUE!</v>
      </c>
      <c r="P531" s="15" t="str">
        <f>IFERROR(INDEX(Jogos!M:M,MATCH(O531,Jogos!$J:$J,0)),"-")</f>
        <v>-</v>
      </c>
      <c r="Q531" s="12" t="str">
        <f>IFERROR(INDEX(Jogos!L:L,MATCH(O531,Jogos!$J:$J,0)),"-")</f>
        <v>-</v>
      </c>
      <c r="R531" s="17" t="str">
        <f>IFERROR(INDEX(HTHome!M:M,MATCH(M531,HTHome!$A:$A,0)),"-")</f>
        <v>-</v>
      </c>
      <c r="S531" s="17" t="str">
        <f>IFERROR(INDEX(HTAway!M:M,MATCH(O531,HTAway!$A:$A,0)),"-")</f>
        <v>-</v>
      </c>
      <c r="T531" s="23" t="str">
        <f t="shared" si="25"/>
        <v>-</v>
      </c>
      <c r="U531" s="23"/>
      <c r="V531" s="23"/>
      <c r="W531" s="23"/>
    </row>
    <row r="532" spans="1:23" ht="16.5" thickTop="1" thickBot="1" x14ac:dyDescent="0.3">
      <c r="A532" s="20">
        <f t="shared" si="26"/>
        <v>0</v>
      </c>
      <c r="B532" s="20">
        <f t="shared" si="27"/>
        <v>0</v>
      </c>
      <c r="C532" s="18"/>
      <c r="D532" s="5"/>
      <c r="E532" s="5"/>
      <c r="F532" s="5"/>
      <c r="G532" s="7"/>
      <c r="H532" s="7"/>
      <c r="I532" s="7"/>
      <c r="J532" s="12" t="str">
        <f>IFERROR(INDEX(Jogos!A:A,MATCH(M532,Jogos!$H:$H,0)),"-")</f>
        <v>-</v>
      </c>
      <c r="K532" s="12" t="str">
        <f>IFERROR(INDEX(Jogos!F:F,MATCH(M532,Jogos!$H:$H,0)),"-")</f>
        <v>-</v>
      </c>
      <c r="L532" s="15" t="str">
        <f>IFERROR(INDEX(Jogos!E:E,MATCH(M532,Jogos!$H:$H,0)),"-")</f>
        <v>-</v>
      </c>
      <c r="M532" s="12" t="e">
        <f>INDEX(Jogos[[#This Row],[Column1]],1.8)</f>
        <v>#VALUE!</v>
      </c>
      <c r="N532" s="13" t="e">
        <f>INDEX(Jogos[[#This Row],[2]],1.8)</f>
        <v>#VALUE!</v>
      </c>
      <c r="O532" s="12" t="e">
        <f>INDEX(Jogos[[#This Row],[3]],1.8)</f>
        <v>#VALUE!</v>
      </c>
      <c r="P532" s="15" t="str">
        <f>IFERROR(INDEX(Jogos!M:M,MATCH(O532,Jogos!$J:$J,0)),"-")</f>
        <v>-</v>
      </c>
      <c r="Q532" s="12" t="str">
        <f>IFERROR(INDEX(Jogos!L:L,MATCH(O532,Jogos!$J:$J,0)),"-")</f>
        <v>-</v>
      </c>
      <c r="R532" s="17" t="str">
        <f>IFERROR(INDEX(HTHome!M:M,MATCH(M532,HTHome!$A:$A,0)),"-")</f>
        <v>-</v>
      </c>
      <c r="S532" s="17" t="str">
        <f>IFERROR(INDEX(HTAway!M:M,MATCH(O532,HTAway!$A:$A,0)),"-")</f>
        <v>-</v>
      </c>
      <c r="T532" s="23" t="str">
        <f t="shared" si="25"/>
        <v>-</v>
      </c>
      <c r="U532" s="23"/>
      <c r="V532" s="23"/>
      <c r="W532" s="23"/>
    </row>
    <row r="533" spans="1:23" ht="16.5" thickTop="1" thickBot="1" x14ac:dyDescent="0.3">
      <c r="A533" s="20">
        <f t="shared" si="26"/>
        <v>0</v>
      </c>
      <c r="B533" s="20">
        <f t="shared" si="27"/>
        <v>0</v>
      </c>
      <c r="C533" s="19"/>
      <c r="D533" s="5"/>
      <c r="E533" s="5"/>
      <c r="F533" s="5"/>
      <c r="G533" s="7"/>
      <c r="H533" s="7"/>
      <c r="I533" s="7"/>
      <c r="J533" s="12" t="str">
        <f>IFERROR(INDEX(Jogos!A:A,MATCH(M533,Jogos!$H:$H,0)),"-")</f>
        <v>-</v>
      </c>
      <c r="K533" s="12" t="str">
        <f>IFERROR(INDEX(Jogos!F:F,MATCH(M533,Jogos!$H:$H,0)),"-")</f>
        <v>-</v>
      </c>
      <c r="L533" s="15" t="str">
        <f>IFERROR(INDEX(Jogos!E:E,MATCH(M533,Jogos!$H:$H,0)),"-")</f>
        <v>-</v>
      </c>
      <c r="M533" s="12" t="e">
        <f>INDEX(Jogos[[#This Row],[Column1]],1.8)</f>
        <v>#VALUE!</v>
      </c>
      <c r="N533" s="13" t="e">
        <f>INDEX(Jogos[[#This Row],[2]],1.8)</f>
        <v>#VALUE!</v>
      </c>
      <c r="O533" s="12" t="e">
        <f>INDEX(Jogos[[#This Row],[3]],1.8)</f>
        <v>#VALUE!</v>
      </c>
      <c r="P533" s="15" t="str">
        <f>IFERROR(INDEX(Jogos!M:M,MATCH(O533,Jogos!$J:$J,0)),"-")</f>
        <v>-</v>
      </c>
      <c r="Q533" s="12" t="str">
        <f>IFERROR(INDEX(Jogos!L:L,MATCH(O533,Jogos!$J:$J,0)),"-")</f>
        <v>-</v>
      </c>
      <c r="R533" s="17" t="str">
        <f>IFERROR(INDEX(HTHome!M:M,MATCH(M533,HTHome!$A:$A,0)),"-")</f>
        <v>-</v>
      </c>
      <c r="S533" s="17" t="str">
        <f>IFERROR(INDEX(HTAway!M:M,MATCH(O533,HTAway!$A:$A,0)),"-")</f>
        <v>-</v>
      </c>
      <c r="T533" s="23" t="str">
        <f t="shared" si="25"/>
        <v>-</v>
      </c>
      <c r="U533" s="23"/>
      <c r="V533" s="23"/>
      <c r="W533" s="23"/>
    </row>
    <row r="534" spans="1:23" ht="16.5" thickTop="1" thickBot="1" x14ac:dyDescent="0.3">
      <c r="A534" s="20">
        <f t="shared" si="26"/>
        <v>0</v>
      </c>
      <c r="B534" s="20">
        <f t="shared" si="27"/>
        <v>0</v>
      </c>
      <c r="C534" s="18"/>
      <c r="D534" s="5"/>
      <c r="E534" s="5"/>
      <c r="F534" s="5"/>
      <c r="G534" s="7"/>
      <c r="H534" s="7"/>
      <c r="I534" s="7"/>
      <c r="J534" s="12" t="str">
        <f>IFERROR(INDEX(Jogos!A:A,MATCH(M534,Jogos!$H:$H,0)),"-")</f>
        <v>-</v>
      </c>
      <c r="K534" s="12" t="str">
        <f>IFERROR(INDEX(Jogos!F:F,MATCH(M534,Jogos!$H:$H,0)),"-")</f>
        <v>-</v>
      </c>
      <c r="L534" s="15" t="str">
        <f>IFERROR(INDEX(Jogos!E:E,MATCH(M534,Jogos!$H:$H,0)),"-")</f>
        <v>-</v>
      </c>
      <c r="M534" s="12" t="e">
        <f>INDEX(Jogos[[#This Row],[Column1]],1.8)</f>
        <v>#VALUE!</v>
      </c>
      <c r="N534" s="13" t="e">
        <f>INDEX(Jogos[[#This Row],[2]],1.8)</f>
        <v>#VALUE!</v>
      </c>
      <c r="O534" s="12" t="e">
        <f>INDEX(Jogos[[#This Row],[3]],1.8)</f>
        <v>#VALUE!</v>
      </c>
      <c r="P534" s="15" t="str">
        <f>IFERROR(INDEX(Jogos!M:M,MATCH(O534,Jogos!$J:$J,0)),"-")</f>
        <v>-</v>
      </c>
      <c r="Q534" s="12" t="str">
        <f>IFERROR(INDEX(Jogos!L:L,MATCH(O534,Jogos!$J:$J,0)),"-")</f>
        <v>-</v>
      </c>
      <c r="R534" s="17" t="str">
        <f>IFERROR(INDEX(HTHome!M:M,MATCH(M534,HTHome!$A:$A,0)),"-")</f>
        <v>-</v>
      </c>
      <c r="S534" s="17" t="str">
        <f>IFERROR(INDEX(HTAway!M:M,MATCH(O534,HTAway!$A:$A,0)),"-")</f>
        <v>-</v>
      </c>
      <c r="T534" s="23" t="str">
        <f t="shared" si="25"/>
        <v>-</v>
      </c>
      <c r="U534" s="23"/>
      <c r="V534" s="23"/>
      <c r="W534" s="23"/>
    </row>
    <row r="535" spans="1:23" ht="16.5" thickTop="1" thickBot="1" x14ac:dyDescent="0.3">
      <c r="A535" s="20">
        <f t="shared" si="26"/>
        <v>0</v>
      </c>
      <c r="B535" s="20">
        <f t="shared" si="27"/>
        <v>0</v>
      </c>
      <c r="C535" s="19"/>
      <c r="D535" s="5"/>
      <c r="E535" s="5"/>
      <c r="F535" s="5"/>
      <c r="G535" s="7"/>
      <c r="H535" s="7"/>
      <c r="I535" s="7"/>
      <c r="J535" s="12" t="str">
        <f>IFERROR(INDEX(Jogos!A:A,MATCH(M535,Jogos!$H:$H,0)),"-")</f>
        <v>-</v>
      </c>
      <c r="K535" s="12" t="str">
        <f>IFERROR(INDEX(Jogos!F:F,MATCH(M535,Jogos!$H:$H,0)),"-")</f>
        <v>-</v>
      </c>
      <c r="L535" s="15" t="str">
        <f>IFERROR(INDEX(Jogos!E:E,MATCH(M535,Jogos!$H:$H,0)),"-")</f>
        <v>-</v>
      </c>
      <c r="M535" s="12" t="e">
        <f>INDEX(Jogos[[#This Row],[Column1]],1.8)</f>
        <v>#VALUE!</v>
      </c>
      <c r="N535" s="13" t="e">
        <f>INDEX(Jogos[[#This Row],[2]],1.8)</f>
        <v>#VALUE!</v>
      </c>
      <c r="O535" s="12" t="e">
        <f>INDEX(Jogos[[#This Row],[3]],1.8)</f>
        <v>#VALUE!</v>
      </c>
      <c r="P535" s="15" t="str">
        <f>IFERROR(INDEX(Jogos!M:M,MATCH(O535,Jogos!$J:$J,0)),"-")</f>
        <v>-</v>
      </c>
      <c r="Q535" s="12" t="str">
        <f>IFERROR(INDEX(Jogos!L:L,MATCH(O535,Jogos!$J:$J,0)),"-")</f>
        <v>-</v>
      </c>
      <c r="R535" s="17" t="str">
        <f>IFERROR(INDEX(HTHome!M:M,MATCH(M535,HTHome!$A:$A,0)),"-")</f>
        <v>-</v>
      </c>
      <c r="S535" s="17" t="str">
        <f>IFERROR(INDEX(HTAway!M:M,MATCH(O535,HTAway!$A:$A,0)),"-")</f>
        <v>-</v>
      </c>
      <c r="T535" s="23" t="str">
        <f t="shared" si="25"/>
        <v>-</v>
      </c>
      <c r="U535" s="23"/>
      <c r="V535" s="23"/>
      <c r="W535" s="23"/>
    </row>
    <row r="536" spans="1:23" ht="16.5" thickTop="1" thickBot="1" x14ac:dyDescent="0.3">
      <c r="A536" s="20">
        <f t="shared" si="26"/>
        <v>0</v>
      </c>
      <c r="B536" s="20">
        <f t="shared" si="27"/>
        <v>0</v>
      </c>
      <c r="C536" s="18"/>
      <c r="D536" s="5"/>
      <c r="E536" s="5"/>
      <c r="F536" s="5"/>
      <c r="G536" s="7"/>
      <c r="H536" s="7"/>
      <c r="I536" s="7"/>
      <c r="J536" s="12" t="str">
        <f>IFERROR(INDEX(Jogos!A:A,MATCH(M536,Jogos!$H:$H,0)),"-")</f>
        <v>-</v>
      </c>
      <c r="K536" s="12" t="str">
        <f>IFERROR(INDEX(Jogos!F:F,MATCH(M536,Jogos!$H:$H,0)),"-")</f>
        <v>-</v>
      </c>
      <c r="L536" s="15" t="str">
        <f>IFERROR(INDEX(Jogos!E:E,MATCH(M536,Jogos!$H:$H,0)),"-")</f>
        <v>-</v>
      </c>
      <c r="M536" s="12" t="e">
        <f>INDEX(Jogos[[#This Row],[Column1]],1.8)</f>
        <v>#VALUE!</v>
      </c>
      <c r="N536" s="13" t="e">
        <f>INDEX(Jogos[[#This Row],[2]],1.8)</f>
        <v>#VALUE!</v>
      </c>
      <c r="O536" s="12" t="e">
        <f>INDEX(Jogos[[#This Row],[3]],1.8)</f>
        <v>#VALUE!</v>
      </c>
      <c r="P536" s="15" t="str">
        <f>IFERROR(INDEX(Jogos!M:M,MATCH(O536,Jogos!$J:$J,0)),"-")</f>
        <v>-</v>
      </c>
      <c r="Q536" s="12" t="str">
        <f>IFERROR(INDEX(Jogos!L:L,MATCH(O536,Jogos!$J:$J,0)),"-")</f>
        <v>-</v>
      </c>
      <c r="R536" s="17" t="str">
        <f>IFERROR(INDEX(HTHome!M:M,MATCH(M536,HTHome!$A:$A,0)),"-")</f>
        <v>-</v>
      </c>
      <c r="S536" s="17" t="str">
        <f>IFERROR(INDEX(HTAway!M:M,MATCH(O536,HTAway!$A:$A,0)),"-")</f>
        <v>-</v>
      </c>
      <c r="T536" s="23" t="str">
        <f t="shared" si="25"/>
        <v>-</v>
      </c>
      <c r="U536" s="23"/>
      <c r="V536" s="23"/>
      <c r="W536" s="23"/>
    </row>
    <row r="537" spans="1:23" ht="16.5" thickTop="1" thickBot="1" x14ac:dyDescent="0.3">
      <c r="A537" s="20">
        <f t="shared" si="26"/>
        <v>0</v>
      </c>
      <c r="B537" s="20">
        <f t="shared" si="27"/>
        <v>0</v>
      </c>
      <c r="C537" s="18"/>
      <c r="D537" s="5"/>
      <c r="E537" s="5"/>
      <c r="F537" s="5"/>
      <c r="G537" s="7"/>
      <c r="H537" s="7"/>
      <c r="I537" s="7"/>
      <c r="J537" s="12" t="str">
        <f>IFERROR(INDEX(Jogos!A:A,MATCH(M537,Jogos!$H:$H,0)),"-")</f>
        <v>-</v>
      </c>
      <c r="K537" s="12" t="str">
        <f>IFERROR(INDEX(Jogos!F:F,MATCH(M537,Jogos!$H:$H,0)),"-")</f>
        <v>-</v>
      </c>
      <c r="L537" s="15" t="str">
        <f>IFERROR(INDEX(Jogos!E:E,MATCH(M537,Jogos!$H:$H,0)),"-")</f>
        <v>-</v>
      </c>
      <c r="M537" s="12" t="e">
        <f>INDEX(Jogos[[#This Row],[Column1]],1.8)</f>
        <v>#VALUE!</v>
      </c>
      <c r="N537" s="13" t="e">
        <f>INDEX(Jogos[[#This Row],[2]],1.8)</f>
        <v>#VALUE!</v>
      </c>
      <c r="O537" s="12" t="e">
        <f>INDEX(Jogos[[#This Row],[3]],1.8)</f>
        <v>#VALUE!</v>
      </c>
      <c r="P537" s="15" t="str">
        <f>IFERROR(INDEX(Jogos!M:M,MATCH(O537,Jogos!$J:$J,0)),"-")</f>
        <v>-</v>
      </c>
      <c r="Q537" s="12" t="str">
        <f>IFERROR(INDEX(Jogos!L:L,MATCH(O537,Jogos!$J:$J,0)),"-")</f>
        <v>-</v>
      </c>
      <c r="R537" s="17" t="str">
        <f>IFERROR(INDEX(HTHome!M:M,MATCH(M537,HTHome!$A:$A,0)),"-")</f>
        <v>-</v>
      </c>
      <c r="S537" s="17" t="str">
        <f>IFERROR(INDEX(HTAway!M:M,MATCH(O537,HTAway!$A:$A,0)),"-")</f>
        <v>-</v>
      </c>
      <c r="T537" s="23" t="str">
        <f t="shared" si="25"/>
        <v>-</v>
      </c>
      <c r="U537" s="23"/>
      <c r="V537" s="23"/>
      <c r="W537" s="23"/>
    </row>
    <row r="538" spans="1:23" ht="16.5" thickTop="1" thickBot="1" x14ac:dyDescent="0.3">
      <c r="A538" s="20">
        <f t="shared" si="26"/>
        <v>0</v>
      </c>
      <c r="B538" s="20">
        <f t="shared" si="27"/>
        <v>0</v>
      </c>
      <c r="C538" s="18"/>
      <c r="D538" s="5"/>
      <c r="E538" s="5"/>
      <c r="F538" s="5"/>
      <c r="G538" s="7"/>
      <c r="H538" s="7"/>
      <c r="I538" s="7"/>
      <c r="J538" s="12" t="str">
        <f>IFERROR(INDEX(Jogos!A:A,MATCH(M538,Jogos!$H:$H,0)),"-")</f>
        <v>-</v>
      </c>
      <c r="K538" s="12" t="str">
        <f>IFERROR(INDEX(Jogos!F:F,MATCH(M538,Jogos!$H:$H,0)),"-")</f>
        <v>-</v>
      </c>
      <c r="L538" s="15" t="str">
        <f>IFERROR(INDEX(Jogos!E:E,MATCH(M538,Jogos!$H:$H,0)),"-")</f>
        <v>-</v>
      </c>
      <c r="M538" s="12" t="e">
        <f>INDEX(Jogos[[#This Row],[Column1]],1.8)</f>
        <v>#VALUE!</v>
      </c>
      <c r="N538" s="13" t="e">
        <f>INDEX(Jogos[[#This Row],[2]],1.8)</f>
        <v>#VALUE!</v>
      </c>
      <c r="O538" s="12" t="e">
        <f>INDEX(Jogos[[#This Row],[3]],1.8)</f>
        <v>#VALUE!</v>
      </c>
      <c r="P538" s="15" t="str">
        <f>IFERROR(INDEX(Jogos!M:M,MATCH(O538,Jogos!$J:$J,0)),"-")</f>
        <v>-</v>
      </c>
      <c r="Q538" s="12" t="str">
        <f>IFERROR(INDEX(Jogos!L:L,MATCH(O538,Jogos!$J:$J,0)),"-")</f>
        <v>-</v>
      </c>
      <c r="R538" s="17" t="str">
        <f>IFERROR(INDEX(HTHome!M:M,MATCH(M538,HTHome!$A:$A,0)),"-")</f>
        <v>-</v>
      </c>
      <c r="S538" s="17" t="str">
        <f>IFERROR(INDEX(HTAway!M:M,MATCH(O538,HTAway!$A:$A,0)),"-")</f>
        <v>-</v>
      </c>
      <c r="T538" s="23" t="str">
        <f t="shared" si="25"/>
        <v>-</v>
      </c>
      <c r="U538" s="23"/>
      <c r="V538" s="23"/>
      <c r="W538" s="23"/>
    </row>
    <row r="539" spans="1:23" ht="16.5" thickTop="1" thickBot="1" x14ac:dyDescent="0.3">
      <c r="A539" s="20">
        <f t="shared" si="26"/>
        <v>0</v>
      </c>
      <c r="B539" s="20">
        <f t="shared" si="27"/>
        <v>0</v>
      </c>
      <c r="C539" s="19"/>
      <c r="D539" s="5"/>
      <c r="E539" s="5"/>
      <c r="F539" s="5"/>
      <c r="G539" s="7"/>
      <c r="H539" s="7"/>
      <c r="I539" s="7"/>
      <c r="J539" s="12" t="str">
        <f>IFERROR(INDEX(Jogos!A:A,MATCH(M539,Jogos!$H:$H,0)),"-")</f>
        <v>-</v>
      </c>
      <c r="K539" s="12" t="str">
        <f>IFERROR(INDEX(Jogos!F:F,MATCH(M539,Jogos!$H:$H,0)),"-")</f>
        <v>-</v>
      </c>
      <c r="L539" s="15" t="str">
        <f>IFERROR(INDEX(Jogos!E:E,MATCH(M539,Jogos!$H:$H,0)),"-")</f>
        <v>-</v>
      </c>
      <c r="M539" s="12" t="e">
        <f>INDEX(Jogos[[#This Row],[Column1]],1.8)</f>
        <v>#VALUE!</v>
      </c>
      <c r="N539" s="13" t="e">
        <f>INDEX(Jogos[[#This Row],[2]],1.8)</f>
        <v>#VALUE!</v>
      </c>
      <c r="O539" s="12" t="e">
        <f>INDEX(Jogos[[#This Row],[3]],1.8)</f>
        <v>#VALUE!</v>
      </c>
      <c r="P539" s="15" t="str">
        <f>IFERROR(INDEX(Jogos!M:M,MATCH(O539,Jogos!$J:$J,0)),"-")</f>
        <v>-</v>
      </c>
      <c r="Q539" s="12" t="str">
        <f>IFERROR(INDEX(Jogos!L:L,MATCH(O539,Jogos!$J:$J,0)),"-")</f>
        <v>-</v>
      </c>
      <c r="R539" s="17" t="str">
        <f>IFERROR(INDEX(HTHome!M:M,MATCH(M539,HTHome!$A:$A,0)),"-")</f>
        <v>-</v>
      </c>
      <c r="S539" s="17" t="str">
        <f>IFERROR(INDEX(HTAway!M:M,MATCH(O539,HTAway!$A:$A,0)),"-")</f>
        <v>-</v>
      </c>
      <c r="T539" s="23" t="str">
        <f t="shared" si="25"/>
        <v>-</v>
      </c>
      <c r="U539" s="23"/>
      <c r="V539" s="23"/>
      <c r="W539" s="23"/>
    </row>
    <row r="540" spans="1:23" ht="16.5" thickTop="1" thickBot="1" x14ac:dyDescent="0.3">
      <c r="A540" s="20">
        <f t="shared" si="26"/>
        <v>0</v>
      </c>
      <c r="B540" s="20">
        <f t="shared" si="27"/>
        <v>0</v>
      </c>
      <c r="C540" s="18"/>
      <c r="D540" s="5"/>
      <c r="E540" s="5"/>
      <c r="F540" s="5"/>
      <c r="G540" s="7"/>
      <c r="H540" s="7"/>
      <c r="I540" s="7"/>
      <c r="J540" s="12" t="str">
        <f>IFERROR(INDEX(Jogos!A:A,MATCH(M540,Jogos!$H:$H,0)),"-")</f>
        <v>-</v>
      </c>
      <c r="K540" s="12" t="str">
        <f>IFERROR(INDEX(Jogos!F:F,MATCH(M540,Jogos!$H:$H,0)),"-")</f>
        <v>-</v>
      </c>
      <c r="L540" s="15" t="str">
        <f>IFERROR(INDEX(Jogos!E:E,MATCH(M540,Jogos!$H:$H,0)),"-")</f>
        <v>-</v>
      </c>
      <c r="M540" s="12" t="e">
        <f>INDEX(Jogos[[#This Row],[Column1]],1.8)</f>
        <v>#VALUE!</v>
      </c>
      <c r="N540" s="13" t="e">
        <f>INDEX(Jogos[[#This Row],[2]],1.8)</f>
        <v>#VALUE!</v>
      </c>
      <c r="O540" s="12" t="e">
        <f>INDEX(Jogos[[#This Row],[3]],1.8)</f>
        <v>#VALUE!</v>
      </c>
      <c r="P540" s="15" t="str">
        <f>IFERROR(INDEX(Jogos!M:M,MATCH(O540,Jogos!$J:$J,0)),"-")</f>
        <v>-</v>
      </c>
      <c r="Q540" s="12" t="str">
        <f>IFERROR(INDEX(Jogos!L:L,MATCH(O540,Jogos!$J:$J,0)),"-")</f>
        <v>-</v>
      </c>
      <c r="R540" s="17" t="str">
        <f>IFERROR(INDEX(HTHome!M:M,MATCH(M540,HTHome!$A:$A,0)),"-")</f>
        <v>-</v>
      </c>
      <c r="S540" s="17" t="str">
        <f>IFERROR(INDEX(HTAway!M:M,MATCH(O540,HTAway!$A:$A,0)),"-")</f>
        <v>-</v>
      </c>
      <c r="T540" s="23" t="str">
        <f t="shared" si="25"/>
        <v>-</v>
      </c>
      <c r="U540" s="23"/>
      <c r="V540" s="23"/>
      <c r="W540" s="23"/>
    </row>
    <row r="541" spans="1:23" ht="16.5" thickTop="1" thickBot="1" x14ac:dyDescent="0.3">
      <c r="A541" s="20">
        <f t="shared" si="26"/>
        <v>0</v>
      </c>
      <c r="B541" s="20">
        <f t="shared" si="27"/>
        <v>0</v>
      </c>
      <c r="C541" s="19"/>
      <c r="D541" s="5"/>
      <c r="E541" s="5"/>
      <c r="F541" s="5"/>
      <c r="G541" s="7"/>
      <c r="H541" s="7"/>
      <c r="I541" s="7"/>
      <c r="J541" s="12" t="str">
        <f>IFERROR(INDEX(Jogos!A:A,MATCH(M541,Jogos!$H:$H,0)),"-")</f>
        <v>-</v>
      </c>
      <c r="K541" s="12" t="str">
        <f>IFERROR(INDEX(Jogos!F:F,MATCH(M541,Jogos!$H:$H,0)),"-")</f>
        <v>-</v>
      </c>
      <c r="L541" s="15" t="str">
        <f>IFERROR(INDEX(Jogos!E:E,MATCH(M541,Jogos!$H:$H,0)),"-")</f>
        <v>-</v>
      </c>
      <c r="M541" s="12" t="e">
        <f>INDEX(Jogos[[#This Row],[Column1]],1.8)</f>
        <v>#VALUE!</v>
      </c>
      <c r="N541" s="13" t="e">
        <f>INDEX(Jogos[[#This Row],[2]],1.8)</f>
        <v>#VALUE!</v>
      </c>
      <c r="O541" s="12" t="e">
        <f>INDEX(Jogos[[#This Row],[3]],1.8)</f>
        <v>#VALUE!</v>
      </c>
      <c r="P541" s="15" t="str">
        <f>IFERROR(INDEX(Jogos!M:M,MATCH(O541,Jogos!$J:$J,0)),"-")</f>
        <v>-</v>
      </c>
      <c r="Q541" s="12" t="str">
        <f>IFERROR(INDEX(Jogos!L:L,MATCH(O541,Jogos!$J:$J,0)),"-")</f>
        <v>-</v>
      </c>
      <c r="R541" s="17" t="str">
        <f>IFERROR(INDEX(HTHome!M:M,MATCH(M541,HTHome!$A:$A,0)),"-")</f>
        <v>-</v>
      </c>
      <c r="S541" s="17" t="str">
        <f>IFERROR(INDEX(HTAway!M:M,MATCH(O541,HTAway!$A:$A,0)),"-")</f>
        <v>-</v>
      </c>
      <c r="T541" s="23" t="str">
        <f t="shared" si="25"/>
        <v>-</v>
      </c>
      <c r="U541" s="23"/>
      <c r="V541" s="23"/>
      <c r="W541" s="23"/>
    </row>
    <row r="542" spans="1:23" ht="16.5" thickTop="1" thickBot="1" x14ac:dyDescent="0.3">
      <c r="A542" s="20">
        <f t="shared" si="26"/>
        <v>0</v>
      </c>
      <c r="B542" s="20">
        <f t="shared" si="27"/>
        <v>0</v>
      </c>
      <c r="C542" s="18"/>
      <c r="D542" s="5"/>
      <c r="E542" s="5"/>
      <c r="F542" s="5"/>
      <c r="G542" s="7"/>
      <c r="H542" s="7"/>
      <c r="I542" s="7"/>
      <c r="J542" s="12" t="str">
        <f>IFERROR(INDEX(Jogos!A:A,MATCH(M542,Jogos!$H:$H,0)),"-")</f>
        <v>-</v>
      </c>
      <c r="K542" s="12" t="str">
        <f>IFERROR(INDEX(Jogos!F:F,MATCH(M542,Jogos!$H:$H,0)),"-")</f>
        <v>-</v>
      </c>
      <c r="L542" s="15" t="str">
        <f>IFERROR(INDEX(Jogos!E:E,MATCH(M542,Jogos!$H:$H,0)),"-")</f>
        <v>-</v>
      </c>
      <c r="M542" s="12" t="e">
        <f>INDEX(Jogos[[#This Row],[Column1]],1.8)</f>
        <v>#VALUE!</v>
      </c>
      <c r="N542" s="13" t="e">
        <f>INDEX(Jogos[[#This Row],[2]],1.8)</f>
        <v>#VALUE!</v>
      </c>
      <c r="O542" s="12" t="e">
        <f>INDEX(Jogos[[#This Row],[3]],1.8)</f>
        <v>#VALUE!</v>
      </c>
      <c r="P542" s="15" t="str">
        <f>IFERROR(INDEX(Jogos!M:M,MATCH(O542,Jogos!$J:$J,0)),"-")</f>
        <v>-</v>
      </c>
      <c r="Q542" s="12" t="str">
        <f>IFERROR(INDEX(Jogos!L:L,MATCH(O542,Jogos!$J:$J,0)),"-")</f>
        <v>-</v>
      </c>
      <c r="R542" s="17" t="str">
        <f>IFERROR(INDEX(HTHome!M:M,MATCH(M542,HTHome!$A:$A,0)),"-")</f>
        <v>-</v>
      </c>
      <c r="S542" s="17" t="str">
        <f>IFERROR(INDEX(HTAway!M:M,MATCH(O542,HTAway!$A:$A,0)),"-")</f>
        <v>-</v>
      </c>
      <c r="T542" s="23" t="str">
        <f t="shared" si="25"/>
        <v>-</v>
      </c>
      <c r="U542" s="23"/>
      <c r="V542" s="23"/>
      <c r="W542" s="23"/>
    </row>
    <row r="543" spans="1:23" ht="16.5" thickTop="1" thickBot="1" x14ac:dyDescent="0.3">
      <c r="A543" s="20">
        <f t="shared" si="26"/>
        <v>0</v>
      </c>
      <c r="B543" s="20">
        <f t="shared" si="27"/>
        <v>0</v>
      </c>
      <c r="C543" s="19"/>
      <c r="D543" s="5"/>
      <c r="E543" s="5"/>
      <c r="F543" s="5"/>
      <c r="G543" s="7"/>
      <c r="H543" s="7"/>
      <c r="I543" s="7"/>
      <c r="J543" s="12" t="str">
        <f>IFERROR(INDEX(Jogos!A:A,MATCH(M543,Jogos!$H:$H,0)),"-")</f>
        <v>-</v>
      </c>
      <c r="K543" s="12" t="str">
        <f>IFERROR(INDEX(Jogos!F:F,MATCH(M543,Jogos!$H:$H,0)),"-")</f>
        <v>-</v>
      </c>
      <c r="L543" s="15" t="str">
        <f>IFERROR(INDEX(Jogos!E:E,MATCH(M543,Jogos!$H:$H,0)),"-")</f>
        <v>-</v>
      </c>
      <c r="M543" s="12" t="e">
        <f>INDEX(Jogos[[#This Row],[Column1]],1.8)</f>
        <v>#VALUE!</v>
      </c>
      <c r="N543" s="13" t="e">
        <f>INDEX(Jogos[[#This Row],[2]],1.8)</f>
        <v>#VALUE!</v>
      </c>
      <c r="O543" s="12" t="e">
        <f>INDEX(Jogos[[#This Row],[3]],1.8)</f>
        <v>#VALUE!</v>
      </c>
      <c r="P543" s="15" t="str">
        <f>IFERROR(INDEX(Jogos!M:M,MATCH(O543,Jogos!$J:$J,0)),"-")</f>
        <v>-</v>
      </c>
      <c r="Q543" s="12" t="str">
        <f>IFERROR(INDEX(Jogos!L:L,MATCH(O543,Jogos!$J:$J,0)),"-")</f>
        <v>-</v>
      </c>
      <c r="R543" s="17" t="str">
        <f>IFERROR(INDEX(HTHome!M:M,MATCH(M543,HTHome!$A:$A,0)),"-")</f>
        <v>-</v>
      </c>
      <c r="S543" s="17" t="str">
        <f>IFERROR(INDEX(HTAway!M:M,MATCH(O543,HTAway!$A:$A,0)),"-")</f>
        <v>-</v>
      </c>
      <c r="T543" s="23" t="str">
        <f t="shared" si="25"/>
        <v>-</v>
      </c>
      <c r="U543" s="23"/>
      <c r="V543" s="23"/>
      <c r="W543" s="23"/>
    </row>
    <row r="544" spans="1:23" ht="16.5" thickTop="1" thickBot="1" x14ac:dyDescent="0.3">
      <c r="A544" s="20">
        <f t="shared" si="26"/>
        <v>0</v>
      </c>
      <c r="B544" s="20">
        <f t="shared" si="27"/>
        <v>0</v>
      </c>
      <c r="C544" s="18"/>
      <c r="D544" s="5"/>
      <c r="E544" s="5"/>
      <c r="F544" s="5"/>
      <c r="G544" s="7"/>
      <c r="H544" s="7"/>
      <c r="I544" s="7"/>
      <c r="J544" s="12" t="str">
        <f>IFERROR(INDEX(Jogos!A:A,MATCH(M544,Jogos!$H:$H,0)),"-")</f>
        <v>-</v>
      </c>
      <c r="K544" s="12" t="str">
        <f>IFERROR(INDEX(Jogos!F:F,MATCH(M544,Jogos!$H:$H,0)),"-")</f>
        <v>-</v>
      </c>
      <c r="L544" s="15" t="str">
        <f>IFERROR(INDEX(Jogos!E:E,MATCH(M544,Jogos!$H:$H,0)),"-")</f>
        <v>-</v>
      </c>
      <c r="M544" s="12" t="e">
        <f>INDEX(Jogos[[#This Row],[Column1]],1.8)</f>
        <v>#VALUE!</v>
      </c>
      <c r="N544" s="13" t="e">
        <f>INDEX(Jogos[[#This Row],[2]],1.8)</f>
        <v>#VALUE!</v>
      </c>
      <c r="O544" s="12" t="e">
        <f>INDEX(Jogos[[#This Row],[3]],1.8)</f>
        <v>#VALUE!</v>
      </c>
      <c r="P544" s="15" t="str">
        <f>IFERROR(INDEX(Jogos!M:M,MATCH(O544,Jogos!$J:$J,0)),"-")</f>
        <v>-</v>
      </c>
      <c r="Q544" s="12" t="str">
        <f>IFERROR(INDEX(Jogos!L:L,MATCH(O544,Jogos!$J:$J,0)),"-")</f>
        <v>-</v>
      </c>
      <c r="R544" s="17" t="str">
        <f>IFERROR(INDEX(HTHome!M:M,MATCH(M544,HTHome!$A:$A,0)),"-")</f>
        <v>-</v>
      </c>
      <c r="S544" s="17" t="str">
        <f>IFERROR(INDEX(HTAway!M:M,MATCH(O544,HTAway!$A:$A,0)),"-")</f>
        <v>-</v>
      </c>
      <c r="T544" s="23" t="str">
        <f t="shared" si="25"/>
        <v>-</v>
      </c>
      <c r="U544" s="23"/>
      <c r="V544" s="23"/>
      <c r="W544" s="23"/>
    </row>
    <row r="545" spans="1:23" ht="16.5" thickTop="1" thickBot="1" x14ac:dyDescent="0.3">
      <c r="A545" s="20">
        <f t="shared" si="26"/>
        <v>0</v>
      </c>
      <c r="B545" s="20">
        <f t="shared" si="27"/>
        <v>0</v>
      </c>
      <c r="C545" s="19"/>
      <c r="D545" s="5"/>
      <c r="E545" s="5"/>
      <c r="F545" s="5"/>
      <c r="G545" s="7"/>
      <c r="H545" s="7"/>
      <c r="I545" s="7"/>
      <c r="J545" s="12" t="str">
        <f>IFERROR(INDEX(Jogos!A:A,MATCH(M545,Jogos!$H:$H,0)),"-")</f>
        <v>-</v>
      </c>
      <c r="K545" s="12" t="str">
        <f>IFERROR(INDEX(Jogos!F:F,MATCH(M545,Jogos!$H:$H,0)),"-")</f>
        <v>-</v>
      </c>
      <c r="L545" s="15" t="str">
        <f>IFERROR(INDEX(Jogos!E:E,MATCH(M545,Jogos!$H:$H,0)),"-")</f>
        <v>-</v>
      </c>
      <c r="M545" s="12" t="e">
        <f>INDEX(Jogos[[#This Row],[Column1]],1.8)</f>
        <v>#VALUE!</v>
      </c>
      <c r="N545" s="13" t="e">
        <f>INDEX(Jogos[[#This Row],[2]],1.8)</f>
        <v>#VALUE!</v>
      </c>
      <c r="O545" s="12" t="e">
        <f>INDEX(Jogos[[#This Row],[3]],1.8)</f>
        <v>#VALUE!</v>
      </c>
      <c r="P545" s="15" t="str">
        <f>IFERROR(INDEX(Jogos!M:M,MATCH(O545,Jogos!$J:$J,0)),"-")</f>
        <v>-</v>
      </c>
      <c r="Q545" s="12" t="str">
        <f>IFERROR(INDEX(Jogos!L:L,MATCH(O545,Jogos!$J:$J,0)),"-")</f>
        <v>-</v>
      </c>
      <c r="R545" s="17" t="str">
        <f>IFERROR(INDEX(HTHome!M:M,MATCH(M545,HTHome!$A:$A,0)),"-")</f>
        <v>-</v>
      </c>
      <c r="S545" s="17" t="str">
        <f>IFERROR(INDEX(HTAway!M:M,MATCH(O545,HTAway!$A:$A,0)),"-")</f>
        <v>-</v>
      </c>
      <c r="T545" s="23" t="str">
        <f t="shared" si="25"/>
        <v>-</v>
      </c>
      <c r="U545" s="23"/>
      <c r="V545" s="23"/>
      <c r="W545" s="23"/>
    </row>
    <row r="546" spans="1:23" ht="16.5" thickTop="1" thickBot="1" x14ac:dyDescent="0.3">
      <c r="A546" s="20">
        <f t="shared" si="26"/>
        <v>0</v>
      </c>
      <c r="B546" s="20">
        <f t="shared" si="27"/>
        <v>0</v>
      </c>
      <c r="C546" s="19"/>
      <c r="D546" s="5"/>
      <c r="E546" s="5"/>
      <c r="F546" s="5"/>
      <c r="G546" s="7"/>
      <c r="H546" s="7"/>
      <c r="I546" s="7"/>
      <c r="J546" s="12" t="str">
        <f>IFERROR(INDEX(Jogos!A:A,MATCH(M546,Jogos!$H:$H,0)),"-")</f>
        <v>-</v>
      </c>
      <c r="K546" s="12" t="str">
        <f>IFERROR(INDEX(Jogos!F:F,MATCH(M546,Jogos!$H:$H,0)),"-")</f>
        <v>-</v>
      </c>
      <c r="L546" s="15" t="str">
        <f>IFERROR(INDEX(Jogos!E:E,MATCH(M546,Jogos!$H:$H,0)),"-")</f>
        <v>-</v>
      </c>
      <c r="M546" s="12" t="e">
        <f>INDEX(Jogos[[#This Row],[Column1]],1.8)</f>
        <v>#VALUE!</v>
      </c>
      <c r="N546" s="13" t="e">
        <f>INDEX(Jogos[[#This Row],[2]],1.8)</f>
        <v>#VALUE!</v>
      </c>
      <c r="O546" s="12" t="e">
        <f>INDEX(Jogos[[#This Row],[3]],1.8)</f>
        <v>#VALUE!</v>
      </c>
      <c r="P546" s="15" t="str">
        <f>IFERROR(INDEX(Jogos!M:M,MATCH(O546,Jogos!$J:$J,0)),"-")</f>
        <v>-</v>
      </c>
      <c r="Q546" s="12" t="str">
        <f>IFERROR(INDEX(Jogos!L:L,MATCH(O546,Jogos!$J:$J,0)),"-")</f>
        <v>-</v>
      </c>
      <c r="R546" s="17" t="str">
        <f>IFERROR(INDEX(HTHome!M:M,MATCH(M546,HTHome!$A:$A,0)),"-")</f>
        <v>-</v>
      </c>
      <c r="S546" s="17" t="str">
        <f>IFERROR(INDEX(HTAway!M:M,MATCH(O546,HTAway!$A:$A,0)),"-")</f>
        <v>-</v>
      </c>
      <c r="T546" s="23" t="str">
        <f t="shared" si="25"/>
        <v>-</v>
      </c>
      <c r="U546" s="23"/>
      <c r="V546" s="23"/>
      <c r="W546" s="23"/>
    </row>
    <row r="547" spans="1:23" ht="16.5" thickTop="1" thickBot="1" x14ac:dyDescent="0.3">
      <c r="A547" s="20">
        <f t="shared" si="26"/>
        <v>0</v>
      </c>
      <c r="B547" s="20">
        <f t="shared" si="27"/>
        <v>0</v>
      </c>
      <c r="C547" s="19"/>
      <c r="D547" s="5"/>
      <c r="E547" s="5"/>
      <c r="F547" s="5"/>
      <c r="G547" s="7"/>
      <c r="H547" s="7"/>
      <c r="I547" s="7"/>
      <c r="J547" s="12" t="str">
        <f>IFERROR(INDEX(Jogos!A:A,MATCH(M547,Jogos!$H:$H,0)),"-")</f>
        <v>-</v>
      </c>
      <c r="K547" s="12" t="str">
        <f>IFERROR(INDEX(Jogos!F:F,MATCH(M547,Jogos!$H:$H,0)),"-")</f>
        <v>-</v>
      </c>
      <c r="L547" s="15" t="str">
        <f>IFERROR(INDEX(Jogos!E:E,MATCH(M547,Jogos!$H:$H,0)),"-")</f>
        <v>-</v>
      </c>
      <c r="M547" s="12" t="e">
        <f>INDEX(Jogos[[#This Row],[Column1]],1.8)</f>
        <v>#VALUE!</v>
      </c>
      <c r="N547" s="13" t="e">
        <f>INDEX(Jogos[[#This Row],[2]],1.8)</f>
        <v>#VALUE!</v>
      </c>
      <c r="O547" s="12" t="e">
        <f>INDEX(Jogos[[#This Row],[3]],1.8)</f>
        <v>#VALUE!</v>
      </c>
      <c r="P547" s="15" t="str">
        <f>IFERROR(INDEX(Jogos!M:M,MATCH(O547,Jogos!$J:$J,0)),"-")</f>
        <v>-</v>
      </c>
      <c r="Q547" s="12" t="str">
        <f>IFERROR(INDEX(Jogos!L:L,MATCH(O547,Jogos!$J:$J,0)),"-")</f>
        <v>-</v>
      </c>
      <c r="R547" s="17" t="str">
        <f>IFERROR(INDEX(HTHome!M:M,MATCH(M547,HTHome!$A:$A,0)),"-")</f>
        <v>-</v>
      </c>
      <c r="S547" s="17" t="str">
        <f>IFERROR(INDEX(HTAway!M:M,MATCH(O547,HTAway!$A:$A,0)),"-")</f>
        <v>-</v>
      </c>
      <c r="T547" s="23" t="str">
        <f t="shared" si="25"/>
        <v>-</v>
      </c>
      <c r="U547" s="23"/>
      <c r="V547" s="23"/>
      <c r="W547" s="23"/>
    </row>
    <row r="548" spans="1:23" ht="16.5" thickTop="1" thickBot="1" x14ac:dyDescent="0.3">
      <c r="A548" s="20">
        <f t="shared" si="26"/>
        <v>0</v>
      </c>
      <c r="B548" s="20">
        <f t="shared" si="27"/>
        <v>0</v>
      </c>
      <c r="C548" s="18"/>
      <c r="D548" s="5"/>
      <c r="E548" s="5"/>
      <c r="F548" s="5"/>
      <c r="G548" s="7"/>
      <c r="H548" s="7"/>
      <c r="I548" s="7"/>
      <c r="J548" s="12" t="str">
        <f>IFERROR(INDEX(Jogos!A:A,MATCH(M548,Jogos!$H:$H,0)),"-")</f>
        <v>-</v>
      </c>
      <c r="K548" s="12" t="str">
        <f>IFERROR(INDEX(Jogos!F:F,MATCH(M548,Jogos!$H:$H,0)),"-")</f>
        <v>-</v>
      </c>
      <c r="L548" s="15" t="str">
        <f>IFERROR(INDEX(Jogos!E:E,MATCH(M548,Jogos!$H:$H,0)),"-")</f>
        <v>-</v>
      </c>
      <c r="M548" s="12" t="e">
        <f>INDEX(Jogos[[#This Row],[Column1]],1.8)</f>
        <v>#VALUE!</v>
      </c>
      <c r="N548" s="13" t="e">
        <f>INDEX(Jogos[[#This Row],[2]],1.8)</f>
        <v>#VALUE!</v>
      </c>
      <c r="O548" s="12" t="e">
        <f>INDEX(Jogos[[#This Row],[3]],1.8)</f>
        <v>#VALUE!</v>
      </c>
      <c r="P548" s="15" t="str">
        <f>IFERROR(INDEX(Jogos!M:M,MATCH(O548,Jogos!$J:$J,0)),"-")</f>
        <v>-</v>
      </c>
      <c r="Q548" s="12" t="str">
        <f>IFERROR(INDEX(Jogos!L:L,MATCH(O548,Jogos!$J:$J,0)),"-")</f>
        <v>-</v>
      </c>
      <c r="R548" s="17" t="str">
        <f>IFERROR(INDEX(HTHome!M:M,MATCH(M548,HTHome!$A:$A,0)),"-")</f>
        <v>-</v>
      </c>
      <c r="S548" s="17" t="str">
        <f>IFERROR(INDEX(HTAway!M:M,MATCH(O548,HTAway!$A:$A,0)),"-")</f>
        <v>-</v>
      </c>
      <c r="T548" s="23" t="str">
        <f t="shared" si="25"/>
        <v>-</v>
      </c>
      <c r="U548" s="23"/>
      <c r="V548" s="23"/>
      <c r="W548" s="23"/>
    </row>
    <row r="549" spans="1:23" ht="16.5" thickTop="1" thickBot="1" x14ac:dyDescent="0.3">
      <c r="A549" s="20">
        <f t="shared" si="26"/>
        <v>0</v>
      </c>
      <c r="B549" s="20">
        <f t="shared" si="27"/>
        <v>0</v>
      </c>
      <c r="C549" s="19"/>
      <c r="D549" s="5"/>
      <c r="E549" s="5"/>
      <c r="F549" s="5"/>
      <c r="G549" s="7"/>
      <c r="H549" s="7"/>
      <c r="I549" s="7"/>
      <c r="J549" s="12" t="str">
        <f>IFERROR(INDEX(Jogos!A:A,MATCH(M549,Jogos!$H:$H,0)),"-")</f>
        <v>-</v>
      </c>
      <c r="K549" s="12" t="str">
        <f>IFERROR(INDEX(Jogos!F:F,MATCH(M549,Jogos!$H:$H,0)),"-")</f>
        <v>-</v>
      </c>
      <c r="L549" s="15" t="str">
        <f>IFERROR(INDEX(Jogos!E:E,MATCH(M549,Jogos!$H:$H,0)),"-")</f>
        <v>-</v>
      </c>
      <c r="M549" s="12" t="e">
        <f>INDEX(Jogos[[#This Row],[Column1]],1.8)</f>
        <v>#VALUE!</v>
      </c>
      <c r="N549" s="13" t="e">
        <f>INDEX(Jogos[[#This Row],[2]],1.8)</f>
        <v>#VALUE!</v>
      </c>
      <c r="O549" s="12" t="e">
        <f>INDEX(Jogos[[#This Row],[3]],1.8)</f>
        <v>#VALUE!</v>
      </c>
      <c r="P549" s="15" t="str">
        <f>IFERROR(INDEX(Jogos!M:M,MATCH(O549,Jogos!$J:$J,0)),"-")</f>
        <v>-</v>
      </c>
      <c r="Q549" s="12" t="str">
        <f>IFERROR(INDEX(Jogos!L:L,MATCH(O549,Jogos!$J:$J,0)),"-")</f>
        <v>-</v>
      </c>
      <c r="R549" s="17" t="str">
        <f>IFERROR(INDEX(HTHome!M:M,MATCH(M549,HTHome!$A:$A,0)),"-")</f>
        <v>-</v>
      </c>
      <c r="S549" s="17" t="str">
        <f>IFERROR(INDEX(HTAway!M:M,MATCH(O549,HTAway!$A:$A,0)),"-")</f>
        <v>-</v>
      </c>
      <c r="T549" s="23" t="str">
        <f t="shared" si="25"/>
        <v>-</v>
      </c>
      <c r="U549" s="23"/>
      <c r="V549" s="23"/>
      <c r="W549" s="23"/>
    </row>
    <row r="550" spans="1:23" ht="16.5" thickTop="1" thickBot="1" x14ac:dyDescent="0.3">
      <c r="A550" s="20">
        <f t="shared" si="26"/>
        <v>0</v>
      </c>
      <c r="B550" s="20">
        <f t="shared" si="27"/>
        <v>0</v>
      </c>
      <c r="C550" s="19"/>
      <c r="D550" s="5"/>
      <c r="E550" s="5"/>
      <c r="F550" s="5"/>
      <c r="G550" s="7"/>
      <c r="H550" s="7"/>
      <c r="I550" s="7"/>
      <c r="J550" s="12" t="str">
        <f>IFERROR(INDEX(Jogos!A:A,MATCH(M550,Jogos!$H:$H,0)),"-")</f>
        <v>-</v>
      </c>
      <c r="K550" s="12" t="str">
        <f>IFERROR(INDEX(Jogos!F:F,MATCH(M550,Jogos!$H:$H,0)),"-")</f>
        <v>-</v>
      </c>
      <c r="L550" s="15" t="str">
        <f>IFERROR(INDEX(Jogos!E:E,MATCH(M550,Jogos!$H:$H,0)),"-")</f>
        <v>-</v>
      </c>
      <c r="M550" s="12" t="e">
        <f>INDEX(Jogos[[#This Row],[Column1]],1.8)</f>
        <v>#VALUE!</v>
      </c>
      <c r="N550" s="13" t="e">
        <f>INDEX(Jogos[[#This Row],[2]],1.8)</f>
        <v>#VALUE!</v>
      </c>
      <c r="O550" s="12" t="e">
        <f>INDEX(Jogos[[#This Row],[3]],1.8)</f>
        <v>#VALUE!</v>
      </c>
      <c r="P550" s="15" t="str">
        <f>IFERROR(INDEX(Jogos!M:M,MATCH(O550,Jogos!$J:$J,0)),"-")</f>
        <v>-</v>
      </c>
      <c r="Q550" s="12" t="str">
        <f>IFERROR(INDEX(Jogos!L:L,MATCH(O550,Jogos!$J:$J,0)),"-")</f>
        <v>-</v>
      </c>
      <c r="R550" s="17" t="str">
        <f>IFERROR(INDEX(HTHome!M:M,MATCH(M550,HTHome!$A:$A,0)),"-")</f>
        <v>-</v>
      </c>
      <c r="S550" s="17" t="str">
        <f>IFERROR(INDEX(HTAway!M:M,MATCH(O550,HTAway!$A:$A,0)),"-")</f>
        <v>-</v>
      </c>
      <c r="T550" s="23" t="str">
        <f t="shared" si="25"/>
        <v>-</v>
      </c>
      <c r="U550" s="23"/>
      <c r="V550" s="23"/>
      <c r="W550" s="23"/>
    </row>
    <row r="551" spans="1:23" ht="15.75" thickTop="1" x14ac:dyDescent="0.25">
      <c r="A551" s="20" t="e">
        <f t="shared" ref="A551:A614" si="28">IF(C551=M551, "X", "-")</f>
        <v>#VALUE!</v>
      </c>
      <c r="B551" s="20"/>
      <c r="J551" s="12" t="str">
        <f>IFERROR(INDEX(Jogos!A:A,MATCH(M551,Jogos!$H:$H,0)),"-")</f>
        <v>-</v>
      </c>
      <c r="K551" s="12" t="str">
        <f>IFERROR(INDEX(Jogos!F:F,MATCH(M551,Jogos!$H:$H,0)),"-")</f>
        <v>-</v>
      </c>
      <c r="L551" s="15" t="str">
        <f>IFERROR(INDEX(Jogos!E:E,MATCH(M551,Jogos!$H:$H,0)),"-")</f>
        <v>-</v>
      </c>
      <c r="M551" s="12" t="e">
        <f>INDEX(Jogos[[#This Row],[Column1]],1.8)</f>
        <v>#VALUE!</v>
      </c>
      <c r="N551" s="13" t="e">
        <f>INDEX(Jogos[[#This Row],[2]],1.8)</f>
        <v>#VALUE!</v>
      </c>
      <c r="O551" s="12" t="e">
        <f>INDEX(Jogos[[#This Row],[3]],1.8)</f>
        <v>#VALUE!</v>
      </c>
      <c r="P551" s="15" t="str">
        <f>IFERROR(INDEX(Jogos!M:M,MATCH(O551,Jogos!$J:$J,0)),"-")</f>
        <v>-</v>
      </c>
      <c r="Q551" s="12" t="str">
        <f>IFERROR(INDEX(Jogos!L:L,MATCH(O551,Jogos!$J:$J,0)),"-")</f>
        <v>-</v>
      </c>
      <c r="R551" s="17" t="str">
        <f>IFERROR(INDEX(HTHome!M:M,MATCH(M551,HTHome!$A:$A,0)),"-")</f>
        <v>-</v>
      </c>
      <c r="S551" s="17" t="str">
        <f>IFERROR(INDEX(HTAway!M:M,MATCH(O551,HTAway!$A:$A,0)),"-")</f>
        <v>-</v>
      </c>
      <c r="T551" s="23" t="str">
        <f t="shared" si="25"/>
        <v>-</v>
      </c>
      <c r="U551" s="23"/>
      <c r="V551" s="23"/>
      <c r="W551" s="23"/>
    </row>
    <row r="552" spans="1:23" x14ac:dyDescent="0.25">
      <c r="A552" s="20" t="e">
        <f t="shared" si="28"/>
        <v>#VALUE!</v>
      </c>
      <c r="B552" s="20"/>
      <c r="J552" s="12" t="str">
        <f>IFERROR(INDEX(Jogos!A:A,MATCH(M552,Jogos!$H:$H,0)),"-")</f>
        <v>-</v>
      </c>
      <c r="K552" s="12" t="str">
        <f>IFERROR(INDEX(Jogos!F:F,MATCH(M552,Jogos!$H:$H,0)),"-")</f>
        <v>-</v>
      </c>
      <c r="L552" s="15" t="str">
        <f>IFERROR(INDEX(Jogos!E:E,MATCH(M552,Jogos!$H:$H,0)),"-")</f>
        <v>-</v>
      </c>
      <c r="M552" s="12" t="e">
        <f>INDEX(Jogos[[#This Row],[Column1]],1.8)</f>
        <v>#VALUE!</v>
      </c>
      <c r="N552" s="13" t="e">
        <f>INDEX(Jogos[[#This Row],[2]],1.8)</f>
        <v>#VALUE!</v>
      </c>
      <c r="O552" s="12" t="e">
        <f>INDEX(Jogos[[#This Row],[3]],1.8)</f>
        <v>#VALUE!</v>
      </c>
      <c r="P552" s="15" t="str">
        <f>IFERROR(INDEX(Jogos!M:M,MATCH(O552,Jogos!$J:$J,0)),"-")</f>
        <v>-</v>
      </c>
      <c r="Q552" s="12" t="str">
        <f>IFERROR(INDEX(Jogos!L:L,MATCH(O552,Jogos!$J:$J,0)),"-")</f>
        <v>-</v>
      </c>
      <c r="R552" s="17" t="str">
        <f>IFERROR(INDEX(HTHome!M:M,MATCH(M552,HTHome!$A:$A,0)),"-")</f>
        <v>-</v>
      </c>
      <c r="S552" s="17" t="str">
        <f>IFERROR(INDEX(HTAway!M:M,MATCH(O552,HTAway!$A:$A,0)),"-")</f>
        <v>-</v>
      </c>
      <c r="T552" s="23" t="str">
        <f t="shared" si="25"/>
        <v>-</v>
      </c>
      <c r="U552" s="23"/>
      <c r="V552" s="23"/>
      <c r="W552" s="23"/>
    </row>
    <row r="553" spans="1:23" x14ac:dyDescent="0.25">
      <c r="A553" s="20" t="e">
        <f t="shared" si="28"/>
        <v>#VALUE!</v>
      </c>
      <c r="B553" s="20"/>
      <c r="J553" s="12" t="str">
        <f>IFERROR(INDEX(Jogos!A:A,MATCH(M553,Jogos!$H:$H,0)),"-")</f>
        <v>-</v>
      </c>
      <c r="K553" s="12" t="str">
        <f>IFERROR(INDEX(Jogos!F:F,MATCH(M553,Jogos!$H:$H,0)),"-")</f>
        <v>-</v>
      </c>
      <c r="L553" s="15" t="str">
        <f>IFERROR(INDEX(Jogos!E:E,MATCH(M553,Jogos!$H:$H,0)),"-")</f>
        <v>-</v>
      </c>
      <c r="M553" s="12" t="e">
        <f>INDEX(Jogos[[#This Row],[Column1]],1.8)</f>
        <v>#VALUE!</v>
      </c>
      <c r="N553" s="13" t="e">
        <f>INDEX(Jogos[[#This Row],[2]],1.8)</f>
        <v>#VALUE!</v>
      </c>
      <c r="O553" s="12" t="e">
        <f>INDEX(Jogos[[#This Row],[3]],1.8)</f>
        <v>#VALUE!</v>
      </c>
      <c r="P553" s="15" t="str">
        <f>IFERROR(INDEX(Jogos!M:M,MATCH(O553,Jogos!$J:$J,0)),"-")</f>
        <v>-</v>
      </c>
      <c r="Q553" s="12" t="str">
        <f>IFERROR(INDEX(Jogos!L:L,MATCH(O553,Jogos!$J:$J,0)),"-")</f>
        <v>-</v>
      </c>
      <c r="R553" s="17" t="str">
        <f>IFERROR(INDEX(HTHome!M:M,MATCH(M553,HTHome!$A:$A,0)),"-")</f>
        <v>-</v>
      </c>
      <c r="S553" s="17" t="str">
        <f>IFERROR(INDEX(HTAway!M:M,MATCH(O553,HTAway!$A:$A,0)),"-")</f>
        <v>-</v>
      </c>
      <c r="T553" s="23" t="str">
        <f t="shared" si="25"/>
        <v>-</v>
      </c>
      <c r="U553" s="23"/>
      <c r="V553" s="23"/>
      <c r="W553" s="23"/>
    </row>
    <row r="554" spans="1:23" x14ac:dyDescent="0.25">
      <c r="A554" s="20" t="e">
        <f t="shared" si="28"/>
        <v>#VALUE!</v>
      </c>
      <c r="B554" s="20"/>
      <c r="J554" s="12" t="str">
        <f>IFERROR(INDEX(Jogos!A:A,MATCH(M554,Jogos!$H:$H,0)),"-")</f>
        <v>-</v>
      </c>
      <c r="K554" s="12" t="str">
        <f>IFERROR(INDEX(Jogos!F:F,MATCH(M554,Jogos!$H:$H,0)),"-")</f>
        <v>-</v>
      </c>
      <c r="L554" s="15" t="str">
        <f>IFERROR(INDEX(Jogos!E:E,MATCH(M554,Jogos!$H:$H,0)),"-")</f>
        <v>-</v>
      </c>
      <c r="M554" s="12" t="e">
        <f>INDEX(Jogos[[#This Row],[Column1]],1.8)</f>
        <v>#VALUE!</v>
      </c>
      <c r="N554" s="13" t="e">
        <f>INDEX(Jogos[[#This Row],[2]],1.8)</f>
        <v>#VALUE!</v>
      </c>
      <c r="O554" s="12" t="e">
        <f>INDEX(Jogos[[#This Row],[3]],1.8)</f>
        <v>#VALUE!</v>
      </c>
      <c r="P554" s="15" t="str">
        <f>IFERROR(INDEX(Jogos!M:M,MATCH(O554,Jogos!$J:$J,0)),"-")</f>
        <v>-</v>
      </c>
      <c r="Q554" s="12" t="str">
        <f>IFERROR(INDEX(Jogos!L:L,MATCH(O554,Jogos!$J:$J,0)),"-")</f>
        <v>-</v>
      </c>
      <c r="R554" s="17" t="str">
        <f>IFERROR(INDEX(HTHome!M:M,MATCH(M554,HTHome!$A:$A,0)),"-")</f>
        <v>-</v>
      </c>
      <c r="S554" s="17" t="str">
        <f>IFERROR(INDEX(HTAway!M:M,MATCH(O554,HTAway!$A:$A,0)),"-")</f>
        <v>-</v>
      </c>
      <c r="T554" s="23" t="str">
        <f t="shared" si="25"/>
        <v>-</v>
      </c>
      <c r="U554" s="23"/>
      <c r="V554" s="23"/>
      <c r="W554" s="23"/>
    </row>
    <row r="555" spans="1:23" x14ac:dyDescent="0.25">
      <c r="A555" s="20" t="e">
        <f t="shared" si="28"/>
        <v>#VALUE!</v>
      </c>
      <c r="B555" s="20"/>
      <c r="J555" s="12" t="str">
        <f>IFERROR(INDEX(Jogos!A:A,MATCH(M555,Jogos!$H:$H,0)),"-")</f>
        <v>-</v>
      </c>
      <c r="K555" s="12" t="str">
        <f>IFERROR(INDEX(Jogos!F:F,MATCH(M555,Jogos!$H:$H,0)),"-")</f>
        <v>-</v>
      </c>
      <c r="L555" s="15" t="str">
        <f>IFERROR(INDEX(Jogos!E:E,MATCH(M555,Jogos!$H:$H,0)),"-")</f>
        <v>-</v>
      </c>
      <c r="M555" s="12" t="e">
        <f>INDEX(Jogos[[#This Row],[Column1]],1.8)</f>
        <v>#VALUE!</v>
      </c>
      <c r="N555" s="13" t="e">
        <f>INDEX(Jogos[[#This Row],[2]],1.8)</f>
        <v>#VALUE!</v>
      </c>
      <c r="O555" s="12" t="e">
        <f>INDEX(Jogos[[#This Row],[3]],1.8)</f>
        <v>#VALUE!</v>
      </c>
      <c r="P555" s="15" t="str">
        <f>IFERROR(INDEX(Jogos!M:M,MATCH(O555,Jogos!$J:$J,0)),"-")</f>
        <v>-</v>
      </c>
      <c r="Q555" s="12" t="str">
        <f>IFERROR(INDEX(Jogos!L:L,MATCH(O555,Jogos!$J:$J,0)),"-")</f>
        <v>-</v>
      </c>
      <c r="R555" s="17" t="str">
        <f>IFERROR(INDEX(HTHome!M:M,MATCH(M555,HTHome!$A:$A,0)),"-")</f>
        <v>-</v>
      </c>
      <c r="S555" s="17" t="str">
        <f>IFERROR(INDEX(HTAway!M:M,MATCH(O555,HTAway!$A:$A,0)),"-")</f>
        <v>-</v>
      </c>
      <c r="T555" s="23" t="str">
        <f t="shared" si="25"/>
        <v>-</v>
      </c>
      <c r="U555" s="23"/>
      <c r="V555" s="23"/>
      <c r="W555" s="23"/>
    </row>
    <row r="556" spans="1:23" x14ac:dyDescent="0.25">
      <c r="A556" s="20" t="e">
        <f t="shared" si="28"/>
        <v>#VALUE!</v>
      </c>
      <c r="B556" s="20"/>
      <c r="J556" s="12" t="str">
        <f>IFERROR(INDEX(Jogos!A:A,MATCH(M556,Jogos!$H:$H,0)),"-")</f>
        <v>-</v>
      </c>
      <c r="K556" s="12" t="str">
        <f>IFERROR(INDEX(Jogos!F:F,MATCH(M556,Jogos!$H:$H,0)),"-")</f>
        <v>-</v>
      </c>
      <c r="L556" s="15" t="str">
        <f>IFERROR(INDEX(Jogos!E:E,MATCH(M556,Jogos!$H:$H,0)),"-")</f>
        <v>-</v>
      </c>
      <c r="M556" s="12" t="e">
        <f>INDEX(Jogos[[#This Row],[Column1]],1.8)</f>
        <v>#VALUE!</v>
      </c>
      <c r="N556" s="13" t="e">
        <f>INDEX(Jogos[[#This Row],[2]],1.8)</f>
        <v>#VALUE!</v>
      </c>
      <c r="O556" s="12" t="e">
        <f>INDEX(Jogos[[#This Row],[3]],1.8)</f>
        <v>#VALUE!</v>
      </c>
      <c r="P556" s="15" t="str">
        <f>IFERROR(INDEX(Jogos!M:M,MATCH(O556,Jogos!$J:$J,0)),"-")</f>
        <v>-</v>
      </c>
      <c r="Q556" s="12" t="str">
        <f>IFERROR(INDEX(Jogos!L:L,MATCH(O556,Jogos!$J:$J,0)),"-")</f>
        <v>-</v>
      </c>
      <c r="R556" s="17" t="str">
        <f>IFERROR(INDEX(HTHome!M:M,MATCH(M556,HTHome!$A:$A,0)),"-")</f>
        <v>-</v>
      </c>
      <c r="S556" s="17" t="str">
        <f>IFERROR(INDEX(HTAway!M:M,MATCH(O556,HTAway!$A:$A,0)),"-")</f>
        <v>-</v>
      </c>
      <c r="T556" s="23" t="str">
        <f t="shared" si="25"/>
        <v>-</v>
      </c>
      <c r="U556" s="23"/>
      <c r="V556" s="23"/>
      <c r="W556" s="23"/>
    </row>
    <row r="557" spans="1:23" x14ac:dyDescent="0.25">
      <c r="A557" s="20" t="e">
        <f t="shared" si="28"/>
        <v>#VALUE!</v>
      </c>
      <c r="B557" s="20"/>
      <c r="J557" s="12" t="str">
        <f>IFERROR(INDEX(Jogos!A:A,MATCH(M557,Jogos!$H:$H,0)),"-")</f>
        <v>-</v>
      </c>
      <c r="K557" s="12" t="str">
        <f>IFERROR(INDEX(Jogos!F:F,MATCH(M557,Jogos!$H:$H,0)),"-")</f>
        <v>-</v>
      </c>
      <c r="L557" s="15" t="str">
        <f>IFERROR(INDEX(Jogos!E:E,MATCH(M557,Jogos!$H:$H,0)),"-")</f>
        <v>-</v>
      </c>
      <c r="M557" s="12" t="e">
        <f>INDEX(Jogos[[#This Row],[Column1]],1.8)</f>
        <v>#VALUE!</v>
      </c>
      <c r="N557" s="13" t="e">
        <f>INDEX(Jogos[[#This Row],[2]],1.8)</f>
        <v>#VALUE!</v>
      </c>
      <c r="O557" s="12" t="e">
        <f>INDEX(Jogos[[#This Row],[3]],1.8)</f>
        <v>#VALUE!</v>
      </c>
      <c r="P557" s="15" t="str">
        <f>IFERROR(INDEX(Jogos!M:M,MATCH(O557,Jogos!$J:$J,0)),"-")</f>
        <v>-</v>
      </c>
      <c r="Q557" s="12" t="str">
        <f>IFERROR(INDEX(Jogos!L:L,MATCH(O557,Jogos!$J:$J,0)),"-")</f>
        <v>-</v>
      </c>
      <c r="R557" s="17" t="str">
        <f>IFERROR(INDEX(HTHome!M:M,MATCH(M557,HTHome!$A:$A,0)),"-")</f>
        <v>-</v>
      </c>
      <c r="S557" s="17" t="str">
        <f>IFERROR(INDEX(HTAway!M:M,MATCH(O557,HTAway!$A:$A,0)),"-")</f>
        <v>-</v>
      </c>
      <c r="T557" s="23" t="str">
        <f t="shared" si="25"/>
        <v>-</v>
      </c>
      <c r="U557" s="23"/>
      <c r="V557" s="23"/>
      <c r="W557" s="23"/>
    </row>
    <row r="558" spans="1:23" x14ac:dyDescent="0.25">
      <c r="A558" s="20" t="e">
        <f t="shared" si="28"/>
        <v>#VALUE!</v>
      </c>
      <c r="B558" s="20"/>
      <c r="J558" s="12" t="str">
        <f>IFERROR(INDEX(Jogos!A:A,MATCH(M558,Jogos!$H:$H,0)),"-")</f>
        <v>-</v>
      </c>
      <c r="K558" s="12" t="str">
        <f>IFERROR(INDEX(Jogos!F:F,MATCH(M558,Jogos!$H:$H,0)),"-")</f>
        <v>-</v>
      </c>
      <c r="L558" s="15" t="str">
        <f>IFERROR(INDEX(Jogos!E:E,MATCH(M558,Jogos!$H:$H,0)),"-")</f>
        <v>-</v>
      </c>
      <c r="M558" s="12" t="e">
        <f>INDEX(Jogos[[#This Row],[Column1]],1.8)</f>
        <v>#VALUE!</v>
      </c>
      <c r="N558" s="13" t="e">
        <f>INDEX(Jogos[[#This Row],[2]],1.8)</f>
        <v>#VALUE!</v>
      </c>
      <c r="O558" s="12" t="e">
        <f>INDEX(Jogos[[#This Row],[3]],1.8)</f>
        <v>#VALUE!</v>
      </c>
      <c r="P558" s="15" t="str">
        <f>IFERROR(INDEX(Jogos!M:M,MATCH(O558,Jogos!$J:$J,0)),"-")</f>
        <v>-</v>
      </c>
      <c r="Q558" s="12" t="str">
        <f>IFERROR(INDEX(Jogos!L:L,MATCH(O558,Jogos!$J:$J,0)),"-")</f>
        <v>-</v>
      </c>
      <c r="R558" s="17" t="str">
        <f>IFERROR(INDEX(HTHome!M:M,MATCH(M558,HTHome!$A:$A,0)),"-")</f>
        <v>-</v>
      </c>
      <c r="S558" s="17" t="str">
        <f>IFERROR(INDEX(HTAway!M:M,MATCH(O558,HTAway!$A:$A,0)),"-")</f>
        <v>-</v>
      </c>
      <c r="T558" s="23" t="str">
        <f t="shared" si="25"/>
        <v>-</v>
      </c>
      <c r="U558" s="23"/>
      <c r="V558" s="23"/>
      <c r="W558" s="23"/>
    </row>
    <row r="559" spans="1:23" x14ac:dyDescent="0.25">
      <c r="A559" s="20" t="e">
        <f t="shared" si="28"/>
        <v>#VALUE!</v>
      </c>
      <c r="B559" s="20"/>
      <c r="J559" s="12" t="str">
        <f>IFERROR(INDEX(Jogos!A:A,MATCH(M559,Jogos!$H:$H,0)),"-")</f>
        <v>-</v>
      </c>
      <c r="K559" s="12" t="str">
        <f>IFERROR(INDEX(Jogos!F:F,MATCH(M559,Jogos!$H:$H,0)),"-")</f>
        <v>-</v>
      </c>
      <c r="L559" s="15" t="str">
        <f>IFERROR(INDEX(Jogos!E:E,MATCH(M559,Jogos!$H:$H,0)),"-")</f>
        <v>-</v>
      </c>
      <c r="M559" s="12" t="e">
        <f>INDEX(Jogos[[#This Row],[Column1]],1.8)</f>
        <v>#VALUE!</v>
      </c>
      <c r="N559" s="13" t="e">
        <f>INDEX(Jogos[[#This Row],[2]],1.8)</f>
        <v>#VALUE!</v>
      </c>
      <c r="O559" s="12" t="e">
        <f>INDEX(Jogos[[#This Row],[3]],1.8)</f>
        <v>#VALUE!</v>
      </c>
      <c r="P559" s="15" t="str">
        <f>IFERROR(INDEX(Jogos!M:M,MATCH(O559,Jogos!$J:$J,0)),"-")</f>
        <v>-</v>
      </c>
      <c r="Q559" s="12" t="str">
        <f>IFERROR(INDEX(Jogos!L:L,MATCH(O559,Jogos!$J:$J,0)),"-")</f>
        <v>-</v>
      </c>
      <c r="R559" s="17" t="str">
        <f>IFERROR(INDEX(HTHome!M:M,MATCH(M559,HTHome!$A:$A,0)),"-")</f>
        <v>-</v>
      </c>
      <c r="S559" s="17" t="str">
        <f>IFERROR(INDEX(HTAway!M:M,MATCH(O559,HTAway!$A:$A,0)),"-")</f>
        <v>-</v>
      </c>
      <c r="T559" s="23" t="str">
        <f t="shared" si="25"/>
        <v>-</v>
      </c>
      <c r="U559" s="23"/>
      <c r="V559" s="23"/>
      <c r="W559" s="23"/>
    </row>
    <row r="560" spans="1:23" x14ac:dyDescent="0.25">
      <c r="A560" s="20" t="e">
        <f t="shared" si="28"/>
        <v>#VALUE!</v>
      </c>
      <c r="B560" s="20"/>
      <c r="J560" s="12" t="str">
        <f>IFERROR(INDEX(Jogos!A:A,MATCH(M560,Jogos!$H:$H,0)),"-")</f>
        <v>-</v>
      </c>
      <c r="K560" s="12" t="str">
        <f>IFERROR(INDEX(Jogos!F:F,MATCH(M560,Jogos!$H:$H,0)),"-")</f>
        <v>-</v>
      </c>
      <c r="L560" s="15" t="str">
        <f>IFERROR(INDEX(Jogos!E:E,MATCH(M560,Jogos!$H:$H,0)),"-")</f>
        <v>-</v>
      </c>
      <c r="M560" s="12" t="e">
        <f>INDEX(Jogos[[#This Row],[Column1]],1.8)</f>
        <v>#VALUE!</v>
      </c>
      <c r="N560" s="13" t="e">
        <f>INDEX(Jogos[[#This Row],[2]],1.8)</f>
        <v>#VALUE!</v>
      </c>
      <c r="O560" s="12" t="e">
        <f>INDEX(Jogos[[#This Row],[3]],1.8)</f>
        <v>#VALUE!</v>
      </c>
      <c r="P560" s="15" t="str">
        <f>IFERROR(INDEX(Jogos!M:M,MATCH(O560,Jogos!$J:$J,0)),"-")</f>
        <v>-</v>
      </c>
      <c r="Q560" s="12" t="str">
        <f>IFERROR(INDEX(Jogos!L:L,MATCH(O560,Jogos!$J:$J,0)),"-")</f>
        <v>-</v>
      </c>
      <c r="R560" s="17" t="str">
        <f>IFERROR(INDEX(HTHome!M:M,MATCH(M560,HTHome!$A:$A,0)),"-")</f>
        <v>-</v>
      </c>
      <c r="S560" s="17" t="str">
        <f>IFERROR(INDEX(HTAway!M:M,MATCH(O560,HTAway!$A:$A,0)),"-")</f>
        <v>-</v>
      </c>
      <c r="T560" s="23" t="str">
        <f t="shared" si="25"/>
        <v>-</v>
      </c>
      <c r="U560" s="23"/>
      <c r="V560" s="23"/>
      <c r="W560" s="23"/>
    </row>
    <row r="561" spans="1:23" x14ac:dyDescent="0.25">
      <c r="A561" s="20" t="e">
        <f t="shared" si="28"/>
        <v>#VALUE!</v>
      </c>
      <c r="B561" s="20"/>
      <c r="J561" s="12" t="str">
        <f>IFERROR(INDEX(Jogos!A:A,MATCH(M561,Jogos!$H:$H,0)),"-")</f>
        <v>-</v>
      </c>
      <c r="K561" s="12" t="str">
        <f>IFERROR(INDEX(Jogos!F:F,MATCH(M561,Jogos!$H:$H,0)),"-")</f>
        <v>-</v>
      </c>
      <c r="L561" s="15" t="str">
        <f>IFERROR(INDEX(Jogos!E:E,MATCH(M561,Jogos!$H:$H,0)),"-")</f>
        <v>-</v>
      </c>
      <c r="M561" s="12" t="e">
        <f>INDEX(Jogos[[#This Row],[Column1]],1.8)</f>
        <v>#VALUE!</v>
      </c>
      <c r="N561" s="13" t="e">
        <f>INDEX(Jogos[[#This Row],[2]],1.8)</f>
        <v>#VALUE!</v>
      </c>
      <c r="O561" s="12" t="e">
        <f>INDEX(Jogos[[#This Row],[3]],1.8)</f>
        <v>#VALUE!</v>
      </c>
      <c r="P561" s="15" t="str">
        <f>IFERROR(INDEX(Jogos!M:M,MATCH(O561,Jogos!$J:$J,0)),"-")</f>
        <v>-</v>
      </c>
      <c r="Q561" s="12" t="str">
        <f>IFERROR(INDEX(Jogos!L:L,MATCH(O561,Jogos!$J:$J,0)),"-")</f>
        <v>-</v>
      </c>
      <c r="R561" s="17" t="str">
        <f>IFERROR(INDEX(HTHome!M:M,MATCH(M561,HTHome!$A:$A,0)),"-")</f>
        <v>-</v>
      </c>
      <c r="S561" s="17" t="str">
        <f>IFERROR(INDEX(HTAway!M:M,MATCH(O561,HTAway!$A:$A,0)),"-")</f>
        <v>-</v>
      </c>
      <c r="T561" s="23" t="str">
        <f t="shared" si="25"/>
        <v>-</v>
      </c>
      <c r="U561" s="23"/>
      <c r="V561" s="23"/>
      <c r="W561" s="23"/>
    </row>
    <row r="562" spans="1:23" x14ac:dyDescent="0.25">
      <c r="A562" s="20" t="e">
        <f t="shared" si="28"/>
        <v>#VALUE!</v>
      </c>
      <c r="B562" s="20"/>
      <c r="J562" s="12" t="str">
        <f>IFERROR(INDEX(Jogos!A:A,MATCH(M562,Jogos!$H:$H,0)),"-")</f>
        <v>-</v>
      </c>
      <c r="K562" s="12" t="str">
        <f>IFERROR(INDEX(Jogos!F:F,MATCH(M562,Jogos!$H:$H,0)),"-")</f>
        <v>-</v>
      </c>
      <c r="L562" s="15" t="str">
        <f>IFERROR(INDEX(Jogos!E:E,MATCH(M562,Jogos!$H:$H,0)),"-")</f>
        <v>-</v>
      </c>
      <c r="M562" s="12" t="e">
        <f>INDEX(Jogos[[#This Row],[Column1]],1.8)</f>
        <v>#VALUE!</v>
      </c>
      <c r="N562" s="13" t="e">
        <f>INDEX(Jogos[[#This Row],[2]],1.8)</f>
        <v>#VALUE!</v>
      </c>
      <c r="O562" s="12" t="e">
        <f>INDEX(Jogos[[#This Row],[3]],1.8)</f>
        <v>#VALUE!</v>
      </c>
      <c r="P562" s="15" t="str">
        <f>IFERROR(INDEX(Jogos!M:M,MATCH(O562,Jogos!$J:$J,0)),"-")</f>
        <v>-</v>
      </c>
      <c r="Q562" s="12" t="str">
        <f>IFERROR(INDEX(Jogos!L:L,MATCH(O562,Jogos!$J:$J,0)),"-")</f>
        <v>-</v>
      </c>
      <c r="R562" s="17" t="str">
        <f>IFERROR(INDEX(HTHome!M:M,MATCH(M562,HTHome!$A:$A,0)),"-")</f>
        <v>-</v>
      </c>
      <c r="S562" s="17" t="str">
        <f>IFERROR(INDEX(HTAway!M:M,MATCH(O562,HTAway!$A:$A,0)),"-")</f>
        <v>-</v>
      </c>
      <c r="T562" s="23" t="str">
        <f t="shared" ref="T562:T625" si="29">IF(L562 = "-", "-",IF(L562&gt; P562, "Casa Vence", IF(L562 &lt; P562, "Fora Vence", "Jogo Parelho")))</f>
        <v>-</v>
      </c>
      <c r="U562" s="23"/>
      <c r="V562" s="23"/>
      <c r="W562" s="23"/>
    </row>
    <row r="563" spans="1:23" x14ac:dyDescent="0.25">
      <c r="A563" s="20" t="e">
        <f t="shared" si="28"/>
        <v>#VALUE!</v>
      </c>
      <c r="B563" s="20"/>
      <c r="J563" s="12" t="str">
        <f>IFERROR(INDEX(Jogos!A:A,MATCH(M563,Jogos!$H:$H,0)),"-")</f>
        <v>-</v>
      </c>
      <c r="K563" s="12" t="str">
        <f>IFERROR(INDEX(Jogos!F:F,MATCH(M563,Jogos!$H:$H,0)),"-")</f>
        <v>-</v>
      </c>
      <c r="L563" s="15" t="str">
        <f>IFERROR(INDEX(Jogos!E:E,MATCH(M563,Jogos!$H:$H,0)),"-")</f>
        <v>-</v>
      </c>
      <c r="M563" s="12" t="e">
        <f>INDEX(Jogos[[#This Row],[Column1]],1.8)</f>
        <v>#VALUE!</v>
      </c>
      <c r="N563" s="13" t="e">
        <f>INDEX(Jogos[[#This Row],[2]],1.8)</f>
        <v>#VALUE!</v>
      </c>
      <c r="O563" s="12" t="e">
        <f>INDEX(Jogos[[#This Row],[3]],1.8)</f>
        <v>#VALUE!</v>
      </c>
      <c r="P563" s="15" t="str">
        <f>IFERROR(INDEX(Jogos!M:M,MATCH(O563,Jogos!$J:$J,0)),"-")</f>
        <v>-</v>
      </c>
      <c r="Q563" s="12" t="str">
        <f>IFERROR(INDEX(Jogos!L:L,MATCH(O563,Jogos!$J:$J,0)),"-")</f>
        <v>-</v>
      </c>
      <c r="R563" s="17" t="str">
        <f>IFERROR(INDEX(HTHome!M:M,MATCH(M563,HTHome!$A:$A,0)),"-")</f>
        <v>-</v>
      </c>
      <c r="S563" s="17" t="str">
        <f>IFERROR(INDEX(HTAway!M:M,MATCH(O563,HTAway!$A:$A,0)),"-")</f>
        <v>-</v>
      </c>
      <c r="T563" s="23" t="str">
        <f t="shared" si="29"/>
        <v>-</v>
      </c>
      <c r="U563" s="23"/>
      <c r="V563" s="23"/>
      <c r="W563" s="23"/>
    </row>
    <row r="564" spans="1:23" x14ac:dyDescent="0.25">
      <c r="A564" s="20" t="e">
        <f t="shared" si="28"/>
        <v>#VALUE!</v>
      </c>
      <c r="B564" s="20"/>
      <c r="J564" s="12" t="str">
        <f>IFERROR(INDEX(Jogos!A:A,MATCH(M564,Jogos!$H:$H,0)),"-")</f>
        <v>-</v>
      </c>
      <c r="K564" s="12" t="str">
        <f>IFERROR(INDEX(Jogos!F:F,MATCH(M564,Jogos!$H:$H,0)),"-")</f>
        <v>-</v>
      </c>
      <c r="L564" s="15" t="str">
        <f>IFERROR(INDEX(Jogos!E:E,MATCH(M564,Jogos!$H:$H,0)),"-")</f>
        <v>-</v>
      </c>
      <c r="M564" s="12" t="e">
        <f>INDEX(Jogos[[#This Row],[Column1]],1.8)</f>
        <v>#VALUE!</v>
      </c>
      <c r="N564" s="13" t="e">
        <f>INDEX(Jogos[[#This Row],[2]],1.8)</f>
        <v>#VALUE!</v>
      </c>
      <c r="O564" s="12" t="e">
        <f>INDEX(Jogos[[#This Row],[3]],1.8)</f>
        <v>#VALUE!</v>
      </c>
      <c r="P564" s="15" t="str">
        <f>IFERROR(INDEX(Jogos!M:M,MATCH(O564,Jogos!$J:$J,0)),"-")</f>
        <v>-</v>
      </c>
      <c r="Q564" s="12" t="str">
        <f>IFERROR(INDEX(Jogos!L:L,MATCH(O564,Jogos!$J:$J,0)),"-")</f>
        <v>-</v>
      </c>
      <c r="R564" s="17" t="str">
        <f>IFERROR(INDEX(HTHome!M:M,MATCH(M564,HTHome!$A:$A,0)),"-")</f>
        <v>-</v>
      </c>
      <c r="S564" s="17" t="str">
        <f>IFERROR(INDEX(HTAway!M:M,MATCH(O564,HTAway!$A:$A,0)),"-")</f>
        <v>-</v>
      </c>
      <c r="T564" s="23" t="str">
        <f t="shared" si="29"/>
        <v>-</v>
      </c>
      <c r="U564" s="23"/>
      <c r="V564" s="23"/>
      <c r="W564" s="23"/>
    </row>
    <row r="565" spans="1:23" x14ac:dyDescent="0.25">
      <c r="A565" s="20" t="e">
        <f t="shared" si="28"/>
        <v>#VALUE!</v>
      </c>
      <c r="B565" s="20"/>
      <c r="J565" s="12" t="str">
        <f>IFERROR(INDEX(Jogos!A:A,MATCH(M565,Jogos!$H:$H,0)),"-")</f>
        <v>-</v>
      </c>
      <c r="K565" s="12" t="str">
        <f>IFERROR(INDEX(Jogos!F:F,MATCH(M565,Jogos!$H:$H,0)),"-")</f>
        <v>-</v>
      </c>
      <c r="L565" s="15" t="str">
        <f>IFERROR(INDEX(Jogos!E:E,MATCH(M565,Jogos!$H:$H,0)),"-")</f>
        <v>-</v>
      </c>
      <c r="M565" s="12" t="e">
        <f>INDEX(Jogos[[#This Row],[Column1]],1.8)</f>
        <v>#VALUE!</v>
      </c>
      <c r="N565" s="13" t="e">
        <f>INDEX(Jogos[[#This Row],[2]],1.8)</f>
        <v>#VALUE!</v>
      </c>
      <c r="O565" s="12" t="e">
        <f>INDEX(Jogos[[#This Row],[3]],1.8)</f>
        <v>#VALUE!</v>
      </c>
      <c r="P565" s="15" t="str">
        <f>IFERROR(INDEX(Jogos!M:M,MATCH(O565,Jogos!$J:$J,0)),"-")</f>
        <v>-</v>
      </c>
      <c r="Q565" s="12" t="str">
        <f>IFERROR(INDEX(Jogos!L:L,MATCH(O565,Jogos!$J:$J,0)),"-")</f>
        <v>-</v>
      </c>
      <c r="R565" s="17" t="str">
        <f>IFERROR(INDEX(HTHome!M:M,MATCH(M565,HTHome!$A:$A,0)),"-")</f>
        <v>-</v>
      </c>
      <c r="S565" s="17" t="str">
        <f>IFERROR(INDEX(HTAway!M:M,MATCH(O565,HTAway!$A:$A,0)),"-")</f>
        <v>-</v>
      </c>
      <c r="T565" s="23" t="str">
        <f t="shared" si="29"/>
        <v>-</v>
      </c>
      <c r="U565" s="23"/>
      <c r="V565" s="23"/>
      <c r="W565" s="23"/>
    </row>
    <row r="566" spans="1:23" x14ac:dyDescent="0.25">
      <c r="A566" s="20" t="e">
        <f t="shared" si="28"/>
        <v>#VALUE!</v>
      </c>
      <c r="B566" s="20"/>
      <c r="J566" s="12" t="str">
        <f>IFERROR(INDEX(Jogos!A:A,MATCH(M566,Jogos!$H:$H,0)),"-")</f>
        <v>-</v>
      </c>
      <c r="K566" s="12" t="str">
        <f>IFERROR(INDEX(Jogos!F:F,MATCH(M566,Jogos!$H:$H,0)),"-")</f>
        <v>-</v>
      </c>
      <c r="L566" s="15" t="str">
        <f>IFERROR(INDEX(Jogos!E:E,MATCH(M566,Jogos!$H:$H,0)),"-")</f>
        <v>-</v>
      </c>
      <c r="M566" s="12" t="e">
        <f>INDEX(Jogos[[#This Row],[Column1]],1.8)</f>
        <v>#VALUE!</v>
      </c>
      <c r="N566" s="13" t="e">
        <f>INDEX(Jogos[[#This Row],[2]],1.8)</f>
        <v>#VALUE!</v>
      </c>
      <c r="O566" s="12" t="e">
        <f>INDEX(Jogos[[#This Row],[3]],1.8)</f>
        <v>#VALUE!</v>
      </c>
      <c r="P566" s="15" t="str">
        <f>IFERROR(INDEX(Jogos!M:M,MATCH(O566,Jogos!$J:$J,0)),"-")</f>
        <v>-</v>
      </c>
      <c r="Q566" s="12" t="str">
        <f>IFERROR(INDEX(Jogos!L:L,MATCH(O566,Jogos!$J:$J,0)),"-")</f>
        <v>-</v>
      </c>
      <c r="R566" s="17" t="str">
        <f>IFERROR(INDEX(HTHome!M:M,MATCH(M566,HTHome!$A:$A,0)),"-")</f>
        <v>-</v>
      </c>
      <c r="S566" s="17" t="str">
        <f>IFERROR(INDEX(HTAway!M:M,MATCH(O566,HTAway!$A:$A,0)),"-")</f>
        <v>-</v>
      </c>
      <c r="T566" s="23" t="str">
        <f t="shared" si="29"/>
        <v>-</v>
      </c>
      <c r="U566" s="23"/>
      <c r="V566" s="23"/>
      <c r="W566" s="23"/>
    </row>
    <row r="567" spans="1:23" x14ac:dyDescent="0.25">
      <c r="A567" s="20" t="e">
        <f t="shared" si="28"/>
        <v>#VALUE!</v>
      </c>
      <c r="B567" s="20"/>
      <c r="J567" s="12" t="str">
        <f>IFERROR(INDEX(Jogos!A:A,MATCH(M567,Jogos!$H:$H,0)),"-")</f>
        <v>-</v>
      </c>
      <c r="K567" s="12" t="str">
        <f>IFERROR(INDEX(Jogos!F:F,MATCH(M567,Jogos!$H:$H,0)),"-")</f>
        <v>-</v>
      </c>
      <c r="L567" s="15" t="str">
        <f>IFERROR(INDEX(Jogos!E:E,MATCH(M567,Jogos!$H:$H,0)),"-")</f>
        <v>-</v>
      </c>
      <c r="M567" s="12" t="e">
        <f>INDEX(Jogos[[#This Row],[Column1]],1.8)</f>
        <v>#VALUE!</v>
      </c>
      <c r="N567" s="13" t="e">
        <f>INDEX(Jogos[[#This Row],[2]],1.8)</f>
        <v>#VALUE!</v>
      </c>
      <c r="O567" s="12" t="e">
        <f>INDEX(Jogos[[#This Row],[3]],1.8)</f>
        <v>#VALUE!</v>
      </c>
      <c r="P567" s="15" t="str">
        <f>IFERROR(INDEX(Jogos!M:M,MATCH(O567,Jogos!$J:$J,0)),"-")</f>
        <v>-</v>
      </c>
      <c r="Q567" s="12" t="str">
        <f>IFERROR(INDEX(Jogos!L:L,MATCH(O567,Jogos!$J:$J,0)),"-")</f>
        <v>-</v>
      </c>
      <c r="R567" s="17" t="str">
        <f>IFERROR(INDEX(HTHome!M:M,MATCH(M567,HTHome!$A:$A,0)),"-")</f>
        <v>-</v>
      </c>
      <c r="S567" s="17" t="str">
        <f>IFERROR(INDEX(HTAway!M:M,MATCH(O567,HTAway!$A:$A,0)),"-")</f>
        <v>-</v>
      </c>
      <c r="T567" s="23" t="str">
        <f t="shared" si="29"/>
        <v>-</v>
      </c>
      <c r="U567" s="23"/>
      <c r="V567" s="23"/>
      <c r="W567" s="23"/>
    </row>
    <row r="568" spans="1:23" x14ac:dyDescent="0.25">
      <c r="A568" s="20" t="e">
        <f t="shared" si="28"/>
        <v>#VALUE!</v>
      </c>
      <c r="B568" s="20"/>
      <c r="J568" s="12" t="str">
        <f>IFERROR(INDEX(Jogos!A:A,MATCH(M568,Jogos!$H:$H,0)),"-")</f>
        <v>-</v>
      </c>
      <c r="K568" s="12" t="str">
        <f>IFERROR(INDEX(Jogos!F:F,MATCH(M568,Jogos!$H:$H,0)),"-")</f>
        <v>-</v>
      </c>
      <c r="L568" s="15" t="str">
        <f>IFERROR(INDEX(Jogos!E:E,MATCH(M568,Jogos!$H:$H,0)),"-")</f>
        <v>-</v>
      </c>
      <c r="M568" s="12" t="e">
        <f>INDEX(Jogos[[#This Row],[Column1]],1.8)</f>
        <v>#VALUE!</v>
      </c>
      <c r="N568" s="13" t="e">
        <f>INDEX(Jogos[[#This Row],[2]],1.8)</f>
        <v>#VALUE!</v>
      </c>
      <c r="O568" s="12" t="e">
        <f>INDEX(Jogos[[#This Row],[3]],1.8)</f>
        <v>#VALUE!</v>
      </c>
      <c r="P568" s="15" t="str">
        <f>IFERROR(INDEX(Jogos!M:M,MATCH(O568,Jogos!$J:$J,0)),"-")</f>
        <v>-</v>
      </c>
      <c r="Q568" s="12" t="str">
        <f>IFERROR(INDEX(Jogos!L:L,MATCH(O568,Jogos!$J:$J,0)),"-")</f>
        <v>-</v>
      </c>
      <c r="R568" s="17" t="str">
        <f>IFERROR(INDEX(HTHome!M:M,MATCH(M568,HTHome!$A:$A,0)),"-")</f>
        <v>-</v>
      </c>
      <c r="S568" s="17" t="str">
        <f>IFERROR(INDEX(HTAway!M:M,MATCH(O568,HTAway!$A:$A,0)),"-")</f>
        <v>-</v>
      </c>
      <c r="T568" s="23" t="str">
        <f t="shared" si="29"/>
        <v>-</v>
      </c>
      <c r="U568" s="23"/>
      <c r="V568" s="23"/>
      <c r="W568" s="23"/>
    </row>
    <row r="569" spans="1:23" x14ac:dyDescent="0.25">
      <c r="A569" s="20" t="e">
        <f t="shared" si="28"/>
        <v>#VALUE!</v>
      </c>
      <c r="B569" s="20"/>
      <c r="J569" s="12" t="str">
        <f>IFERROR(INDEX(Jogos!A:A,MATCH(M569,Jogos!$H:$H,0)),"-")</f>
        <v>-</v>
      </c>
      <c r="K569" s="12" t="str">
        <f>IFERROR(INDEX(Jogos!F:F,MATCH(M569,Jogos!$H:$H,0)),"-")</f>
        <v>-</v>
      </c>
      <c r="L569" s="15" t="str">
        <f>IFERROR(INDEX(Jogos!E:E,MATCH(M569,Jogos!$H:$H,0)),"-")</f>
        <v>-</v>
      </c>
      <c r="M569" s="12" t="e">
        <f>INDEX(Jogos[[#This Row],[Column1]],1.8)</f>
        <v>#VALUE!</v>
      </c>
      <c r="N569" s="13" t="e">
        <f>INDEX(Jogos[[#This Row],[2]],1.8)</f>
        <v>#VALUE!</v>
      </c>
      <c r="O569" s="12" t="e">
        <f>INDEX(Jogos[[#This Row],[3]],1.8)</f>
        <v>#VALUE!</v>
      </c>
      <c r="P569" s="15" t="str">
        <f>IFERROR(INDEX(Jogos!M:M,MATCH(O569,Jogos!$J:$J,0)),"-")</f>
        <v>-</v>
      </c>
      <c r="Q569" s="12" t="str">
        <f>IFERROR(INDEX(Jogos!L:L,MATCH(O569,Jogos!$J:$J,0)),"-")</f>
        <v>-</v>
      </c>
      <c r="R569" s="17" t="str">
        <f>IFERROR(INDEX(HTHome!M:M,MATCH(M569,HTHome!$A:$A,0)),"-")</f>
        <v>-</v>
      </c>
      <c r="S569" s="17" t="str">
        <f>IFERROR(INDEX(HTAway!M:M,MATCH(O569,HTAway!$A:$A,0)),"-")</f>
        <v>-</v>
      </c>
      <c r="T569" s="23" t="str">
        <f t="shared" si="29"/>
        <v>-</v>
      </c>
      <c r="U569" s="23"/>
      <c r="V569" s="23"/>
      <c r="W569" s="23"/>
    </row>
    <row r="570" spans="1:23" x14ac:dyDescent="0.25">
      <c r="A570" s="20" t="e">
        <f t="shared" si="28"/>
        <v>#VALUE!</v>
      </c>
      <c r="B570" s="20"/>
      <c r="J570" s="12" t="str">
        <f>IFERROR(INDEX(Jogos!A:A,MATCH(M570,Jogos!$H:$H,0)),"-")</f>
        <v>-</v>
      </c>
      <c r="K570" s="12" t="str">
        <f>IFERROR(INDEX(Jogos!F:F,MATCH(M570,Jogos!$H:$H,0)),"-")</f>
        <v>-</v>
      </c>
      <c r="L570" s="15" t="str">
        <f>IFERROR(INDEX(Jogos!E:E,MATCH(M570,Jogos!$H:$H,0)),"-")</f>
        <v>-</v>
      </c>
      <c r="M570" s="12" t="e">
        <f>INDEX(Jogos[[#This Row],[Column1]],1.8)</f>
        <v>#VALUE!</v>
      </c>
      <c r="N570" s="13" t="e">
        <f>INDEX(Jogos[[#This Row],[2]],1.8)</f>
        <v>#VALUE!</v>
      </c>
      <c r="O570" s="12" t="e">
        <f>INDEX(Jogos[[#This Row],[3]],1.8)</f>
        <v>#VALUE!</v>
      </c>
      <c r="P570" s="15" t="str">
        <f>IFERROR(INDEX(Jogos!M:M,MATCH(O570,Jogos!$J:$J,0)),"-")</f>
        <v>-</v>
      </c>
      <c r="Q570" s="12" t="str">
        <f>IFERROR(INDEX(Jogos!L:L,MATCH(O570,Jogos!$J:$J,0)),"-")</f>
        <v>-</v>
      </c>
      <c r="R570" s="17" t="str">
        <f>IFERROR(INDEX(HTHome!M:M,MATCH(M570,HTHome!$A:$A,0)),"-")</f>
        <v>-</v>
      </c>
      <c r="S570" s="17" t="str">
        <f>IFERROR(INDEX(HTAway!M:M,MATCH(O570,HTAway!$A:$A,0)),"-")</f>
        <v>-</v>
      </c>
      <c r="T570" s="23" t="str">
        <f t="shared" si="29"/>
        <v>-</v>
      </c>
      <c r="U570" s="23"/>
      <c r="V570" s="23"/>
      <c r="W570" s="23"/>
    </row>
    <row r="571" spans="1:23" x14ac:dyDescent="0.25">
      <c r="A571" s="20" t="e">
        <f t="shared" si="28"/>
        <v>#VALUE!</v>
      </c>
      <c r="B571" s="20"/>
      <c r="J571" s="12" t="str">
        <f>IFERROR(INDEX(Jogos!A:A,MATCH(M571,Jogos!$H:$H,0)),"-")</f>
        <v>-</v>
      </c>
      <c r="K571" s="12" t="str">
        <f>IFERROR(INDEX(Jogos!F:F,MATCH(M571,Jogos!$H:$H,0)),"-")</f>
        <v>-</v>
      </c>
      <c r="L571" s="15" t="str">
        <f>IFERROR(INDEX(Jogos!E:E,MATCH(M571,Jogos!$H:$H,0)),"-")</f>
        <v>-</v>
      </c>
      <c r="M571" s="12" t="e">
        <f>INDEX(Jogos[[#This Row],[Column1]],1.8)</f>
        <v>#VALUE!</v>
      </c>
      <c r="N571" s="13" t="e">
        <f>INDEX(Jogos[[#This Row],[2]],1.8)</f>
        <v>#VALUE!</v>
      </c>
      <c r="O571" s="12" t="e">
        <f>INDEX(Jogos[[#This Row],[3]],1.8)</f>
        <v>#VALUE!</v>
      </c>
      <c r="P571" s="15" t="str">
        <f>IFERROR(INDEX(Jogos!M:M,MATCH(O571,Jogos!$J:$J,0)),"-")</f>
        <v>-</v>
      </c>
      <c r="Q571" s="12" t="str">
        <f>IFERROR(INDEX(Jogos!L:L,MATCH(O571,Jogos!$J:$J,0)),"-")</f>
        <v>-</v>
      </c>
      <c r="R571" s="17" t="str">
        <f>IFERROR(INDEX(HTHome!M:M,MATCH(M571,HTHome!$A:$A,0)),"-")</f>
        <v>-</v>
      </c>
      <c r="S571" s="17" t="str">
        <f>IFERROR(INDEX(HTAway!M:M,MATCH(O571,HTAway!$A:$A,0)),"-")</f>
        <v>-</v>
      </c>
      <c r="T571" s="23" t="str">
        <f t="shared" si="29"/>
        <v>-</v>
      </c>
      <c r="U571" s="23"/>
      <c r="V571" s="23"/>
      <c r="W571" s="23"/>
    </row>
    <row r="572" spans="1:23" x14ac:dyDescent="0.25">
      <c r="A572" s="20" t="e">
        <f t="shared" si="28"/>
        <v>#VALUE!</v>
      </c>
      <c r="B572" s="20"/>
      <c r="J572" s="12" t="str">
        <f>IFERROR(INDEX(Jogos!A:A,MATCH(M572,Jogos!$H:$H,0)),"-")</f>
        <v>-</v>
      </c>
      <c r="K572" s="12" t="str">
        <f>IFERROR(INDEX(Jogos!F:F,MATCH(M572,Jogos!$H:$H,0)),"-")</f>
        <v>-</v>
      </c>
      <c r="L572" s="15" t="str">
        <f>IFERROR(INDEX(Jogos!E:E,MATCH(M572,Jogos!$H:$H,0)),"-")</f>
        <v>-</v>
      </c>
      <c r="M572" s="12" t="e">
        <f>INDEX(Jogos[[#This Row],[Column1]],1.8)</f>
        <v>#VALUE!</v>
      </c>
      <c r="N572" s="13" t="e">
        <f>INDEX(Jogos[[#This Row],[2]],1.8)</f>
        <v>#VALUE!</v>
      </c>
      <c r="O572" s="12" t="e">
        <f>INDEX(Jogos[[#This Row],[3]],1.8)</f>
        <v>#VALUE!</v>
      </c>
      <c r="P572" s="15" t="str">
        <f>IFERROR(INDEX(Jogos!M:M,MATCH(O572,Jogos!$J:$J,0)),"-")</f>
        <v>-</v>
      </c>
      <c r="Q572" s="12" t="str">
        <f>IFERROR(INDEX(Jogos!L:L,MATCH(O572,Jogos!$J:$J,0)),"-")</f>
        <v>-</v>
      </c>
      <c r="R572" s="17" t="str">
        <f>IFERROR(INDEX(HTHome!M:M,MATCH(M572,HTHome!$A:$A,0)),"-")</f>
        <v>-</v>
      </c>
      <c r="S572" s="17" t="str">
        <f>IFERROR(INDEX(HTAway!M:M,MATCH(O572,HTAway!$A:$A,0)),"-")</f>
        <v>-</v>
      </c>
      <c r="T572" s="23" t="str">
        <f t="shared" si="29"/>
        <v>-</v>
      </c>
      <c r="U572" s="23"/>
      <c r="V572" s="23"/>
      <c r="W572" s="23"/>
    </row>
    <row r="573" spans="1:23" x14ac:dyDescent="0.25">
      <c r="A573" s="20" t="e">
        <f t="shared" si="28"/>
        <v>#VALUE!</v>
      </c>
      <c r="B573" s="20"/>
      <c r="J573" s="12" t="str">
        <f>IFERROR(INDEX(Jogos!A:A,MATCH(M573,Jogos!$H:$H,0)),"-")</f>
        <v>-</v>
      </c>
      <c r="K573" s="12" t="str">
        <f>IFERROR(INDEX(Jogos!F:F,MATCH(M573,Jogos!$H:$H,0)),"-")</f>
        <v>-</v>
      </c>
      <c r="L573" s="15" t="str">
        <f>IFERROR(INDEX(Jogos!E:E,MATCH(M573,Jogos!$H:$H,0)),"-")</f>
        <v>-</v>
      </c>
      <c r="M573" s="12" t="e">
        <f>INDEX(Jogos[[#This Row],[Column1]],1.8)</f>
        <v>#VALUE!</v>
      </c>
      <c r="N573" s="13" t="e">
        <f>INDEX(Jogos[[#This Row],[2]],1.8)</f>
        <v>#VALUE!</v>
      </c>
      <c r="O573" s="12" t="e">
        <f>INDEX(Jogos[[#This Row],[3]],1.8)</f>
        <v>#VALUE!</v>
      </c>
      <c r="P573" s="15" t="str">
        <f>IFERROR(INDEX(Jogos!M:M,MATCH(O573,Jogos!$J:$J,0)),"-")</f>
        <v>-</v>
      </c>
      <c r="Q573" s="12" t="str">
        <f>IFERROR(INDEX(Jogos!L:L,MATCH(O573,Jogos!$J:$J,0)),"-")</f>
        <v>-</v>
      </c>
      <c r="R573" s="17" t="str">
        <f>IFERROR(INDEX(HTHome!M:M,MATCH(M573,HTHome!$A:$A,0)),"-")</f>
        <v>-</v>
      </c>
      <c r="S573" s="17" t="str">
        <f>IFERROR(INDEX(HTAway!M:M,MATCH(O573,HTAway!$A:$A,0)),"-")</f>
        <v>-</v>
      </c>
      <c r="T573" s="23" t="str">
        <f t="shared" si="29"/>
        <v>-</v>
      </c>
      <c r="U573" s="23"/>
      <c r="V573" s="23"/>
      <c r="W573" s="23"/>
    </row>
    <row r="574" spans="1:23" x14ac:dyDescent="0.25">
      <c r="A574" s="20" t="e">
        <f t="shared" si="28"/>
        <v>#VALUE!</v>
      </c>
      <c r="B574" s="20"/>
      <c r="J574" s="12" t="str">
        <f>IFERROR(INDEX(Jogos!A:A,MATCH(M574,Jogos!$H:$H,0)),"-")</f>
        <v>-</v>
      </c>
      <c r="K574" s="12" t="str">
        <f>IFERROR(INDEX(Jogos!F:F,MATCH(M574,Jogos!$H:$H,0)),"-")</f>
        <v>-</v>
      </c>
      <c r="L574" s="15" t="str">
        <f>IFERROR(INDEX(Jogos!E:E,MATCH(M574,Jogos!$H:$H,0)),"-")</f>
        <v>-</v>
      </c>
      <c r="M574" s="12" t="e">
        <f>INDEX(Jogos[[#This Row],[Column1]],1.8)</f>
        <v>#VALUE!</v>
      </c>
      <c r="N574" s="13" t="e">
        <f>INDEX(Jogos[[#This Row],[2]],1.8)</f>
        <v>#VALUE!</v>
      </c>
      <c r="O574" s="12" t="e">
        <f>INDEX(Jogos[[#This Row],[3]],1.8)</f>
        <v>#VALUE!</v>
      </c>
      <c r="P574" s="15" t="str">
        <f>IFERROR(INDEX(Jogos!M:M,MATCH(O574,Jogos!$J:$J,0)),"-")</f>
        <v>-</v>
      </c>
      <c r="Q574" s="12" t="str">
        <f>IFERROR(INDEX(Jogos!L:L,MATCH(O574,Jogos!$J:$J,0)),"-")</f>
        <v>-</v>
      </c>
      <c r="R574" s="17" t="str">
        <f>IFERROR(INDEX(HTHome!M:M,MATCH(M574,HTHome!$A:$A,0)),"-")</f>
        <v>-</v>
      </c>
      <c r="S574" s="17" t="str">
        <f>IFERROR(INDEX(HTAway!M:M,MATCH(O574,HTAway!$A:$A,0)),"-")</f>
        <v>-</v>
      </c>
      <c r="T574" s="23" t="str">
        <f t="shared" si="29"/>
        <v>-</v>
      </c>
      <c r="U574" s="23"/>
      <c r="V574" s="23"/>
      <c r="W574" s="23"/>
    </row>
    <row r="575" spans="1:23" x14ac:dyDescent="0.25">
      <c r="A575" s="20" t="e">
        <f t="shared" si="28"/>
        <v>#VALUE!</v>
      </c>
      <c r="B575" s="20"/>
      <c r="J575" s="12" t="str">
        <f>IFERROR(INDEX(Jogos!A:A,MATCH(M575,Jogos!$H:$H,0)),"-")</f>
        <v>-</v>
      </c>
      <c r="K575" s="12" t="str">
        <f>IFERROR(INDEX(Jogos!F:F,MATCH(M575,Jogos!$H:$H,0)),"-")</f>
        <v>-</v>
      </c>
      <c r="L575" s="15" t="str">
        <f>IFERROR(INDEX(Jogos!E:E,MATCH(M575,Jogos!$H:$H,0)),"-")</f>
        <v>-</v>
      </c>
      <c r="M575" s="12" t="e">
        <f>INDEX(Jogos[[#This Row],[Column1]],1.8)</f>
        <v>#VALUE!</v>
      </c>
      <c r="N575" s="13" t="e">
        <f>INDEX(Jogos[[#This Row],[2]],1.8)</f>
        <v>#VALUE!</v>
      </c>
      <c r="O575" s="12" t="e">
        <f>INDEX(Jogos[[#This Row],[3]],1.8)</f>
        <v>#VALUE!</v>
      </c>
      <c r="P575" s="15" t="str">
        <f>IFERROR(INDEX(Jogos!M:M,MATCH(O575,Jogos!$J:$J,0)),"-")</f>
        <v>-</v>
      </c>
      <c r="Q575" s="12" t="str">
        <f>IFERROR(INDEX(Jogos!L:L,MATCH(O575,Jogos!$J:$J,0)),"-")</f>
        <v>-</v>
      </c>
      <c r="R575" s="17" t="str">
        <f>IFERROR(INDEX(HTHome!M:M,MATCH(M575,HTHome!$A:$A,0)),"-")</f>
        <v>-</v>
      </c>
      <c r="S575" s="17" t="str">
        <f>IFERROR(INDEX(HTAway!M:M,MATCH(O575,HTAway!$A:$A,0)),"-")</f>
        <v>-</v>
      </c>
      <c r="T575" s="23" t="str">
        <f t="shared" si="29"/>
        <v>-</v>
      </c>
      <c r="U575" s="23"/>
      <c r="V575" s="23"/>
      <c r="W575" s="23"/>
    </row>
    <row r="576" spans="1:23" x14ac:dyDescent="0.25">
      <c r="A576" s="20" t="e">
        <f t="shared" si="28"/>
        <v>#VALUE!</v>
      </c>
      <c r="B576" s="20"/>
      <c r="J576" s="12" t="str">
        <f>IFERROR(INDEX(Jogos!A:A,MATCH(M576,Jogos!$H:$H,0)),"-")</f>
        <v>-</v>
      </c>
      <c r="K576" s="12" t="str">
        <f>IFERROR(INDEX(Jogos!F:F,MATCH(M576,Jogos!$H:$H,0)),"-")</f>
        <v>-</v>
      </c>
      <c r="L576" s="15" t="str">
        <f>IFERROR(INDEX(Jogos!E:E,MATCH(M576,Jogos!$H:$H,0)),"-")</f>
        <v>-</v>
      </c>
      <c r="M576" s="12" t="e">
        <f>INDEX(Jogos[[#This Row],[Column1]],1.8)</f>
        <v>#VALUE!</v>
      </c>
      <c r="N576" s="13" t="e">
        <f>INDEX(Jogos[[#This Row],[2]],1.8)</f>
        <v>#VALUE!</v>
      </c>
      <c r="O576" s="12" t="e">
        <f>INDEX(Jogos[[#This Row],[3]],1.8)</f>
        <v>#VALUE!</v>
      </c>
      <c r="P576" s="15" t="str">
        <f>IFERROR(INDEX(Jogos!M:M,MATCH(O576,Jogos!$J:$J,0)),"-")</f>
        <v>-</v>
      </c>
      <c r="Q576" s="12" t="str">
        <f>IFERROR(INDEX(Jogos!L:L,MATCH(O576,Jogos!$J:$J,0)),"-")</f>
        <v>-</v>
      </c>
      <c r="R576" s="17" t="str">
        <f>IFERROR(INDEX(HTHome!M:M,MATCH(M576,HTHome!$A:$A,0)),"-")</f>
        <v>-</v>
      </c>
      <c r="S576" s="17" t="str">
        <f>IFERROR(INDEX(HTAway!M:M,MATCH(O576,HTAway!$A:$A,0)),"-")</f>
        <v>-</v>
      </c>
      <c r="T576" s="23" t="str">
        <f t="shared" si="29"/>
        <v>-</v>
      </c>
      <c r="U576" s="23"/>
      <c r="V576" s="23"/>
      <c r="W576" s="23"/>
    </row>
    <row r="577" spans="1:23" x14ac:dyDescent="0.25">
      <c r="A577" s="20" t="e">
        <f t="shared" si="28"/>
        <v>#VALUE!</v>
      </c>
      <c r="B577" s="20"/>
      <c r="J577" s="12" t="str">
        <f>IFERROR(INDEX(Jogos!A:A,MATCH(M577,Jogos!$H:$H,0)),"-")</f>
        <v>-</v>
      </c>
      <c r="K577" s="12" t="str">
        <f>IFERROR(INDEX(Jogos!F:F,MATCH(M577,Jogos!$H:$H,0)),"-")</f>
        <v>-</v>
      </c>
      <c r="L577" s="15" t="str">
        <f>IFERROR(INDEX(Jogos!E:E,MATCH(M577,Jogos!$H:$H,0)),"-")</f>
        <v>-</v>
      </c>
      <c r="M577" s="12" t="e">
        <f>INDEX(Jogos[[#This Row],[Column1]],1.8)</f>
        <v>#VALUE!</v>
      </c>
      <c r="N577" s="13" t="e">
        <f>INDEX(Jogos[[#This Row],[2]],1.8)</f>
        <v>#VALUE!</v>
      </c>
      <c r="O577" s="12" t="e">
        <f>INDEX(Jogos[[#This Row],[3]],1.8)</f>
        <v>#VALUE!</v>
      </c>
      <c r="P577" s="15" t="str">
        <f>IFERROR(INDEX(Jogos!M:M,MATCH(O577,Jogos!$J:$J,0)),"-")</f>
        <v>-</v>
      </c>
      <c r="Q577" s="12" t="str">
        <f>IFERROR(INDEX(Jogos!L:L,MATCH(O577,Jogos!$J:$J,0)),"-")</f>
        <v>-</v>
      </c>
      <c r="R577" s="17" t="str">
        <f>IFERROR(INDEX(HTHome!M:M,MATCH(M577,HTHome!$A:$A,0)),"-")</f>
        <v>-</v>
      </c>
      <c r="S577" s="17" t="str">
        <f>IFERROR(INDEX(HTAway!M:M,MATCH(O577,HTAway!$A:$A,0)),"-")</f>
        <v>-</v>
      </c>
      <c r="T577" s="23" t="str">
        <f t="shared" si="29"/>
        <v>-</v>
      </c>
      <c r="U577" s="23"/>
      <c r="V577" s="23"/>
      <c r="W577" s="23"/>
    </row>
    <row r="578" spans="1:23" x14ac:dyDescent="0.25">
      <c r="A578" s="20" t="e">
        <f t="shared" si="28"/>
        <v>#VALUE!</v>
      </c>
      <c r="B578" s="20"/>
      <c r="J578" s="12" t="str">
        <f>IFERROR(INDEX(Jogos!A:A,MATCH(M578,Jogos!$H:$H,0)),"-")</f>
        <v>-</v>
      </c>
      <c r="K578" s="12" t="str">
        <f>IFERROR(INDEX(Jogos!F:F,MATCH(M578,Jogos!$H:$H,0)),"-")</f>
        <v>-</v>
      </c>
      <c r="L578" s="15" t="str">
        <f>IFERROR(INDEX(Jogos!E:E,MATCH(M578,Jogos!$H:$H,0)),"-")</f>
        <v>-</v>
      </c>
      <c r="M578" s="12" t="e">
        <f>INDEX(Jogos[[#This Row],[Column1]],1.8)</f>
        <v>#VALUE!</v>
      </c>
      <c r="N578" s="13" t="e">
        <f>INDEX(Jogos[[#This Row],[2]],1.8)</f>
        <v>#VALUE!</v>
      </c>
      <c r="O578" s="12" t="e">
        <f>INDEX(Jogos[[#This Row],[3]],1.8)</f>
        <v>#VALUE!</v>
      </c>
      <c r="P578" s="15" t="str">
        <f>IFERROR(INDEX(Jogos!M:M,MATCH(O578,Jogos!$J:$J,0)),"-")</f>
        <v>-</v>
      </c>
      <c r="Q578" s="12" t="str">
        <f>IFERROR(INDEX(Jogos!L:L,MATCH(O578,Jogos!$J:$J,0)),"-")</f>
        <v>-</v>
      </c>
      <c r="R578" s="17" t="str">
        <f>IFERROR(INDEX(HTHome!M:M,MATCH(M578,HTHome!$A:$A,0)),"-")</f>
        <v>-</v>
      </c>
      <c r="S578" s="17" t="str">
        <f>IFERROR(INDEX(HTAway!M:M,MATCH(O578,HTAway!$A:$A,0)),"-")</f>
        <v>-</v>
      </c>
      <c r="T578" s="23" t="str">
        <f t="shared" si="29"/>
        <v>-</v>
      </c>
      <c r="U578" s="23"/>
      <c r="V578" s="23"/>
      <c r="W578" s="23"/>
    </row>
    <row r="579" spans="1:23" x14ac:dyDescent="0.25">
      <c r="A579" s="20" t="e">
        <f t="shared" si="28"/>
        <v>#VALUE!</v>
      </c>
      <c r="B579" s="20"/>
      <c r="J579" s="12" t="str">
        <f>IFERROR(INDEX(Jogos!A:A,MATCH(M579,Jogos!$H:$H,0)),"-")</f>
        <v>-</v>
      </c>
      <c r="K579" s="12" t="str">
        <f>IFERROR(INDEX(Jogos!F:F,MATCH(M579,Jogos!$H:$H,0)),"-")</f>
        <v>-</v>
      </c>
      <c r="L579" s="15" t="str">
        <f>IFERROR(INDEX(Jogos!E:E,MATCH(M579,Jogos!$H:$H,0)),"-")</f>
        <v>-</v>
      </c>
      <c r="M579" s="12" t="e">
        <f>INDEX(Jogos[[#This Row],[Column1]],1.8)</f>
        <v>#VALUE!</v>
      </c>
      <c r="N579" s="13" t="e">
        <f>INDEX(Jogos[[#This Row],[2]],1.8)</f>
        <v>#VALUE!</v>
      </c>
      <c r="O579" s="12" t="e">
        <f>INDEX(Jogos[[#This Row],[3]],1.8)</f>
        <v>#VALUE!</v>
      </c>
      <c r="P579" s="15" t="str">
        <f>IFERROR(INDEX(Jogos!M:M,MATCH(O579,Jogos!$J:$J,0)),"-")</f>
        <v>-</v>
      </c>
      <c r="Q579" s="12" t="str">
        <f>IFERROR(INDEX(Jogos!L:L,MATCH(O579,Jogos!$J:$J,0)),"-")</f>
        <v>-</v>
      </c>
      <c r="R579" s="17" t="str">
        <f>IFERROR(INDEX(HTHome!M:M,MATCH(M579,HTHome!$A:$A,0)),"-")</f>
        <v>-</v>
      </c>
      <c r="S579" s="17" t="str">
        <f>IFERROR(INDEX(HTAway!M:M,MATCH(O579,HTAway!$A:$A,0)),"-")</f>
        <v>-</v>
      </c>
      <c r="T579" s="23" t="str">
        <f t="shared" si="29"/>
        <v>-</v>
      </c>
      <c r="U579" s="23"/>
      <c r="V579" s="23"/>
      <c r="W579" s="23"/>
    </row>
    <row r="580" spans="1:23" x14ac:dyDescent="0.25">
      <c r="A580" s="20" t="e">
        <f t="shared" si="28"/>
        <v>#VALUE!</v>
      </c>
      <c r="B580" s="20"/>
      <c r="J580" s="12" t="str">
        <f>IFERROR(INDEX(Jogos!A:A,MATCH(M580,Jogos!$H:$H,0)),"-")</f>
        <v>-</v>
      </c>
      <c r="K580" s="12" t="str">
        <f>IFERROR(INDEX(Jogos!F:F,MATCH(M580,Jogos!$H:$H,0)),"-")</f>
        <v>-</v>
      </c>
      <c r="L580" s="15" t="str">
        <f>IFERROR(INDEX(Jogos!E:E,MATCH(M580,Jogos!$H:$H,0)),"-")</f>
        <v>-</v>
      </c>
      <c r="M580" s="12" t="e">
        <f>INDEX(Jogos[[#This Row],[Column1]],1.8)</f>
        <v>#VALUE!</v>
      </c>
      <c r="N580" s="13" t="e">
        <f>INDEX(Jogos[[#This Row],[2]],1.8)</f>
        <v>#VALUE!</v>
      </c>
      <c r="O580" s="12" t="e">
        <f>INDEX(Jogos[[#This Row],[3]],1.8)</f>
        <v>#VALUE!</v>
      </c>
      <c r="P580" s="15" t="str">
        <f>IFERROR(INDEX(Jogos!M:M,MATCH(O580,Jogos!$J:$J,0)),"-")</f>
        <v>-</v>
      </c>
      <c r="Q580" s="12" t="str">
        <f>IFERROR(INDEX(Jogos!L:L,MATCH(O580,Jogos!$J:$J,0)),"-")</f>
        <v>-</v>
      </c>
      <c r="R580" s="17" t="str">
        <f>IFERROR(INDEX(HTHome!M:M,MATCH(M580,HTHome!$A:$A,0)),"-")</f>
        <v>-</v>
      </c>
      <c r="S580" s="17" t="str">
        <f>IFERROR(INDEX(HTAway!M:M,MATCH(O580,HTAway!$A:$A,0)),"-")</f>
        <v>-</v>
      </c>
      <c r="T580" s="23" t="str">
        <f t="shared" si="29"/>
        <v>-</v>
      </c>
      <c r="U580" s="23"/>
      <c r="V580" s="23"/>
      <c r="W580" s="23"/>
    </row>
    <row r="581" spans="1:23" x14ac:dyDescent="0.25">
      <c r="A581" s="20" t="e">
        <f t="shared" si="28"/>
        <v>#VALUE!</v>
      </c>
      <c r="B581" s="20"/>
      <c r="J581" s="12" t="str">
        <f>IFERROR(INDEX(Jogos!A:A,MATCH(M581,Jogos!$H:$H,0)),"-")</f>
        <v>-</v>
      </c>
      <c r="K581" s="12" t="str">
        <f>IFERROR(INDEX(Jogos!F:F,MATCH(M581,Jogos!$H:$H,0)),"-")</f>
        <v>-</v>
      </c>
      <c r="L581" s="15" t="str">
        <f>IFERROR(INDEX(Jogos!E:E,MATCH(M581,Jogos!$H:$H,0)),"-")</f>
        <v>-</v>
      </c>
      <c r="M581" s="12" t="e">
        <f>INDEX(Jogos[[#This Row],[Column1]],1.8)</f>
        <v>#VALUE!</v>
      </c>
      <c r="N581" s="13" t="e">
        <f>INDEX(Jogos[[#This Row],[2]],1.8)</f>
        <v>#VALUE!</v>
      </c>
      <c r="O581" s="12" t="e">
        <f>INDEX(Jogos[[#This Row],[3]],1.8)</f>
        <v>#VALUE!</v>
      </c>
      <c r="P581" s="15" t="str">
        <f>IFERROR(INDEX(Jogos!M:M,MATCH(O581,Jogos!$J:$J,0)),"-")</f>
        <v>-</v>
      </c>
      <c r="Q581" s="12" t="str">
        <f>IFERROR(INDEX(Jogos!L:L,MATCH(O581,Jogos!$J:$J,0)),"-")</f>
        <v>-</v>
      </c>
      <c r="R581" s="17" t="str">
        <f>IFERROR(INDEX(HTHome!M:M,MATCH(M581,HTHome!$A:$A,0)),"-")</f>
        <v>-</v>
      </c>
      <c r="S581" s="17" t="str">
        <f>IFERROR(INDEX(HTAway!M:M,MATCH(O581,HTAway!$A:$A,0)),"-")</f>
        <v>-</v>
      </c>
      <c r="T581" s="23" t="str">
        <f t="shared" si="29"/>
        <v>-</v>
      </c>
      <c r="U581" s="23"/>
      <c r="V581" s="23"/>
      <c r="W581" s="23"/>
    </row>
    <row r="582" spans="1:23" x14ac:dyDescent="0.25">
      <c r="A582" s="20" t="e">
        <f t="shared" si="28"/>
        <v>#VALUE!</v>
      </c>
      <c r="B582" s="20"/>
      <c r="J582" s="12" t="str">
        <f>IFERROR(INDEX(Jogos!A:A,MATCH(M582,Jogos!$H:$H,0)),"-")</f>
        <v>-</v>
      </c>
      <c r="K582" s="12" t="str">
        <f>IFERROR(INDEX(Jogos!F:F,MATCH(M582,Jogos!$H:$H,0)),"-")</f>
        <v>-</v>
      </c>
      <c r="L582" s="15" t="str">
        <f>IFERROR(INDEX(Jogos!E:E,MATCH(M582,Jogos!$H:$H,0)),"-")</f>
        <v>-</v>
      </c>
      <c r="M582" s="12" t="e">
        <f>INDEX(Jogos[[#This Row],[Column1]],1.8)</f>
        <v>#VALUE!</v>
      </c>
      <c r="N582" s="13" t="e">
        <f>INDEX(Jogos[[#This Row],[2]],1.8)</f>
        <v>#VALUE!</v>
      </c>
      <c r="O582" s="12" t="e">
        <f>INDEX(Jogos[[#This Row],[3]],1.8)</f>
        <v>#VALUE!</v>
      </c>
      <c r="P582" s="15" t="str">
        <f>IFERROR(INDEX(Jogos!M:M,MATCH(O582,Jogos!$J:$J,0)),"-")</f>
        <v>-</v>
      </c>
      <c r="Q582" s="12" t="str">
        <f>IFERROR(INDEX(Jogos!L:L,MATCH(O582,Jogos!$J:$J,0)),"-")</f>
        <v>-</v>
      </c>
      <c r="R582" s="17" t="str">
        <f>IFERROR(INDEX(HTHome!M:M,MATCH(M582,HTHome!$A:$A,0)),"-")</f>
        <v>-</v>
      </c>
      <c r="S582" s="17" t="str">
        <f>IFERROR(INDEX(HTAway!M:M,MATCH(O582,HTAway!$A:$A,0)),"-")</f>
        <v>-</v>
      </c>
      <c r="T582" s="23" t="str">
        <f t="shared" si="29"/>
        <v>-</v>
      </c>
      <c r="U582" s="23"/>
      <c r="V582" s="23"/>
      <c r="W582" s="23"/>
    </row>
    <row r="583" spans="1:23" x14ac:dyDescent="0.25">
      <c r="A583" s="20" t="e">
        <f t="shared" si="28"/>
        <v>#VALUE!</v>
      </c>
      <c r="B583" s="20"/>
      <c r="J583" s="12" t="str">
        <f>IFERROR(INDEX(Jogos!A:A,MATCH(M583,Jogos!$H:$H,0)),"-")</f>
        <v>-</v>
      </c>
      <c r="K583" s="12" t="str">
        <f>IFERROR(INDEX(Jogos!F:F,MATCH(M583,Jogos!$H:$H,0)),"-")</f>
        <v>-</v>
      </c>
      <c r="L583" s="15" t="str">
        <f>IFERROR(INDEX(Jogos!E:E,MATCH(M583,Jogos!$H:$H,0)),"-")</f>
        <v>-</v>
      </c>
      <c r="M583" s="12" t="e">
        <f>INDEX(Jogos[[#This Row],[Column1]],1.8)</f>
        <v>#VALUE!</v>
      </c>
      <c r="N583" s="13" t="e">
        <f>INDEX(Jogos[[#This Row],[2]],1.8)</f>
        <v>#VALUE!</v>
      </c>
      <c r="O583" s="12" t="e">
        <f>INDEX(Jogos[[#This Row],[3]],1.8)</f>
        <v>#VALUE!</v>
      </c>
      <c r="P583" s="15" t="str">
        <f>IFERROR(INDEX(Jogos!M:M,MATCH(O583,Jogos!$J:$J,0)),"-")</f>
        <v>-</v>
      </c>
      <c r="Q583" s="12" t="str">
        <f>IFERROR(INDEX(Jogos!L:L,MATCH(O583,Jogos!$J:$J,0)),"-")</f>
        <v>-</v>
      </c>
      <c r="R583" s="17" t="str">
        <f>IFERROR(INDEX(HTHome!M:M,MATCH(M583,HTHome!$A:$A,0)),"-")</f>
        <v>-</v>
      </c>
      <c r="S583" s="17" t="str">
        <f>IFERROR(INDEX(HTAway!M:M,MATCH(O583,HTAway!$A:$A,0)),"-")</f>
        <v>-</v>
      </c>
      <c r="T583" s="23" t="str">
        <f t="shared" si="29"/>
        <v>-</v>
      </c>
      <c r="U583" s="23"/>
      <c r="V583" s="23"/>
      <c r="W583" s="23"/>
    </row>
    <row r="584" spans="1:23" x14ac:dyDescent="0.25">
      <c r="A584" s="20" t="e">
        <f t="shared" si="28"/>
        <v>#VALUE!</v>
      </c>
      <c r="B584" s="20"/>
      <c r="J584" s="12" t="str">
        <f>IFERROR(INDEX(Jogos!A:A,MATCH(M584,Jogos!$H:$H,0)),"-")</f>
        <v>-</v>
      </c>
      <c r="K584" s="12" t="str">
        <f>IFERROR(INDEX(Jogos!F:F,MATCH(M584,Jogos!$H:$H,0)),"-")</f>
        <v>-</v>
      </c>
      <c r="L584" s="15" t="str">
        <f>IFERROR(INDEX(Jogos!E:E,MATCH(M584,Jogos!$H:$H,0)),"-")</f>
        <v>-</v>
      </c>
      <c r="M584" s="12" t="e">
        <f>INDEX(Jogos[[#This Row],[Column1]],1.8)</f>
        <v>#VALUE!</v>
      </c>
      <c r="N584" s="13" t="e">
        <f>INDEX(Jogos[[#This Row],[2]],1.8)</f>
        <v>#VALUE!</v>
      </c>
      <c r="O584" s="12" t="e">
        <f>INDEX(Jogos[[#This Row],[3]],1.8)</f>
        <v>#VALUE!</v>
      </c>
      <c r="P584" s="15" t="str">
        <f>IFERROR(INDEX(Jogos!M:M,MATCH(O584,Jogos!$J:$J,0)),"-")</f>
        <v>-</v>
      </c>
      <c r="Q584" s="12" t="str">
        <f>IFERROR(INDEX(Jogos!L:L,MATCH(O584,Jogos!$J:$J,0)),"-")</f>
        <v>-</v>
      </c>
      <c r="R584" s="17" t="str">
        <f>IFERROR(INDEX(HTHome!M:M,MATCH(M584,HTHome!$A:$A,0)),"-")</f>
        <v>-</v>
      </c>
      <c r="S584" s="17" t="str">
        <f>IFERROR(INDEX(HTAway!M:M,MATCH(O584,HTAway!$A:$A,0)),"-")</f>
        <v>-</v>
      </c>
      <c r="T584" s="23" t="str">
        <f t="shared" si="29"/>
        <v>-</v>
      </c>
      <c r="U584" s="23"/>
      <c r="V584" s="23"/>
      <c r="W584" s="23"/>
    </row>
    <row r="585" spans="1:23" x14ac:dyDescent="0.25">
      <c r="A585" s="20" t="e">
        <f t="shared" si="28"/>
        <v>#VALUE!</v>
      </c>
      <c r="B585" s="20"/>
      <c r="J585" s="12" t="str">
        <f>IFERROR(INDEX(Jogos!A:A,MATCH(M585,Jogos!$H:$H,0)),"-")</f>
        <v>-</v>
      </c>
      <c r="K585" s="12" t="str">
        <f>IFERROR(INDEX(Jogos!F:F,MATCH(M585,Jogos!$H:$H,0)),"-")</f>
        <v>-</v>
      </c>
      <c r="L585" s="15" t="str">
        <f>IFERROR(INDEX(Jogos!E:E,MATCH(M585,Jogos!$H:$H,0)),"-")</f>
        <v>-</v>
      </c>
      <c r="M585" s="12" t="e">
        <f>INDEX(Jogos[[#This Row],[Column1]],1.8)</f>
        <v>#VALUE!</v>
      </c>
      <c r="N585" s="13" t="e">
        <f>INDEX(Jogos[[#This Row],[2]],1.8)</f>
        <v>#VALUE!</v>
      </c>
      <c r="O585" s="12" t="e">
        <f>INDEX(Jogos[[#This Row],[3]],1.8)</f>
        <v>#VALUE!</v>
      </c>
      <c r="P585" s="15" t="str">
        <f>IFERROR(INDEX(Jogos!M:M,MATCH(O585,Jogos!$J:$J,0)),"-")</f>
        <v>-</v>
      </c>
      <c r="Q585" s="12" t="str">
        <f>IFERROR(INDEX(Jogos!L:L,MATCH(O585,Jogos!$J:$J,0)),"-")</f>
        <v>-</v>
      </c>
      <c r="R585" s="17" t="str">
        <f>IFERROR(INDEX(HTHome!M:M,MATCH(M585,HTHome!$A:$A,0)),"-")</f>
        <v>-</v>
      </c>
      <c r="S585" s="17" t="str">
        <f>IFERROR(INDEX(HTAway!M:M,MATCH(O585,HTAway!$A:$A,0)),"-")</f>
        <v>-</v>
      </c>
      <c r="T585" s="23" t="str">
        <f t="shared" si="29"/>
        <v>-</v>
      </c>
      <c r="U585" s="23"/>
      <c r="V585" s="23"/>
      <c r="W585" s="23"/>
    </row>
    <row r="586" spans="1:23" x14ac:dyDescent="0.25">
      <c r="A586" s="20" t="e">
        <f t="shared" si="28"/>
        <v>#VALUE!</v>
      </c>
      <c r="B586" s="20"/>
      <c r="J586" s="12" t="str">
        <f>IFERROR(INDEX(Jogos!A:A,MATCH(M586,Jogos!$H:$H,0)),"-")</f>
        <v>-</v>
      </c>
      <c r="K586" s="12" t="str">
        <f>IFERROR(INDEX(Jogos!F:F,MATCH(M586,Jogos!$H:$H,0)),"-")</f>
        <v>-</v>
      </c>
      <c r="L586" s="15" t="str">
        <f>IFERROR(INDEX(Jogos!E:E,MATCH(M586,Jogos!$H:$H,0)),"-")</f>
        <v>-</v>
      </c>
      <c r="M586" s="12" t="e">
        <f>INDEX(Jogos[[#This Row],[Column1]],1.8)</f>
        <v>#VALUE!</v>
      </c>
      <c r="N586" s="13" t="e">
        <f>INDEX(Jogos[[#This Row],[2]],1.8)</f>
        <v>#VALUE!</v>
      </c>
      <c r="O586" s="12" t="e">
        <f>INDEX(Jogos[[#This Row],[3]],1.8)</f>
        <v>#VALUE!</v>
      </c>
      <c r="P586" s="15" t="str">
        <f>IFERROR(INDEX(Jogos!M:M,MATCH(O586,Jogos!$J:$J,0)),"-")</f>
        <v>-</v>
      </c>
      <c r="Q586" s="12" t="str">
        <f>IFERROR(INDEX(Jogos!L:L,MATCH(O586,Jogos!$J:$J,0)),"-")</f>
        <v>-</v>
      </c>
      <c r="R586" s="17" t="str">
        <f>IFERROR(INDEX(HTHome!M:M,MATCH(M586,HTHome!$A:$A,0)),"-")</f>
        <v>-</v>
      </c>
      <c r="S586" s="17" t="str">
        <f>IFERROR(INDEX(HTAway!M:M,MATCH(O586,HTAway!$A:$A,0)),"-")</f>
        <v>-</v>
      </c>
      <c r="T586" s="23" t="str">
        <f t="shared" si="29"/>
        <v>-</v>
      </c>
      <c r="U586" s="23"/>
      <c r="V586" s="23"/>
      <c r="W586" s="23"/>
    </row>
    <row r="587" spans="1:23" x14ac:dyDescent="0.25">
      <c r="A587" s="20" t="e">
        <f t="shared" si="28"/>
        <v>#VALUE!</v>
      </c>
      <c r="B587" s="20"/>
      <c r="J587" s="12" t="str">
        <f>IFERROR(INDEX(Jogos!A:A,MATCH(M587,Jogos!$H:$H,0)),"-")</f>
        <v>-</v>
      </c>
      <c r="K587" s="12" t="str">
        <f>IFERROR(INDEX(Jogos!F:F,MATCH(M587,Jogos!$H:$H,0)),"-")</f>
        <v>-</v>
      </c>
      <c r="L587" s="15" t="str">
        <f>IFERROR(INDEX(Jogos!E:E,MATCH(M587,Jogos!$H:$H,0)),"-")</f>
        <v>-</v>
      </c>
      <c r="M587" s="12" t="e">
        <f>INDEX(Jogos[[#This Row],[Column1]],1.8)</f>
        <v>#VALUE!</v>
      </c>
      <c r="N587" s="13" t="e">
        <f>INDEX(Jogos[[#This Row],[2]],1.8)</f>
        <v>#VALUE!</v>
      </c>
      <c r="O587" s="12" t="e">
        <f>INDEX(Jogos[[#This Row],[3]],1.8)</f>
        <v>#VALUE!</v>
      </c>
      <c r="P587" s="15" t="str">
        <f>IFERROR(INDEX(Jogos!M:M,MATCH(O587,Jogos!$J:$J,0)),"-")</f>
        <v>-</v>
      </c>
      <c r="Q587" s="12" t="str">
        <f>IFERROR(INDEX(Jogos!L:L,MATCH(O587,Jogos!$J:$J,0)),"-")</f>
        <v>-</v>
      </c>
      <c r="R587" s="17" t="str">
        <f>IFERROR(INDEX(HTHome!M:M,MATCH(M587,HTHome!$A:$A,0)),"-")</f>
        <v>-</v>
      </c>
      <c r="S587" s="17" t="str">
        <f>IFERROR(INDEX(HTAway!M:M,MATCH(O587,HTAway!$A:$A,0)),"-")</f>
        <v>-</v>
      </c>
      <c r="T587" s="23" t="str">
        <f t="shared" si="29"/>
        <v>-</v>
      </c>
      <c r="U587" s="23"/>
      <c r="V587" s="23"/>
      <c r="W587" s="23"/>
    </row>
    <row r="588" spans="1:23" x14ac:dyDescent="0.25">
      <c r="A588" s="20" t="e">
        <f t="shared" si="28"/>
        <v>#VALUE!</v>
      </c>
      <c r="B588" s="20"/>
      <c r="J588" s="12" t="str">
        <f>IFERROR(INDEX(Jogos!A:A,MATCH(M588,Jogos!$H:$H,0)),"-")</f>
        <v>-</v>
      </c>
      <c r="K588" s="12" t="str">
        <f>IFERROR(INDEX(Jogos!F:F,MATCH(M588,Jogos!$H:$H,0)),"-")</f>
        <v>-</v>
      </c>
      <c r="L588" s="15" t="str">
        <f>IFERROR(INDEX(Jogos!E:E,MATCH(M588,Jogos!$H:$H,0)),"-")</f>
        <v>-</v>
      </c>
      <c r="M588" s="12" t="e">
        <f>INDEX(Jogos[[#This Row],[Column1]],1.8)</f>
        <v>#VALUE!</v>
      </c>
      <c r="N588" s="13" t="e">
        <f>INDEX(Jogos[[#This Row],[2]],1.8)</f>
        <v>#VALUE!</v>
      </c>
      <c r="O588" s="12" t="e">
        <f>INDEX(Jogos[[#This Row],[3]],1.8)</f>
        <v>#VALUE!</v>
      </c>
      <c r="P588" s="15" t="str">
        <f>IFERROR(INDEX(Jogos!M:M,MATCH(O588,Jogos!$J:$J,0)),"-")</f>
        <v>-</v>
      </c>
      <c r="Q588" s="12" t="str">
        <f>IFERROR(INDEX(Jogos!L:L,MATCH(O588,Jogos!$J:$J,0)),"-")</f>
        <v>-</v>
      </c>
      <c r="R588" s="17" t="str">
        <f>IFERROR(INDEX(HTHome!M:M,MATCH(M588,HTHome!$A:$A,0)),"-")</f>
        <v>-</v>
      </c>
      <c r="S588" s="17" t="str">
        <f>IFERROR(INDEX(HTAway!M:M,MATCH(O588,HTAway!$A:$A,0)),"-")</f>
        <v>-</v>
      </c>
      <c r="T588" s="23" t="str">
        <f t="shared" si="29"/>
        <v>-</v>
      </c>
      <c r="U588" s="23"/>
      <c r="V588" s="23"/>
      <c r="W588" s="23"/>
    </row>
    <row r="589" spans="1:23" x14ac:dyDescent="0.25">
      <c r="A589" s="20" t="e">
        <f t="shared" si="28"/>
        <v>#VALUE!</v>
      </c>
      <c r="B589" s="20"/>
      <c r="J589" s="12" t="str">
        <f>IFERROR(INDEX(Jogos!A:A,MATCH(M589,Jogos!$H:$H,0)),"-")</f>
        <v>-</v>
      </c>
      <c r="K589" s="12" t="str">
        <f>IFERROR(INDEX(Jogos!F:F,MATCH(M589,Jogos!$H:$H,0)),"-")</f>
        <v>-</v>
      </c>
      <c r="L589" s="15" t="str">
        <f>IFERROR(INDEX(Jogos!E:E,MATCH(M589,Jogos!$H:$H,0)),"-")</f>
        <v>-</v>
      </c>
      <c r="M589" s="12" t="e">
        <f>INDEX(Jogos[[#This Row],[Column1]],1.8)</f>
        <v>#VALUE!</v>
      </c>
      <c r="N589" s="13" t="e">
        <f>INDEX(Jogos[[#This Row],[2]],1.8)</f>
        <v>#VALUE!</v>
      </c>
      <c r="O589" s="12" t="e">
        <f>INDEX(Jogos[[#This Row],[3]],1.8)</f>
        <v>#VALUE!</v>
      </c>
      <c r="P589" s="15" t="str">
        <f>IFERROR(INDEX(Jogos!M:M,MATCH(O589,Jogos!$J:$J,0)),"-")</f>
        <v>-</v>
      </c>
      <c r="Q589" s="12" t="str">
        <f>IFERROR(INDEX(Jogos!L:L,MATCH(O589,Jogos!$J:$J,0)),"-")</f>
        <v>-</v>
      </c>
      <c r="R589" s="17" t="str">
        <f>IFERROR(INDEX(HTHome!M:M,MATCH(M589,HTHome!$A:$A,0)),"-")</f>
        <v>-</v>
      </c>
      <c r="S589" s="17" t="str">
        <f>IFERROR(INDEX(HTAway!M:M,MATCH(O589,HTAway!$A:$A,0)),"-")</f>
        <v>-</v>
      </c>
      <c r="T589" s="23" t="str">
        <f t="shared" si="29"/>
        <v>-</v>
      </c>
      <c r="U589" s="23"/>
      <c r="V589" s="23"/>
      <c r="W589" s="23"/>
    </row>
    <row r="590" spans="1:23" x14ac:dyDescent="0.25">
      <c r="A590" s="20" t="e">
        <f t="shared" si="28"/>
        <v>#VALUE!</v>
      </c>
      <c r="B590" s="20"/>
      <c r="J590" s="12" t="str">
        <f>IFERROR(INDEX(Jogos!A:A,MATCH(M590,Jogos!$H:$H,0)),"-")</f>
        <v>-</v>
      </c>
      <c r="K590" s="12" t="str">
        <f>IFERROR(INDEX(Jogos!F:F,MATCH(M590,Jogos!$H:$H,0)),"-")</f>
        <v>-</v>
      </c>
      <c r="L590" s="15" t="str">
        <f>IFERROR(INDEX(Jogos!E:E,MATCH(M590,Jogos!$H:$H,0)),"-")</f>
        <v>-</v>
      </c>
      <c r="M590" s="12" t="e">
        <f>INDEX(Jogos[[#This Row],[Column1]],1.8)</f>
        <v>#VALUE!</v>
      </c>
      <c r="N590" s="13" t="e">
        <f>INDEX(Jogos[[#This Row],[2]],1.8)</f>
        <v>#VALUE!</v>
      </c>
      <c r="O590" s="12" t="e">
        <f>INDEX(Jogos[[#This Row],[3]],1.8)</f>
        <v>#VALUE!</v>
      </c>
      <c r="P590" s="15" t="str">
        <f>IFERROR(INDEX(Jogos!M:M,MATCH(O590,Jogos!$J:$J,0)),"-")</f>
        <v>-</v>
      </c>
      <c r="Q590" s="12" t="str">
        <f>IFERROR(INDEX(Jogos!L:L,MATCH(O590,Jogos!$J:$J,0)),"-")</f>
        <v>-</v>
      </c>
      <c r="R590" s="17" t="str">
        <f>IFERROR(INDEX(HTHome!M:M,MATCH(M590,HTHome!$A:$A,0)),"-")</f>
        <v>-</v>
      </c>
      <c r="S590" s="17" t="str">
        <f>IFERROR(INDEX(HTAway!M:M,MATCH(O590,HTAway!$A:$A,0)),"-")</f>
        <v>-</v>
      </c>
      <c r="T590" s="23" t="str">
        <f t="shared" si="29"/>
        <v>-</v>
      </c>
      <c r="U590" s="23"/>
      <c r="V590" s="23"/>
      <c r="W590" s="23"/>
    </row>
    <row r="591" spans="1:23" x14ac:dyDescent="0.25">
      <c r="A591" s="20" t="e">
        <f t="shared" si="28"/>
        <v>#VALUE!</v>
      </c>
      <c r="B591" s="20"/>
      <c r="J591" s="12" t="str">
        <f>IFERROR(INDEX(Jogos!A:A,MATCH(M591,Jogos!$H:$H,0)),"-")</f>
        <v>-</v>
      </c>
      <c r="K591" s="12" t="str">
        <f>IFERROR(INDEX(Jogos!F:F,MATCH(M591,Jogos!$H:$H,0)),"-")</f>
        <v>-</v>
      </c>
      <c r="L591" s="15" t="str">
        <f>IFERROR(INDEX(Jogos!E:E,MATCH(M591,Jogos!$H:$H,0)),"-")</f>
        <v>-</v>
      </c>
      <c r="M591" s="12" t="e">
        <f>INDEX(Jogos[[#This Row],[Column1]],1.8)</f>
        <v>#VALUE!</v>
      </c>
      <c r="N591" s="13" t="e">
        <f>INDEX(Jogos[[#This Row],[2]],1.8)</f>
        <v>#VALUE!</v>
      </c>
      <c r="O591" s="12" t="e">
        <f>INDEX(Jogos[[#This Row],[3]],1.8)</f>
        <v>#VALUE!</v>
      </c>
      <c r="P591" s="15" t="str">
        <f>IFERROR(INDEX(Jogos!M:M,MATCH(O591,Jogos!$J:$J,0)),"-")</f>
        <v>-</v>
      </c>
      <c r="Q591" s="12" t="str">
        <f>IFERROR(INDEX(Jogos!L:L,MATCH(O591,Jogos!$J:$J,0)),"-")</f>
        <v>-</v>
      </c>
      <c r="R591" s="17" t="str">
        <f>IFERROR(INDEX(HTHome!M:M,MATCH(M591,HTHome!$A:$A,0)),"-")</f>
        <v>-</v>
      </c>
      <c r="S591" s="17" t="str">
        <f>IFERROR(INDEX(HTAway!M:M,MATCH(O591,HTAway!$A:$A,0)),"-")</f>
        <v>-</v>
      </c>
      <c r="T591" s="23" t="str">
        <f t="shared" si="29"/>
        <v>-</v>
      </c>
      <c r="U591" s="23"/>
      <c r="V591" s="23"/>
      <c r="W591" s="23"/>
    </row>
    <row r="592" spans="1:23" x14ac:dyDescent="0.25">
      <c r="A592" s="20" t="e">
        <f t="shared" si="28"/>
        <v>#VALUE!</v>
      </c>
      <c r="B592" s="20"/>
      <c r="J592" s="12" t="str">
        <f>IFERROR(INDEX(Jogos!A:A,MATCH(M592,Jogos!$H:$H,0)),"-")</f>
        <v>-</v>
      </c>
      <c r="K592" s="12" t="str">
        <f>IFERROR(INDEX(Jogos!F:F,MATCH(M592,Jogos!$H:$H,0)),"-")</f>
        <v>-</v>
      </c>
      <c r="L592" s="15" t="str">
        <f>IFERROR(INDEX(Jogos!E:E,MATCH(M592,Jogos!$H:$H,0)),"-")</f>
        <v>-</v>
      </c>
      <c r="M592" s="12" t="e">
        <f>INDEX(Jogos[[#This Row],[Column1]],1.8)</f>
        <v>#VALUE!</v>
      </c>
      <c r="N592" s="13" t="e">
        <f>INDEX(Jogos[[#This Row],[2]],1.8)</f>
        <v>#VALUE!</v>
      </c>
      <c r="O592" s="12" t="e">
        <f>INDEX(Jogos[[#This Row],[3]],1.8)</f>
        <v>#VALUE!</v>
      </c>
      <c r="P592" s="15" t="str">
        <f>IFERROR(INDEX(Jogos!M:M,MATCH(O592,Jogos!$J:$J,0)),"-")</f>
        <v>-</v>
      </c>
      <c r="Q592" s="12" t="str">
        <f>IFERROR(INDEX(Jogos!L:L,MATCH(O592,Jogos!$J:$J,0)),"-")</f>
        <v>-</v>
      </c>
      <c r="R592" s="17" t="str">
        <f>IFERROR(INDEX(HTHome!M:M,MATCH(M592,HTHome!$A:$A,0)),"-")</f>
        <v>-</v>
      </c>
      <c r="S592" s="17" t="str">
        <f>IFERROR(INDEX(HTAway!M:M,MATCH(O592,HTAway!$A:$A,0)),"-")</f>
        <v>-</v>
      </c>
      <c r="T592" s="23" t="str">
        <f t="shared" si="29"/>
        <v>-</v>
      </c>
      <c r="U592" s="23"/>
      <c r="V592" s="23"/>
      <c r="W592" s="23"/>
    </row>
    <row r="593" spans="1:23" x14ac:dyDescent="0.25">
      <c r="A593" s="20" t="e">
        <f t="shared" si="28"/>
        <v>#VALUE!</v>
      </c>
      <c r="B593" s="20"/>
      <c r="J593" s="12" t="str">
        <f>IFERROR(INDEX(Jogos!A:A,MATCH(M593,Jogos!$H:$H,0)),"-")</f>
        <v>-</v>
      </c>
      <c r="K593" s="12" t="str">
        <f>IFERROR(INDEX(Jogos!F:F,MATCH(M593,Jogos!$H:$H,0)),"-")</f>
        <v>-</v>
      </c>
      <c r="L593" s="15" t="str">
        <f>IFERROR(INDEX(Jogos!E:E,MATCH(M593,Jogos!$H:$H,0)),"-")</f>
        <v>-</v>
      </c>
      <c r="M593" s="12" t="e">
        <f>INDEX(Jogos[[#This Row],[Column1]],1.8)</f>
        <v>#VALUE!</v>
      </c>
      <c r="N593" s="13" t="e">
        <f>INDEX(Jogos[[#This Row],[2]],1.8)</f>
        <v>#VALUE!</v>
      </c>
      <c r="O593" s="12" t="e">
        <f>INDEX(Jogos[[#This Row],[3]],1.8)</f>
        <v>#VALUE!</v>
      </c>
      <c r="P593" s="15" t="str">
        <f>IFERROR(INDEX(Jogos!M:M,MATCH(O593,Jogos!$J:$J,0)),"-")</f>
        <v>-</v>
      </c>
      <c r="Q593" s="12" t="str">
        <f>IFERROR(INDEX(Jogos!L:L,MATCH(O593,Jogos!$J:$J,0)),"-")</f>
        <v>-</v>
      </c>
      <c r="R593" s="17" t="str">
        <f>IFERROR(INDEX(HTHome!M:M,MATCH(M593,HTHome!$A:$A,0)),"-")</f>
        <v>-</v>
      </c>
      <c r="S593" s="17" t="str">
        <f>IFERROR(INDEX(HTAway!M:M,MATCH(O593,HTAway!$A:$A,0)),"-")</f>
        <v>-</v>
      </c>
      <c r="T593" s="23" t="str">
        <f t="shared" si="29"/>
        <v>-</v>
      </c>
      <c r="U593" s="23"/>
      <c r="V593" s="23"/>
      <c r="W593" s="23"/>
    </row>
    <row r="594" spans="1:23" x14ac:dyDescent="0.25">
      <c r="A594" s="20" t="e">
        <f t="shared" si="28"/>
        <v>#VALUE!</v>
      </c>
      <c r="B594" s="20"/>
      <c r="J594" s="12" t="str">
        <f>IFERROR(INDEX(Jogos!A:A,MATCH(M594,Jogos!$H:$H,0)),"-")</f>
        <v>-</v>
      </c>
      <c r="K594" s="12" t="str">
        <f>IFERROR(INDEX(Jogos!F:F,MATCH(M594,Jogos!$H:$H,0)),"-")</f>
        <v>-</v>
      </c>
      <c r="L594" s="15" t="str">
        <f>IFERROR(INDEX(Jogos!E:E,MATCH(M594,Jogos!$H:$H,0)),"-")</f>
        <v>-</v>
      </c>
      <c r="M594" s="12" t="e">
        <f>INDEX(Jogos[[#This Row],[Column1]],1.8)</f>
        <v>#VALUE!</v>
      </c>
      <c r="N594" s="13" t="e">
        <f>INDEX(Jogos[[#This Row],[2]],1.8)</f>
        <v>#VALUE!</v>
      </c>
      <c r="O594" s="12" t="e">
        <f>INDEX(Jogos[[#This Row],[3]],1.8)</f>
        <v>#VALUE!</v>
      </c>
      <c r="P594" s="15" t="str">
        <f>IFERROR(INDEX(Jogos!M:M,MATCH(O594,Jogos!$J:$J,0)),"-")</f>
        <v>-</v>
      </c>
      <c r="Q594" s="12" t="str">
        <f>IFERROR(INDEX(Jogos!L:L,MATCH(O594,Jogos!$J:$J,0)),"-")</f>
        <v>-</v>
      </c>
      <c r="R594" s="17" t="str">
        <f>IFERROR(INDEX(HTHome!M:M,MATCH(M594,HTHome!$A:$A,0)),"-")</f>
        <v>-</v>
      </c>
      <c r="S594" s="17" t="str">
        <f>IFERROR(INDEX(HTAway!M:M,MATCH(O594,HTAway!$A:$A,0)),"-")</f>
        <v>-</v>
      </c>
      <c r="T594" s="23" t="str">
        <f t="shared" si="29"/>
        <v>-</v>
      </c>
      <c r="U594" s="23"/>
      <c r="V594" s="23"/>
      <c r="W594" s="23"/>
    </row>
    <row r="595" spans="1:23" x14ac:dyDescent="0.25">
      <c r="A595" s="20" t="e">
        <f t="shared" si="28"/>
        <v>#VALUE!</v>
      </c>
      <c r="B595" s="20"/>
      <c r="J595" s="12" t="str">
        <f>IFERROR(INDEX(Jogos!A:A,MATCH(M595,Jogos!$H:$H,0)),"-")</f>
        <v>-</v>
      </c>
      <c r="K595" s="12" t="str">
        <f>IFERROR(INDEX(Jogos!F:F,MATCH(M595,Jogos!$H:$H,0)),"-")</f>
        <v>-</v>
      </c>
      <c r="L595" s="15" t="str">
        <f>IFERROR(INDEX(Jogos!E:E,MATCH(M595,Jogos!$H:$H,0)),"-")</f>
        <v>-</v>
      </c>
      <c r="M595" s="12" t="e">
        <f>INDEX(Jogos[[#This Row],[Column1]],1.8)</f>
        <v>#VALUE!</v>
      </c>
      <c r="N595" s="13" t="e">
        <f>INDEX(Jogos[[#This Row],[2]],1.8)</f>
        <v>#VALUE!</v>
      </c>
      <c r="O595" s="12" t="e">
        <f>INDEX(Jogos[[#This Row],[3]],1.8)</f>
        <v>#VALUE!</v>
      </c>
      <c r="P595" s="15" t="str">
        <f>IFERROR(INDEX(Jogos!M:M,MATCH(O595,Jogos!$J:$J,0)),"-")</f>
        <v>-</v>
      </c>
      <c r="Q595" s="12" t="str">
        <f>IFERROR(INDEX(Jogos!L:L,MATCH(O595,Jogos!$J:$J,0)),"-")</f>
        <v>-</v>
      </c>
      <c r="R595" s="17" t="str">
        <f>IFERROR(INDEX(HTHome!M:M,MATCH(M595,HTHome!$A:$A,0)),"-")</f>
        <v>-</v>
      </c>
      <c r="S595" s="17" t="str">
        <f>IFERROR(INDEX(HTAway!M:M,MATCH(O595,HTAway!$A:$A,0)),"-")</f>
        <v>-</v>
      </c>
      <c r="T595" s="23" t="str">
        <f t="shared" si="29"/>
        <v>-</v>
      </c>
      <c r="U595" s="23"/>
      <c r="V595" s="23"/>
      <c r="W595" s="23"/>
    </row>
    <row r="596" spans="1:23" x14ac:dyDescent="0.25">
      <c r="A596" s="20" t="e">
        <f t="shared" si="28"/>
        <v>#VALUE!</v>
      </c>
      <c r="B596" s="20"/>
      <c r="J596" s="12" t="str">
        <f>IFERROR(INDEX(Jogos!A:A,MATCH(M596,Jogos!$H:$H,0)),"-")</f>
        <v>-</v>
      </c>
      <c r="K596" s="12" t="str">
        <f>IFERROR(INDEX(Jogos!F:F,MATCH(M596,Jogos!$H:$H,0)),"-")</f>
        <v>-</v>
      </c>
      <c r="L596" s="15" t="str">
        <f>IFERROR(INDEX(Jogos!E:E,MATCH(M596,Jogos!$H:$H,0)),"-")</f>
        <v>-</v>
      </c>
      <c r="M596" s="12" t="e">
        <f>INDEX(Jogos[[#This Row],[Column1]],1.8)</f>
        <v>#VALUE!</v>
      </c>
      <c r="N596" s="13" t="e">
        <f>INDEX(Jogos[[#This Row],[2]],1.8)</f>
        <v>#VALUE!</v>
      </c>
      <c r="O596" s="12" t="e">
        <f>INDEX(Jogos[[#This Row],[3]],1.8)</f>
        <v>#VALUE!</v>
      </c>
      <c r="P596" s="15" t="str">
        <f>IFERROR(INDEX(Jogos!M:M,MATCH(O596,Jogos!$J:$J,0)),"-")</f>
        <v>-</v>
      </c>
      <c r="Q596" s="12" t="str">
        <f>IFERROR(INDEX(Jogos!L:L,MATCH(O596,Jogos!$J:$J,0)),"-")</f>
        <v>-</v>
      </c>
      <c r="R596" s="17" t="str">
        <f>IFERROR(INDEX(HTHome!M:M,MATCH(M596,HTHome!$A:$A,0)),"-")</f>
        <v>-</v>
      </c>
      <c r="S596" s="17" t="str">
        <f>IFERROR(INDEX(HTAway!M:M,MATCH(O596,HTAway!$A:$A,0)),"-")</f>
        <v>-</v>
      </c>
      <c r="T596" s="23" t="str">
        <f t="shared" si="29"/>
        <v>-</v>
      </c>
      <c r="U596" s="23"/>
      <c r="V596" s="23"/>
      <c r="W596" s="23"/>
    </row>
    <row r="597" spans="1:23" x14ac:dyDescent="0.25">
      <c r="A597" s="20" t="e">
        <f t="shared" si="28"/>
        <v>#VALUE!</v>
      </c>
      <c r="B597" s="20"/>
      <c r="J597" s="12" t="str">
        <f>IFERROR(INDEX(Jogos!A:A,MATCH(M597,Jogos!$H:$H,0)),"-")</f>
        <v>-</v>
      </c>
      <c r="K597" s="12" t="str">
        <f>IFERROR(INDEX(Jogos!F:F,MATCH(M597,Jogos!$H:$H,0)),"-")</f>
        <v>-</v>
      </c>
      <c r="L597" s="15" t="str">
        <f>IFERROR(INDEX(Jogos!E:E,MATCH(M597,Jogos!$H:$H,0)),"-")</f>
        <v>-</v>
      </c>
      <c r="M597" s="12" t="e">
        <f>INDEX(Jogos[[#This Row],[Column1]],1.8)</f>
        <v>#VALUE!</v>
      </c>
      <c r="N597" s="13" t="e">
        <f>INDEX(Jogos[[#This Row],[2]],1.8)</f>
        <v>#VALUE!</v>
      </c>
      <c r="O597" s="12" t="e">
        <f>INDEX(Jogos[[#This Row],[3]],1.8)</f>
        <v>#VALUE!</v>
      </c>
      <c r="P597" s="15" t="str">
        <f>IFERROR(INDEX(Jogos!M:M,MATCH(O597,Jogos!$J:$J,0)),"-")</f>
        <v>-</v>
      </c>
      <c r="Q597" s="12" t="str">
        <f>IFERROR(INDEX(Jogos!L:L,MATCH(O597,Jogos!$J:$J,0)),"-")</f>
        <v>-</v>
      </c>
      <c r="R597" s="17" t="str">
        <f>IFERROR(INDEX(HTHome!M:M,MATCH(M597,HTHome!$A:$A,0)),"-")</f>
        <v>-</v>
      </c>
      <c r="S597" s="17" t="str">
        <f>IFERROR(INDEX(HTAway!M:M,MATCH(O597,HTAway!$A:$A,0)),"-")</f>
        <v>-</v>
      </c>
      <c r="T597" s="23" t="str">
        <f t="shared" si="29"/>
        <v>-</v>
      </c>
      <c r="U597" s="23"/>
      <c r="V597" s="23"/>
      <c r="W597" s="23"/>
    </row>
    <row r="598" spans="1:23" x14ac:dyDescent="0.25">
      <c r="A598" s="20" t="e">
        <f t="shared" si="28"/>
        <v>#VALUE!</v>
      </c>
      <c r="B598" s="20"/>
      <c r="J598" s="12" t="str">
        <f>IFERROR(INDEX(Jogos!A:A,MATCH(M598,Jogos!$H:$H,0)),"-")</f>
        <v>-</v>
      </c>
      <c r="K598" s="12" t="str">
        <f>IFERROR(INDEX(Jogos!F:F,MATCH(M598,Jogos!$H:$H,0)),"-")</f>
        <v>-</v>
      </c>
      <c r="L598" s="15" t="str">
        <f>IFERROR(INDEX(Jogos!E:E,MATCH(M598,Jogos!$H:$H,0)),"-")</f>
        <v>-</v>
      </c>
      <c r="M598" s="12" t="e">
        <f>INDEX(Jogos[[#This Row],[Column1]],1.8)</f>
        <v>#VALUE!</v>
      </c>
      <c r="N598" s="13" t="e">
        <f>INDEX(Jogos[[#This Row],[2]],1.8)</f>
        <v>#VALUE!</v>
      </c>
      <c r="O598" s="12" t="e">
        <f>INDEX(Jogos[[#This Row],[3]],1.8)</f>
        <v>#VALUE!</v>
      </c>
      <c r="P598" s="15" t="str">
        <f>IFERROR(INDEX(Jogos!M:M,MATCH(O598,Jogos!$J:$J,0)),"-")</f>
        <v>-</v>
      </c>
      <c r="Q598" s="12" t="str">
        <f>IFERROR(INDEX(Jogos!L:L,MATCH(O598,Jogos!$J:$J,0)),"-")</f>
        <v>-</v>
      </c>
      <c r="R598" s="17" t="str">
        <f>IFERROR(INDEX(HTHome!M:M,MATCH(M598,HTHome!$A:$A,0)),"-")</f>
        <v>-</v>
      </c>
      <c r="S598" s="17" t="str">
        <f>IFERROR(INDEX(HTAway!M:M,MATCH(O598,HTAway!$A:$A,0)),"-")</f>
        <v>-</v>
      </c>
      <c r="T598" s="23" t="str">
        <f t="shared" si="29"/>
        <v>-</v>
      </c>
      <c r="U598" s="23"/>
      <c r="V598" s="23"/>
      <c r="W598" s="23"/>
    </row>
    <row r="599" spans="1:23" x14ac:dyDescent="0.25">
      <c r="A599" s="20" t="e">
        <f t="shared" si="28"/>
        <v>#VALUE!</v>
      </c>
      <c r="B599" s="20"/>
      <c r="J599" s="12" t="str">
        <f>IFERROR(INDEX(Jogos!A:A,MATCH(M599,Jogos!$H:$H,0)),"-")</f>
        <v>-</v>
      </c>
      <c r="K599" s="12" t="str">
        <f>IFERROR(INDEX(Jogos!F:F,MATCH(M599,Jogos!$H:$H,0)),"-")</f>
        <v>-</v>
      </c>
      <c r="L599" s="15" t="str">
        <f>IFERROR(INDEX(Jogos!E:E,MATCH(M599,Jogos!$H:$H,0)),"-")</f>
        <v>-</v>
      </c>
      <c r="M599" s="12" t="e">
        <f>INDEX(Jogos[[#This Row],[Column1]],1.8)</f>
        <v>#VALUE!</v>
      </c>
      <c r="N599" s="13" t="e">
        <f>INDEX(Jogos[[#This Row],[2]],1.8)</f>
        <v>#VALUE!</v>
      </c>
      <c r="O599" s="12" t="e">
        <f>INDEX(Jogos[[#This Row],[3]],1.8)</f>
        <v>#VALUE!</v>
      </c>
      <c r="P599" s="15" t="str">
        <f>IFERROR(INDEX(Jogos!M:M,MATCH(O599,Jogos!$J:$J,0)),"-")</f>
        <v>-</v>
      </c>
      <c r="Q599" s="12" t="str">
        <f>IFERROR(INDEX(Jogos!L:L,MATCH(O599,Jogos!$J:$J,0)),"-")</f>
        <v>-</v>
      </c>
      <c r="R599" s="17" t="str">
        <f>IFERROR(INDEX(HTHome!M:M,MATCH(M599,HTHome!$A:$A,0)),"-")</f>
        <v>-</v>
      </c>
      <c r="S599" s="17" t="str">
        <f>IFERROR(INDEX(HTAway!M:M,MATCH(O599,HTAway!$A:$A,0)),"-")</f>
        <v>-</v>
      </c>
      <c r="T599" s="23" t="str">
        <f t="shared" si="29"/>
        <v>-</v>
      </c>
      <c r="U599" s="23"/>
      <c r="V599" s="23"/>
      <c r="W599" s="23"/>
    </row>
    <row r="600" spans="1:23" x14ac:dyDescent="0.25">
      <c r="A600" s="20" t="e">
        <f t="shared" si="28"/>
        <v>#VALUE!</v>
      </c>
      <c r="B600" s="20"/>
      <c r="J600" s="12" t="str">
        <f>IFERROR(INDEX(Jogos!A:A,MATCH(M600,Jogos!$H:$H,0)),"-")</f>
        <v>-</v>
      </c>
      <c r="K600" s="12" t="str">
        <f>IFERROR(INDEX(Jogos!F:F,MATCH(M600,Jogos!$H:$H,0)),"-")</f>
        <v>-</v>
      </c>
      <c r="L600" s="15" t="str">
        <f>IFERROR(INDEX(Jogos!E:E,MATCH(M600,Jogos!$H:$H,0)),"-")</f>
        <v>-</v>
      </c>
      <c r="M600" s="12" t="e">
        <f>INDEX(Jogos[[#This Row],[Column1]],1.8)</f>
        <v>#VALUE!</v>
      </c>
      <c r="N600" s="13" t="e">
        <f>INDEX(Jogos[[#This Row],[2]],1.8)</f>
        <v>#VALUE!</v>
      </c>
      <c r="O600" s="12" t="e">
        <f>INDEX(Jogos[[#This Row],[3]],1.8)</f>
        <v>#VALUE!</v>
      </c>
      <c r="P600" s="15" t="str">
        <f>IFERROR(INDEX(Jogos!M:M,MATCH(O600,Jogos!$J:$J,0)),"-")</f>
        <v>-</v>
      </c>
      <c r="Q600" s="12" t="str">
        <f>IFERROR(INDEX(Jogos!L:L,MATCH(O600,Jogos!$J:$J,0)),"-")</f>
        <v>-</v>
      </c>
      <c r="R600" s="17" t="str">
        <f>IFERROR(INDEX(HTHome!M:M,MATCH(M600,HTHome!$A:$A,0)),"-")</f>
        <v>-</v>
      </c>
      <c r="S600" s="17" t="str">
        <f>IFERROR(INDEX(HTAway!M:M,MATCH(O600,HTAway!$A:$A,0)),"-")</f>
        <v>-</v>
      </c>
      <c r="T600" s="23" t="str">
        <f t="shared" si="29"/>
        <v>-</v>
      </c>
      <c r="U600" s="23"/>
      <c r="V600" s="23"/>
      <c r="W600" s="23"/>
    </row>
    <row r="601" spans="1:23" x14ac:dyDescent="0.25">
      <c r="A601" s="20" t="e">
        <f t="shared" si="28"/>
        <v>#VALUE!</v>
      </c>
      <c r="B601" s="20"/>
      <c r="J601" s="12" t="str">
        <f>IFERROR(INDEX(Jogos!A:A,MATCH(M601,Jogos!$H:$H,0)),"-")</f>
        <v>-</v>
      </c>
      <c r="K601" s="12" t="str">
        <f>IFERROR(INDEX(Jogos!F:F,MATCH(M601,Jogos!$H:$H,0)),"-")</f>
        <v>-</v>
      </c>
      <c r="L601" s="15" t="str">
        <f>IFERROR(INDEX(Jogos!E:E,MATCH(M601,Jogos!$H:$H,0)),"-")</f>
        <v>-</v>
      </c>
      <c r="M601" s="12" t="e">
        <f>INDEX(Jogos[[#This Row],[Column1]],1.8)</f>
        <v>#VALUE!</v>
      </c>
      <c r="N601" s="13" t="e">
        <f>INDEX(Jogos[[#This Row],[2]],1.8)</f>
        <v>#VALUE!</v>
      </c>
      <c r="O601" s="12" t="e">
        <f>INDEX(Jogos[[#This Row],[3]],1.8)</f>
        <v>#VALUE!</v>
      </c>
      <c r="P601" s="15" t="str">
        <f>IFERROR(INDEX(Jogos!M:M,MATCH(O601,Jogos!$J:$J,0)),"-")</f>
        <v>-</v>
      </c>
      <c r="Q601" s="12" t="str">
        <f>IFERROR(INDEX(Jogos!L:L,MATCH(O601,Jogos!$J:$J,0)),"-")</f>
        <v>-</v>
      </c>
      <c r="R601" s="17" t="str">
        <f>IFERROR(INDEX(HTHome!M:M,MATCH(M601,HTHome!$A:$A,0)),"-")</f>
        <v>-</v>
      </c>
      <c r="S601" s="17" t="str">
        <f>IFERROR(INDEX(HTAway!M:M,MATCH(O601,HTAway!$A:$A,0)),"-")</f>
        <v>-</v>
      </c>
      <c r="T601" s="23" t="str">
        <f t="shared" si="29"/>
        <v>-</v>
      </c>
      <c r="U601" s="23"/>
      <c r="V601" s="23"/>
      <c r="W601" s="23"/>
    </row>
    <row r="602" spans="1:23" x14ac:dyDescent="0.25">
      <c r="A602" s="20" t="e">
        <f t="shared" si="28"/>
        <v>#VALUE!</v>
      </c>
      <c r="B602" s="20"/>
      <c r="J602" s="12" t="str">
        <f>IFERROR(INDEX(Jogos!A:A,MATCH(M602,Jogos!$H:$H,0)),"-")</f>
        <v>-</v>
      </c>
      <c r="K602" s="12" t="str">
        <f>IFERROR(INDEX(Jogos!F:F,MATCH(M602,Jogos!$H:$H,0)),"-")</f>
        <v>-</v>
      </c>
      <c r="L602" s="15" t="str">
        <f>IFERROR(INDEX(Jogos!E:E,MATCH(M602,Jogos!$H:$H,0)),"-")</f>
        <v>-</v>
      </c>
      <c r="M602" s="12" t="e">
        <f>INDEX(Jogos[[#This Row],[Column1]],1.8)</f>
        <v>#VALUE!</v>
      </c>
      <c r="N602" s="13" t="e">
        <f>INDEX(Jogos[[#This Row],[2]],1.8)</f>
        <v>#VALUE!</v>
      </c>
      <c r="O602" s="12" t="e">
        <f>INDEX(Jogos[[#This Row],[3]],1.8)</f>
        <v>#VALUE!</v>
      </c>
      <c r="P602" s="15" t="str">
        <f>IFERROR(INDEX(Jogos!M:M,MATCH(O602,Jogos!$J:$J,0)),"-")</f>
        <v>-</v>
      </c>
      <c r="Q602" s="12" t="str">
        <f>IFERROR(INDEX(Jogos!L:L,MATCH(O602,Jogos!$J:$J,0)),"-")</f>
        <v>-</v>
      </c>
      <c r="R602" s="17" t="str">
        <f>IFERROR(INDEX(HTHome!M:M,MATCH(M602,HTHome!$A:$A,0)),"-")</f>
        <v>-</v>
      </c>
      <c r="S602" s="17" t="str">
        <f>IFERROR(INDEX(HTAway!M:M,MATCH(O602,HTAway!$A:$A,0)),"-")</f>
        <v>-</v>
      </c>
      <c r="T602" s="23" t="str">
        <f t="shared" si="29"/>
        <v>-</v>
      </c>
      <c r="U602" s="23"/>
      <c r="V602" s="23"/>
      <c r="W602" s="23"/>
    </row>
    <row r="603" spans="1:23" x14ac:dyDescent="0.25">
      <c r="A603" s="20" t="e">
        <f t="shared" si="28"/>
        <v>#VALUE!</v>
      </c>
      <c r="B603" s="20" t="str">
        <f>IFERROR(INDEX(N:N,MATCH(C603,HTHome!$L:$N,0)),"-")</f>
        <v>-</v>
      </c>
      <c r="J603" s="12" t="str">
        <f>IFERROR(INDEX(Jogos!A:A,MATCH(M603,Jogos!$H:$H,0)),"-")</f>
        <v>-</v>
      </c>
      <c r="K603" s="12" t="str">
        <f>IFERROR(INDEX(Jogos!F:F,MATCH(M603,Jogos!$H:$H,0)),"-")</f>
        <v>-</v>
      </c>
      <c r="L603" s="15" t="str">
        <f>IFERROR(INDEX(Jogos!E:E,MATCH(M603,Jogos!$H:$H,0)),"-")</f>
        <v>-</v>
      </c>
      <c r="M603" s="12" t="e">
        <f>INDEX(Jogos[[#This Row],[Column1]],1.8)</f>
        <v>#VALUE!</v>
      </c>
      <c r="N603" s="13" t="e">
        <f>INDEX(Jogos[[#This Row],[2]],1.8)</f>
        <v>#VALUE!</v>
      </c>
      <c r="O603" s="12" t="e">
        <f>INDEX(Jogos[[#This Row],[3]],1.8)</f>
        <v>#VALUE!</v>
      </c>
      <c r="P603" s="15" t="str">
        <f>IFERROR(INDEX(Jogos!M:M,MATCH(O603,Jogos!$J:$J,0)),"-")</f>
        <v>-</v>
      </c>
      <c r="Q603" s="12" t="str">
        <f>IFERROR(INDEX(Jogos!L:L,MATCH(O603,Jogos!$J:$J,0)),"-")</f>
        <v>-</v>
      </c>
      <c r="R603" s="17" t="str">
        <f>IFERROR(INDEX(HTHome!M:M,MATCH(M603,HTHome!$A:$A,0)),"-")</f>
        <v>-</v>
      </c>
      <c r="S603" s="17" t="str">
        <f>IFERROR(INDEX(HTAway!M:M,MATCH(O603,HTAway!$A:$A,0)),"-")</f>
        <v>-</v>
      </c>
      <c r="T603" s="23" t="str">
        <f t="shared" si="29"/>
        <v>-</v>
      </c>
      <c r="U603" s="23"/>
      <c r="V603" s="23"/>
      <c r="W603" s="23"/>
    </row>
    <row r="604" spans="1:23" x14ac:dyDescent="0.25">
      <c r="A604" s="20" t="e">
        <f t="shared" si="28"/>
        <v>#VALUE!</v>
      </c>
      <c r="B604" s="20" t="str">
        <f>IFERROR(INDEX(N:N,MATCH(C604,HTHome!$L:$N,0)),"-")</f>
        <v>-</v>
      </c>
      <c r="J604" s="12" t="str">
        <f>IFERROR(INDEX(Jogos!A:A,MATCH(M604,Jogos!$H:$H,0)),"-")</f>
        <v>-</v>
      </c>
      <c r="K604" s="12" t="str">
        <f>IFERROR(INDEX(Jogos!F:F,MATCH(M604,Jogos!$H:$H,0)),"-")</f>
        <v>-</v>
      </c>
      <c r="L604" s="15" t="str">
        <f>IFERROR(INDEX(Jogos!E:E,MATCH(M604,Jogos!$H:$H,0)),"-")</f>
        <v>-</v>
      </c>
      <c r="M604" s="12" t="e">
        <f>INDEX(Jogos[[#This Row],[Column1]],1.8)</f>
        <v>#VALUE!</v>
      </c>
      <c r="N604" s="13" t="e">
        <f>INDEX(Jogos[[#This Row],[2]],1.8)</f>
        <v>#VALUE!</v>
      </c>
      <c r="O604" s="12" t="e">
        <f>INDEX(Jogos[[#This Row],[3]],1.8)</f>
        <v>#VALUE!</v>
      </c>
      <c r="P604" s="15" t="str">
        <f>IFERROR(INDEX(Jogos!M:M,MATCH(O604,Jogos!$J:$J,0)),"-")</f>
        <v>-</v>
      </c>
      <c r="Q604" s="12" t="str">
        <f>IFERROR(INDEX(Jogos!L:L,MATCH(O604,Jogos!$J:$J,0)),"-")</f>
        <v>-</v>
      </c>
      <c r="R604" s="17" t="str">
        <f>IFERROR(INDEX(HTHome!M:M,MATCH(M604,HTHome!$A:$A,0)),"-")</f>
        <v>-</v>
      </c>
      <c r="S604" s="17" t="str">
        <f>IFERROR(INDEX(HTAway!M:M,MATCH(O604,HTAway!$A:$A,0)),"-")</f>
        <v>-</v>
      </c>
      <c r="T604" s="23" t="str">
        <f t="shared" si="29"/>
        <v>-</v>
      </c>
      <c r="U604" s="23"/>
      <c r="V604" s="23"/>
      <c r="W604" s="23"/>
    </row>
    <row r="605" spans="1:23" x14ac:dyDescent="0.25">
      <c r="A605" s="20" t="e">
        <f t="shared" si="28"/>
        <v>#VALUE!</v>
      </c>
      <c r="B605" s="20" t="str">
        <f>IFERROR(INDEX(N:N,MATCH(C605,HTHome!$L:$N,0)),"-")</f>
        <v>-</v>
      </c>
      <c r="J605" s="12" t="str">
        <f>IFERROR(INDEX(Jogos!A:A,MATCH(M605,Jogos!$H:$H,0)),"-")</f>
        <v>-</v>
      </c>
      <c r="K605" s="12" t="str">
        <f>IFERROR(INDEX(Jogos!F:F,MATCH(M605,Jogos!$H:$H,0)),"-")</f>
        <v>-</v>
      </c>
      <c r="L605" s="15" t="str">
        <f>IFERROR(INDEX(Jogos!E:E,MATCH(M605,Jogos!$H:$H,0)),"-")</f>
        <v>-</v>
      </c>
      <c r="M605" s="12" t="e">
        <f>INDEX(Jogos[[#This Row],[Column1]],1.8)</f>
        <v>#VALUE!</v>
      </c>
      <c r="N605" s="13" t="e">
        <f>INDEX(Jogos[[#This Row],[2]],1.8)</f>
        <v>#VALUE!</v>
      </c>
      <c r="O605" s="12" t="e">
        <f>INDEX(Jogos[[#This Row],[3]],1.8)</f>
        <v>#VALUE!</v>
      </c>
      <c r="P605" s="15" t="str">
        <f>IFERROR(INDEX(Jogos!M:M,MATCH(O605,Jogos!$J:$J,0)),"-")</f>
        <v>-</v>
      </c>
      <c r="Q605" s="12" t="str">
        <f>IFERROR(INDEX(Jogos!L:L,MATCH(O605,Jogos!$J:$J,0)),"-")</f>
        <v>-</v>
      </c>
      <c r="R605" s="17" t="str">
        <f>IFERROR(INDEX(HTHome!M:M,MATCH(M605,HTHome!$A:$A,0)),"-")</f>
        <v>-</v>
      </c>
      <c r="S605" s="17" t="str">
        <f>IFERROR(INDEX(HTAway!M:M,MATCH(O605,HTAway!$A:$A,0)),"-")</f>
        <v>-</v>
      </c>
      <c r="T605" s="23" t="str">
        <f t="shared" si="29"/>
        <v>-</v>
      </c>
      <c r="U605" s="23"/>
      <c r="V605" s="23"/>
      <c r="W605" s="23"/>
    </row>
    <row r="606" spans="1:23" x14ac:dyDescent="0.25">
      <c r="A606" s="20" t="e">
        <f t="shared" si="28"/>
        <v>#VALUE!</v>
      </c>
      <c r="B606" s="20" t="str">
        <f>IFERROR(INDEX(N:N,MATCH(C606,HTHome!$L:$N,0)),"-")</f>
        <v>-</v>
      </c>
      <c r="J606" s="12" t="str">
        <f>IFERROR(INDEX(Jogos!A:A,MATCH(M606,Jogos!$H:$H,0)),"-")</f>
        <v>-</v>
      </c>
      <c r="K606" s="12" t="str">
        <f>IFERROR(INDEX(Jogos!F:F,MATCH(M606,Jogos!$H:$H,0)),"-")</f>
        <v>-</v>
      </c>
      <c r="L606" s="15" t="str">
        <f>IFERROR(INDEX(Jogos!E:E,MATCH(M606,Jogos!$H:$H,0)),"-")</f>
        <v>-</v>
      </c>
      <c r="M606" s="12" t="e">
        <f>INDEX(Jogos[[#This Row],[Column1]],1.8)</f>
        <v>#VALUE!</v>
      </c>
      <c r="N606" s="13" t="e">
        <f>INDEX(Jogos[[#This Row],[2]],1.8)</f>
        <v>#VALUE!</v>
      </c>
      <c r="O606" s="12" t="e">
        <f>INDEX(Jogos[[#This Row],[3]],1.8)</f>
        <v>#VALUE!</v>
      </c>
      <c r="P606" s="15" t="str">
        <f>IFERROR(INDEX(Jogos!M:M,MATCH(O606,Jogos!$J:$J,0)),"-")</f>
        <v>-</v>
      </c>
      <c r="Q606" s="12" t="str">
        <f>IFERROR(INDEX(Jogos!L:L,MATCH(O606,Jogos!$J:$J,0)),"-")</f>
        <v>-</v>
      </c>
      <c r="R606" s="17" t="str">
        <f>IFERROR(INDEX(HTHome!M:M,MATCH(M606,HTHome!$A:$A,0)),"-")</f>
        <v>-</v>
      </c>
      <c r="S606" s="17" t="str">
        <f>IFERROR(INDEX(HTAway!M:M,MATCH(O606,HTAway!$A:$A,0)),"-")</f>
        <v>-</v>
      </c>
      <c r="T606" s="23" t="str">
        <f t="shared" si="29"/>
        <v>-</v>
      </c>
      <c r="U606" s="23"/>
      <c r="V606" s="23"/>
      <c r="W606" s="23"/>
    </row>
    <row r="607" spans="1:23" x14ac:dyDescent="0.25">
      <c r="A607" s="20" t="e">
        <f t="shared" si="28"/>
        <v>#VALUE!</v>
      </c>
      <c r="B607" s="20" t="str">
        <f>IFERROR(INDEX(N:N,MATCH(C607,HTHome!$L:$N,0)),"-")</f>
        <v>-</v>
      </c>
      <c r="J607" s="12" t="str">
        <f>IFERROR(INDEX(Jogos!A:A,MATCH(M607,Jogos!$H:$H,0)),"-")</f>
        <v>-</v>
      </c>
      <c r="K607" s="12" t="str">
        <f>IFERROR(INDEX(Jogos!F:F,MATCH(M607,Jogos!$H:$H,0)),"-")</f>
        <v>-</v>
      </c>
      <c r="L607" s="15" t="str">
        <f>IFERROR(INDEX(Jogos!E:E,MATCH(M607,Jogos!$H:$H,0)),"-")</f>
        <v>-</v>
      </c>
      <c r="M607" s="12" t="e">
        <f>INDEX(Jogos[[#This Row],[Column1]],1.8)</f>
        <v>#VALUE!</v>
      </c>
      <c r="N607" s="13" t="e">
        <f>INDEX(Jogos[[#This Row],[2]],1.8)</f>
        <v>#VALUE!</v>
      </c>
      <c r="O607" s="12" t="e">
        <f>INDEX(Jogos[[#This Row],[3]],1.8)</f>
        <v>#VALUE!</v>
      </c>
      <c r="P607" s="15" t="str">
        <f>IFERROR(INDEX(Jogos!M:M,MATCH(O607,Jogos!$J:$J,0)),"-")</f>
        <v>-</v>
      </c>
      <c r="Q607" s="12" t="str">
        <f>IFERROR(INDEX(Jogos!L:L,MATCH(O607,Jogos!$J:$J,0)),"-")</f>
        <v>-</v>
      </c>
      <c r="R607" s="17" t="str">
        <f>IFERROR(INDEX(HTHome!M:M,MATCH(M607,HTHome!$A:$A,0)),"-")</f>
        <v>-</v>
      </c>
      <c r="S607" s="17" t="str">
        <f>IFERROR(INDEX(HTAway!M:M,MATCH(O607,HTAway!$A:$A,0)),"-")</f>
        <v>-</v>
      </c>
      <c r="T607" s="23" t="str">
        <f t="shared" si="29"/>
        <v>-</v>
      </c>
      <c r="U607" s="23"/>
      <c r="V607" s="23"/>
      <c r="W607" s="23"/>
    </row>
    <row r="608" spans="1:23" x14ac:dyDescent="0.25">
      <c r="A608" s="20" t="e">
        <f t="shared" si="28"/>
        <v>#VALUE!</v>
      </c>
      <c r="B608" s="20" t="str">
        <f>IFERROR(INDEX(N:N,MATCH(C608,HTHome!$L:$N,0)),"-")</f>
        <v>-</v>
      </c>
      <c r="J608" s="12" t="str">
        <f>IFERROR(INDEX(Jogos!A:A,MATCH(M608,Jogos!$H:$H,0)),"-")</f>
        <v>-</v>
      </c>
      <c r="K608" s="12" t="str">
        <f>IFERROR(INDEX(Jogos!F:F,MATCH(M608,Jogos!$H:$H,0)),"-")</f>
        <v>-</v>
      </c>
      <c r="L608" s="15" t="str">
        <f>IFERROR(INDEX(Jogos!E:E,MATCH(M608,Jogos!$H:$H,0)),"-")</f>
        <v>-</v>
      </c>
      <c r="M608" s="12" t="e">
        <f>INDEX(Jogos[[#This Row],[Column1]],1.8)</f>
        <v>#VALUE!</v>
      </c>
      <c r="N608" s="13" t="e">
        <f>INDEX(Jogos[[#This Row],[2]],1.8)</f>
        <v>#VALUE!</v>
      </c>
      <c r="O608" s="12" t="e">
        <f>INDEX(Jogos[[#This Row],[3]],1.8)</f>
        <v>#VALUE!</v>
      </c>
      <c r="P608" s="15" t="str">
        <f>IFERROR(INDEX(Jogos!M:M,MATCH(O608,Jogos!$J:$J,0)),"-")</f>
        <v>-</v>
      </c>
      <c r="Q608" s="12" t="str">
        <f>IFERROR(INDEX(Jogos!L:L,MATCH(O608,Jogos!$J:$J,0)),"-")</f>
        <v>-</v>
      </c>
      <c r="R608" s="17" t="str">
        <f>IFERROR(INDEX(HTHome!M:M,MATCH(M608,HTHome!$A:$A,0)),"-")</f>
        <v>-</v>
      </c>
      <c r="S608" s="17" t="str">
        <f>IFERROR(INDEX(HTAway!M:M,MATCH(O608,HTAway!$A:$A,0)),"-")</f>
        <v>-</v>
      </c>
      <c r="T608" s="23" t="str">
        <f t="shared" si="29"/>
        <v>-</v>
      </c>
      <c r="U608" s="23"/>
      <c r="V608" s="23"/>
      <c r="W608" s="23"/>
    </row>
    <row r="609" spans="1:23" x14ac:dyDescent="0.25">
      <c r="A609" s="20" t="e">
        <f t="shared" si="28"/>
        <v>#VALUE!</v>
      </c>
      <c r="B609" s="20" t="str">
        <f>IFERROR(INDEX(N:N,MATCH(C609,HTHome!$L:$N,0)),"-")</f>
        <v>-</v>
      </c>
      <c r="J609" s="12" t="str">
        <f>IFERROR(INDEX(Jogos!A:A,MATCH(M609,Jogos!$H:$H,0)),"-")</f>
        <v>-</v>
      </c>
      <c r="K609" s="12" t="str">
        <f>IFERROR(INDEX(Jogos!F:F,MATCH(M609,Jogos!$H:$H,0)),"-")</f>
        <v>-</v>
      </c>
      <c r="L609" s="15" t="str">
        <f>IFERROR(INDEX(Jogos!E:E,MATCH(M609,Jogos!$H:$H,0)),"-")</f>
        <v>-</v>
      </c>
      <c r="M609" s="12" t="e">
        <f>INDEX(Jogos[[#This Row],[Column1]],1.8)</f>
        <v>#VALUE!</v>
      </c>
      <c r="N609" s="13" t="e">
        <f>INDEX(Jogos[[#This Row],[2]],1.8)</f>
        <v>#VALUE!</v>
      </c>
      <c r="O609" s="12" t="e">
        <f>INDEX(Jogos[[#This Row],[3]],1.8)</f>
        <v>#VALUE!</v>
      </c>
      <c r="P609" s="15" t="str">
        <f>IFERROR(INDEX(Jogos!M:M,MATCH(O609,Jogos!$J:$J,0)),"-")</f>
        <v>-</v>
      </c>
      <c r="Q609" s="12" t="str">
        <f>IFERROR(INDEX(Jogos!L:L,MATCH(O609,Jogos!$J:$J,0)),"-")</f>
        <v>-</v>
      </c>
      <c r="R609" s="17" t="str">
        <f>IFERROR(INDEX(HTHome!M:M,MATCH(M609,HTHome!$A:$A,0)),"-")</f>
        <v>-</v>
      </c>
      <c r="S609" s="17" t="str">
        <f>IFERROR(INDEX(HTAway!M:M,MATCH(O609,HTAway!$A:$A,0)),"-")</f>
        <v>-</v>
      </c>
      <c r="T609" s="23" t="str">
        <f t="shared" si="29"/>
        <v>-</v>
      </c>
      <c r="U609" s="23"/>
      <c r="V609" s="23"/>
      <c r="W609" s="23"/>
    </row>
    <row r="610" spans="1:23" x14ac:dyDescent="0.25">
      <c r="A610" s="20" t="e">
        <f t="shared" si="28"/>
        <v>#VALUE!</v>
      </c>
      <c r="B610" s="20" t="str">
        <f>IFERROR(INDEX(N:N,MATCH(C610,HTHome!$L:$N,0)),"-")</f>
        <v>-</v>
      </c>
      <c r="J610" s="12" t="str">
        <f>IFERROR(INDEX(Jogos!A:A,MATCH(M610,Jogos!$H:$H,0)),"-")</f>
        <v>-</v>
      </c>
      <c r="K610" s="12" t="str">
        <f>IFERROR(INDEX(Jogos!F:F,MATCH(M610,Jogos!$H:$H,0)),"-")</f>
        <v>-</v>
      </c>
      <c r="L610" s="15" t="str">
        <f>IFERROR(INDEX(Jogos!E:E,MATCH(M610,Jogos!$H:$H,0)),"-")</f>
        <v>-</v>
      </c>
      <c r="M610" s="12" t="e">
        <f>INDEX(Jogos[[#This Row],[Column1]],1.8)</f>
        <v>#VALUE!</v>
      </c>
      <c r="N610" s="13" t="e">
        <f>INDEX(Jogos[[#This Row],[2]],1.8)</f>
        <v>#VALUE!</v>
      </c>
      <c r="O610" s="12" t="e">
        <f>INDEX(Jogos[[#This Row],[3]],1.8)</f>
        <v>#VALUE!</v>
      </c>
      <c r="P610" s="15" t="str">
        <f>IFERROR(INDEX(Jogos!M:M,MATCH(O610,Jogos!$J:$J,0)),"-")</f>
        <v>-</v>
      </c>
      <c r="Q610" s="12" t="str">
        <f>IFERROR(INDEX(Jogos!L:L,MATCH(O610,Jogos!$J:$J,0)),"-")</f>
        <v>-</v>
      </c>
      <c r="R610" s="17" t="str">
        <f>IFERROR(INDEX(HTHome!M:M,MATCH(M610,HTHome!$A:$A,0)),"-")</f>
        <v>-</v>
      </c>
      <c r="S610" s="17" t="str">
        <f>IFERROR(INDEX(HTAway!M:M,MATCH(O610,HTAway!$A:$A,0)),"-")</f>
        <v>-</v>
      </c>
      <c r="T610" s="23" t="str">
        <f t="shared" si="29"/>
        <v>-</v>
      </c>
      <c r="U610" s="23"/>
      <c r="V610" s="23"/>
      <c r="W610" s="23"/>
    </row>
    <row r="611" spans="1:23" x14ac:dyDescent="0.25">
      <c r="A611" s="20" t="e">
        <f t="shared" si="28"/>
        <v>#VALUE!</v>
      </c>
      <c r="B611" s="20" t="str">
        <f>IFERROR(INDEX(N:N,MATCH(C611,HTHome!$L:$N,0)),"-")</f>
        <v>-</v>
      </c>
      <c r="J611" s="12" t="str">
        <f>IFERROR(INDEX(Jogos!A:A,MATCH(M611,Jogos!$H:$H,0)),"-")</f>
        <v>-</v>
      </c>
      <c r="K611" s="12" t="str">
        <f>IFERROR(INDEX(Jogos!F:F,MATCH(M611,Jogos!$H:$H,0)),"-")</f>
        <v>-</v>
      </c>
      <c r="L611" s="15" t="str">
        <f>IFERROR(INDEX(Jogos!E:E,MATCH(M611,Jogos!$H:$H,0)),"-")</f>
        <v>-</v>
      </c>
      <c r="M611" s="12" t="e">
        <f>INDEX(Jogos[[#This Row],[Column1]],1.8)</f>
        <v>#VALUE!</v>
      </c>
      <c r="N611" s="13" t="e">
        <f>INDEX(Jogos[[#This Row],[2]],1.8)</f>
        <v>#VALUE!</v>
      </c>
      <c r="O611" s="12" t="e">
        <f>INDEX(Jogos[[#This Row],[3]],1.8)</f>
        <v>#VALUE!</v>
      </c>
      <c r="P611" s="15" t="str">
        <f>IFERROR(INDEX(Jogos!M:M,MATCH(O611,Jogos!$J:$J,0)),"-")</f>
        <v>-</v>
      </c>
      <c r="Q611" s="12" t="str">
        <f>IFERROR(INDEX(Jogos!L:L,MATCH(O611,Jogos!$J:$J,0)),"-")</f>
        <v>-</v>
      </c>
      <c r="R611" s="17" t="str">
        <f>IFERROR(INDEX(HTHome!M:M,MATCH(M611,HTHome!$A:$A,0)),"-")</f>
        <v>-</v>
      </c>
      <c r="S611" s="17" t="str">
        <f>IFERROR(INDEX(HTAway!M:M,MATCH(O611,HTAway!$A:$A,0)),"-")</f>
        <v>-</v>
      </c>
      <c r="T611" s="23" t="str">
        <f t="shared" si="29"/>
        <v>-</v>
      </c>
      <c r="U611" s="23"/>
      <c r="V611" s="23"/>
      <c r="W611" s="23"/>
    </row>
    <row r="612" spans="1:23" x14ac:dyDescent="0.25">
      <c r="A612" s="20" t="e">
        <f t="shared" si="28"/>
        <v>#VALUE!</v>
      </c>
      <c r="B612" s="20" t="str">
        <f>IFERROR(INDEX(N:N,MATCH(C612,HTHome!$L:$N,0)),"-")</f>
        <v>-</v>
      </c>
      <c r="J612" s="12" t="str">
        <f>IFERROR(INDEX(Jogos!A:A,MATCH(M612,Jogos!$H:$H,0)),"-")</f>
        <v>-</v>
      </c>
      <c r="K612" s="12" t="str">
        <f>IFERROR(INDEX(Jogos!F:F,MATCH(M612,Jogos!$H:$H,0)),"-")</f>
        <v>-</v>
      </c>
      <c r="L612" s="15" t="str">
        <f>IFERROR(INDEX(Jogos!E:E,MATCH(M612,Jogos!$H:$H,0)),"-")</f>
        <v>-</v>
      </c>
      <c r="M612" s="12" t="e">
        <f>INDEX(Jogos[[#This Row],[Column1]],1.8)</f>
        <v>#VALUE!</v>
      </c>
      <c r="N612" s="13" t="e">
        <f>INDEX(Jogos[[#This Row],[2]],1.8)</f>
        <v>#VALUE!</v>
      </c>
      <c r="O612" s="12" t="e">
        <f>INDEX(Jogos[[#This Row],[3]],1.8)</f>
        <v>#VALUE!</v>
      </c>
      <c r="P612" s="15" t="str">
        <f>IFERROR(INDEX(Jogos!M:M,MATCH(O612,Jogos!$J:$J,0)),"-")</f>
        <v>-</v>
      </c>
      <c r="Q612" s="12" t="str">
        <f>IFERROR(INDEX(Jogos!L:L,MATCH(O612,Jogos!$J:$J,0)),"-")</f>
        <v>-</v>
      </c>
      <c r="R612" s="17" t="str">
        <f>IFERROR(INDEX(HTHome!M:M,MATCH(M612,HTHome!$A:$A,0)),"-")</f>
        <v>-</v>
      </c>
      <c r="S612" s="17" t="str">
        <f>IFERROR(INDEX(HTAway!M:M,MATCH(O612,HTAway!$A:$A,0)),"-")</f>
        <v>-</v>
      </c>
      <c r="T612" s="23" t="str">
        <f t="shared" si="29"/>
        <v>-</v>
      </c>
      <c r="U612" s="23"/>
      <c r="V612" s="23"/>
      <c r="W612" s="23"/>
    </row>
    <row r="613" spans="1:23" x14ac:dyDescent="0.25">
      <c r="A613" s="20" t="e">
        <f t="shared" si="28"/>
        <v>#VALUE!</v>
      </c>
      <c r="B613" s="20" t="str">
        <f>IFERROR(INDEX(N:N,MATCH(C613,HTHome!$L:$N,0)),"-")</f>
        <v>-</v>
      </c>
      <c r="J613" s="12" t="str">
        <f>IFERROR(INDEX(Jogos!A:A,MATCH(M613,Jogos!$H:$H,0)),"-")</f>
        <v>-</v>
      </c>
      <c r="K613" s="12" t="str">
        <f>IFERROR(INDEX(Jogos!F:F,MATCH(M613,Jogos!$H:$H,0)),"-")</f>
        <v>-</v>
      </c>
      <c r="L613" s="15" t="str">
        <f>IFERROR(INDEX(Jogos!E:E,MATCH(M613,Jogos!$H:$H,0)),"-")</f>
        <v>-</v>
      </c>
      <c r="M613" s="12" t="e">
        <f>INDEX(Jogos[[#This Row],[Column1]],1.8)</f>
        <v>#VALUE!</v>
      </c>
      <c r="N613" s="13" t="e">
        <f>INDEX(Jogos[[#This Row],[2]],1.8)</f>
        <v>#VALUE!</v>
      </c>
      <c r="O613" s="12" t="e">
        <f>INDEX(Jogos[[#This Row],[3]],1.8)</f>
        <v>#VALUE!</v>
      </c>
      <c r="P613" s="15" t="str">
        <f>IFERROR(INDEX(Jogos!M:M,MATCH(O613,Jogos!$J:$J,0)),"-")</f>
        <v>-</v>
      </c>
      <c r="Q613" s="12" t="str">
        <f>IFERROR(INDEX(Jogos!L:L,MATCH(O613,Jogos!$J:$J,0)),"-")</f>
        <v>-</v>
      </c>
      <c r="R613" s="17" t="str">
        <f>IFERROR(INDEX(HTHome!M:M,MATCH(M613,HTHome!$A:$A,0)),"-")</f>
        <v>-</v>
      </c>
      <c r="S613" s="17" t="str">
        <f>IFERROR(INDEX(HTAway!M:M,MATCH(O613,HTAway!$A:$A,0)),"-")</f>
        <v>-</v>
      </c>
      <c r="T613" s="23" t="str">
        <f t="shared" si="29"/>
        <v>-</v>
      </c>
      <c r="U613" s="23"/>
      <c r="V613" s="23"/>
      <c r="W613" s="23"/>
    </row>
    <row r="614" spans="1:23" x14ac:dyDescent="0.25">
      <c r="A614" s="20" t="e">
        <f t="shared" si="28"/>
        <v>#VALUE!</v>
      </c>
      <c r="B614" s="20" t="str">
        <f>IFERROR(INDEX(N:N,MATCH(C614,HTHome!$L:$N,0)),"-")</f>
        <v>-</v>
      </c>
      <c r="J614" s="12" t="str">
        <f>IFERROR(INDEX(Jogos!A:A,MATCH(M614,Jogos!$H:$H,0)),"-")</f>
        <v>-</v>
      </c>
      <c r="K614" s="12" t="str">
        <f>IFERROR(INDEX(Jogos!F:F,MATCH(M614,Jogos!$H:$H,0)),"-")</f>
        <v>-</v>
      </c>
      <c r="L614" s="15" t="str">
        <f>IFERROR(INDEX(Jogos!E:E,MATCH(M614,Jogos!$H:$H,0)),"-")</f>
        <v>-</v>
      </c>
      <c r="M614" s="12" t="e">
        <f>INDEX(Jogos[[#This Row],[Column1]],1.8)</f>
        <v>#VALUE!</v>
      </c>
      <c r="N614" s="13" t="e">
        <f>INDEX(Jogos[[#This Row],[2]],1.8)</f>
        <v>#VALUE!</v>
      </c>
      <c r="O614" s="12" t="e">
        <f>INDEX(Jogos[[#This Row],[3]],1.8)</f>
        <v>#VALUE!</v>
      </c>
      <c r="P614" s="15" t="str">
        <f>IFERROR(INDEX(Jogos!M:M,MATCH(O614,Jogos!$J:$J,0)),"-")</f>
        <v>-</v>
      </c>
      <c r="Q614" s="12" t="str">
        <f>IFERROR(INDEX(Jogos!L:L,MATCH(O614,Jogos!$J:$J,0)),"-")</f>
        <v>-</v>
      </c>
      <c r="R614" s="17" t="str">
        <f>IFERROR(INDEX(HTHome!M:M,MATCH(M614,HTHome!$A:$A,0)),"-")</f>
        <v>-</v>
      </c>
      <c r="S614" s="17" t="str">
        <f>IFERROR(INDEX(HTAway!M:M,MATCH(O614,HTAway!$A:$A,0)),"-")</f>
        <v>-</v>
      </c>
      <c r="T614" s="23" t="str">
        <f t="shared" si="29"/>
        <v>-</v>
      </c>
      <c r="U614" s="23"/>
      <c r="V614" s="23"/>
      <c r="W614" s="23"/>
    </row>
    <row r="615" spans="1:23" x14ac:dyDescent="0.25">
      <c r="A615" s="20" t="e">
        <f t="shared" ref="A615:A678" si="30">IF(C615=M615, "X", "-")</f>
        <v>#VALUE!</v>
      </c>
      <c r="B615" s="20" t="str">
        <f>IFERROR(INDEX(N:N,MATCH(C615,HTHome!$L:$N,0)),"-")</f>
        <v>-</v>
      </c>
      <c r="J615" s="12" t="str">
        <f>IFERROR(INDEX(Jogos!A:A,MATCH(M615,Jogos!$H:$H,0)),"-")</f>
        <v>-</v>
      </c>
      <c r="K615" s="12" t="str">
        <f>IFERROR(INDEX(Jogos!F:F,MATCH(M615,Jogos!$H:$H,0)),"-")</f>
        <v>-</v>
      </c>
      <c r="L615" s="15" t="str">
        <f>IFERROR(INDEX(Jogos!E:E,MATCH(M615,Jogos!$H:$H,0)),"-")</f>
        <v>-</v>
      </c>
      <c r="M615" s="12" t="e">
        <f>INDEX(Jogos[[#This Row],[Column1]],1.8)</f>
        <v>#VALUE!</v>
      </c>
      <c r="N615" s="13" t="e">
        <f>INDEX(Jogos[[#This Row],[2]],1.8)</f>
        <v>#VALUE!</v>
      </c>
      <c r="O615" s="12" t="e">
        <f>INDEX(Jogos[[#This Row],[3]],1.8)</f>
        <v>#VALUE!</v>
      </c>
      <c r="P615" s="15" t="str">
        <f>IFERROR(INDEX(Jogos!M:M,MATCH(O615,Jogos!$J:$J,0)),"-")</f>
        <v>-</v>
      </c>
      <c r="Q615" s="12" t="str">
        <f>IFERROR(INDEX(Jogos!L:L,MATCH(O615,Jogos!$J:$J,0)),"-")</f>
        <v>-</v>
      </c>
      <c r="R615" s="17" t="str">
        <f>IFERROR(INDEX(HTHome!M:M,MATCH(M615,HTHome!$A:$A,0)),"-")</f>
        <v>-</v>
      </c>
      <c r="S615" s="17" t="str">
        <f>IFERROR(INDEX(HTAway!M:M,MATCH(O615,HTAway!$A:$A,0)),"-")</f>
        <v>-</v>
      </c>
      <c r="T615" s="23" t="str">
        <f t="shared" si="29"/>
        <v>-</v>
      </c>
      <c r="U615" s="23"/>
      <c r="V615" s="23"/>
      <c r="W615" s="23"/>
    </row>
    <row r="616" spans="1:23" x14ac:dyDescent="0.25">
      <c r="A616" s="20" t="e">
        <f t="shared" si="30"/>
        <v>#VALUE!</v>
      </c>
      <c r="B616" s="20" t="str">
        <f>IFERROR(INDEX(N:N,MATCH(C616,HTHome!$L:$N,0)),"-")</f>
        <v>-</v>
      </c>
      <c r="J616" s="12" t="str">
        <f>IFERROR(INDEX(Jogos!A:A,MATCH(M616,Jogos!$H:$H,0)),"-")</f>
        <v>-</v>
      </c>
      <c r="K616" s="12" t="str">
        <f>IFERROR(INDEX(Jogos!F:F,MATCH(M616,Jogos!$H:$H,0)),"-")</f>
        <v>-</v>
      </c>
      <c r="L616" s="15" t="str">
        <f>IFERROR(INDEX(Jogos!E:E,MATCH(M616,Jogos!$H:$H,0)),"-")</f>
        <v>-</v>
      </c>
      <c r="M616" s="12" t="e">
        <f>INDEX(Jogos[[#This Row],[Column1]],1.8)</f>
        <v>#VALUE!</v>
      </c>
      <c r="N616" s="13" t="e">
        <f>INDEX(Jogos[[#This Row],[2]],1.8)</f>
        <v>#VALUE!</v>
      </c>
      <c r="O616" s="12" t="e">
        <f>INDEX(Jogos[[#This Row],[3]],1.8)</f>
        <v>#VALUE!</v>
      </c>
      <c r="P616" s="15" t="str">
        <f>IFERROR(INDEX(Jogos!M:M,MATCH(O616,Jogos!$J:$J,0)),"-")</f>
        <v>-</v>
      </c>
      <c r="Q616" s="12" t="str">
        <f>IFERROR(INDEX(Jogos!L:L,MATCH(O616,Jogos!$J:$J,0)),"-")</f>
        <v>-</v>
      </c>
      <c r="R616" s="17" t="str">
        <f>IFERROR(INDEX(HTHome!M:M,MATCH(M616,HTHome!$A:$A,0)),"-")</f>
        <v>-</v>
      </c>
      <c r="S616" s="17" t="str">
        <f>IFERROR(INDEX(HTAway!M:M,MATCH(O616,HTAway!$A:$A,0)),"-")</f>
        <v>-</v>
      </c>
      <c r="T616" s="23" t="str">
        <f t="shared" si="29"/>
        <v>-</v>
      </c>
      <c r="U616" s="23"/>
      <c r="V616" s="23"/>
      <c r="W616" s="23"/>
    </row>
    <row r="617" spans="1:23" x14ac:dyDescent="0.25">
      <c r="A617" s="20" t="e">
        <f t="shared" si="30"/>
        <v>#VALUE!</v>
      </c>
      <c r="B617" s="20" t="str">
        <f>IFERROR(INDEX(N:N,MATCH(C617,HTHome!$L:$N,0)),"-")</f>
        <v>-</v>
      </c>
      <c r="J617" s="12" t="str">
        <f>IFERROR(INDEX(Jogos!A:A,MATCH(M617,Jogos!$H:$H,0)),"-")</f>
        <v>-</v>
      </c>
      <c r="K617" s="12" t="str">
        <f>IFERROR(INDEX(Jogos!F:F,MATCH(M617,Jogos!$H:$H,0)),"-")</f>
        <v>-</v>
      </c>
      <c r="L617" s="15" t="str">
        <f>IFERROR(INDEX(Jogos!E:E,MATCH(M617,Jogos!$H:$H,0)),"-")</f>
        <v>-</v>
      </c>
      <c r="M617" s="12" t="e">
        <f>INDEX(Jogos[[#This Row],[Column1]],1.8)</f>
        <v>#VALUE!</v>
      </c>
      <c r="N617" s="13" t="e">
        <f>INDEX(Jogos[[#This Row],[2]],1.8)</f>
        <v>#VALUE!</v>
      </c>
      <c r="O617" s="12" t="e">
        <f>INDEX(Jogos[[#This Row],[3]],1.8)</f>
        <v>#VALUE!</v>
      </c>
      <c r="P617" s="15" t="str">
        <f>IFERROR(INDEX(Jogos!M:M,MATCH(O617,Jogos!$J:$J,0)),"-")</f>
        <v>-</v>
      </c>
      <c r="Q617" s="12" t="str">
        <f>IFERROR(INDEX(Jogos!L:L,MATCH(O617,Jogos!$J:$J,0)),"-")</f>
        <v>-</v>
      </c>
      <c r="R617" s="17" t="str">
        <f>IFERROR(INDEX(HTHome!M:M,MATCH(M617,HTHome!$A:$A,0)),"-")</f>
        <v>-</v>
      </c>
      <c r="S617" s="17" t="str">
        <f>IFERROR(INDEX(HTAway!M:M,MATCH(O617,HTAway!$A:$A,0)),"-")</f>
        <v>-</v>
      </c>
      <c r="T617" s="23" t="str">
        <f t="shared" si="29"/>
        <v>-</v>
      </c>
      <c r="U617" s="23"/>
      <c r="V617" s="23"/>
      <c r="W617" s="23"/>
    </row>
    <row r="618" spans="1:23" x14ac:dyDescent="0.25">
      <c r="A618" s="20" t="e">
        <f t="shared" si="30"/>
        <v>#VALUE!</v>
      </c>
      <c r="B618" s="20" t="str">
        <f>IFERROR(INDEX(N:N,MATCH(C618,HTHome!$L:$N,0)),"-")</f>
        <v>-</v>
      </c>
      <c r="J618" s="12" t="str">
        <f>IFERROR(INDEX(Jogos!A:A,MATCH(M618,Jogos!$H:$H,0)),"-")</f>
        <v>-</v>
      </c>
      <c r="K618" s="12" t="str">
        <f>IFERROR(INDEX(Jogos!F:F,MATCH(M618,Jogos!$H:$H,0)),"-")</f>
        <v>-</v>
      </c>
      <c r="L618" s="15" t="str">
        <f>IFERROR(INDEX(Jogos!E:E,MATCH(M618,Jogos!$H:$H,0)),"-")</f>
        <v>-</v>
      </c>
      <c r="M618" s="12" t="e">
        <f>INDEX(Jogos[[#This Row],[Column1]],1.8)</f>
        <v>#VALUE!</v>
      </c>
      <c r="N618" s="13" t="e">
        <f>INDEX(Jogos[[#This Row],[2]],1.8)</f>
        <v>#VALUE!</v>
      </c>
      <c r="O618" s="12" t="e">
        <f>INDEX(Jogos[[#This Row],[3]],1.8)</f>
        <v>#VALUE!</v>
      </c>
      <c r="P618" s="15" t="str">
        <f>IFERROR(INDEX(Jogos!M:M,MATCH(O618,Jogos!$J:$J,0)),"-")</f>
        <v>-</v>
      </c>
      <c r="Q618" s="12" t="str">
        <f>IFERROR(INDEX(Jogos!L:L,MATCH(O618,Jogos!$J:$J,0)),"-")</f>
        <v>-</v>
      </c>
      <c r="R618" s="17" t="str">
        <f>IFERROR(INDEX(HTHome!M:M,MATCH(M618,HTHome!$A:$A,0)),"-")</f>
        <v>-</v>
      </c>
      <c r="S618" s="17" t="str">
        <f>IFERROR(INDEX(HTAway!M:M,MATCH(O618,HTAway!$A:$A,0)),"-")</f>
        <v>-</v>
      </c>
      <c r="T618" s="23" t="str">
        <f t="shared" si="29"/>
        <v>-</v>
      </c>
      <c r="U618" s="23"/>
      <c r="V618" s="23"/>
      <c r="W618" s="23"/>
    </row>
    <row r="619" spans="1:23" x14ac:dyDescent="0.25">
      <c r="A619" s="20" t="e">
        <f t="shared" si="30"/>
        <v>#VALUE!</v>
      </c>
      <c r="B619" s="20" t="str">
        <f>IFERROR(INDEX(N:N,MATCH(C619,HTHome!$L:$N,0)),"-")</f>
        <v>-</v>
      </c>
      <c r="J619" s="12" t="str">
        <f>IFERROR(INDEX(Jogos!A:A,MATCH(M619,Jogos!$H:$H,0)),"-")</f>
        <v>-</v>
      </c>
      <c r="K619" s="12" t="str">
        <f>IFERROR(INDEX(Jogos!F:F,MATCH(M619,Jogos!$H:$H,0)),"-")</f>
        <v>-</v>
      </c>
      <c r="L619" s="15" t="str">
        <f>IFERROR(INDEX(Jogos!E:E,MATCH(M619,Jogos!$H:$H,0)),"-")</f>
        <v>-</v>
      </c>
      <c r="M619" s="12" t="e">
        <f>INDEX(Jogos[[#This Row],[Column1]],1.8)</f>
        <v>#VALUE!</v>
      </c>
      <c r="N619" s="13" t="e">
        <f>INDEX(Jogos[[#This Row],[2]],1.8)</f>
        <v>#VALUE!</v>
      </c>
      <c r="O619" s="12" t="e">
        <f>INDEX(Jogos[[#This Row],[3]],1.8)</f>
        <v>#VALUE!</v>
      </c>
      <c r="P619" s="15" t="str">
        <f>IFERROR(INDEX(Jogos!M:M,MATCH(O619,Jogos!$J:$J,0)),"-")</f>
        <v>-</v>
      </c>
      <c r="Q619" s="12" t="str">
        <f>IFERROR(INDEX(Jogos!L:L,MATCH(O619,Jogos!$J:$J,0)),"-")</f>
        <v>-</v>
      </c>
      <c r="R619" s="17" t="str">
        <f>IFERROR(INDEX(HTHome!M:M,MATCH(M619,HTHome!$A:$A,0)),"-")</f>
        <v>-</v>
      </c>
      <c r="S619" s="17" t="str">
        <f>IFERROR(INDEX(HTAway!M:M,MATCH(O619,HTAway!$A:$A,0)),"-")</f>
        <v>-</v>
      </c>
      <c r="T619" s="23" t="str">
        <f t="shared" si="29"/>
        <v>-</v>
      </c>
      <c r="U619" s="23"/>
      <c r="V619" s="23"/>
      <c r="W619" s="23"/>
    </row>
    <row r="620" spans="1:23" x14ac:dyDescent="0.25">
      <c r="A620" s="20" t="e">
        <f t="shared" si="30"/>
        <v>#VALUE!</v>
      </c>
      <c r="B620" s="20" t="str">
        <f>IFERROR(INDEX(N:N,MATCH(C620,HTHome!$L:$N,0)),"-")</f>
        <v>-</v>
      </c>
      <c r="J620" s="12" t="str">
        <f>IFERROR(INDEX(Jogos!A:A,MATCH(M620,Jogos!$H:$H,0)),"-")</f>
        <v>-</v>
      </c>
      <c r="K620" s="12" t="str">
        <f>IFERROR(INDEX(Jogos!F:F,MATCH(M620,Jogos!$H:$H,0)),"-")</f>
        <v>-</v>
      </c>
      <c r="L620" s="15" t="str">
        <f>IFERROR(INDEX(Jogos!E:E,MATCH(M620,Jogos!$H:$H,0)),"-")</f>
        <v>-</v>
      </c>
      <c r="M620" s="12" t="e">
        <f>INDEX(Jogos[[#This Row],[Column1]],1.8)</f>
        <v>#VALUE!</v>
      </c>
      <c r="N620" s="13" t="e">
        <f>INDEX(Jogos[[#This Row],[2]],1.8)</f>
        <v>#VALUE!</v>
      </c>
      <c r="O620" s="12" t="e">
        <f>INDEX(Jogos[[#This Row],[3]],1.8)</f>
        <v>#VALUE!</v>
      </c>
      <c r="P620" s="15" t="str">
        <f>IFERROR(INDEX(Jogos!M:M,MATCH(O620,Jogos!$J:$J,0)),"-")</f>
        <v>-</v>
      </c>
      <c r="Q620" s="12" t="str">
        <f>IFERROR(INDEX(Jogos!L:L,MATCH(O620,Jogos!$J:$J,0)),"-")</f>
        <v>-</v>
      </c>
      <c r="R620" s="17" t="str">
        <f>IFERROR(INDEX(HTHome!M:M,MATCH(M620,HTHome!$A:$A,0)),"-")</f>
        <v>-</v>
      </c>
      <c r="S620" s="17" t="str">
        <f>IFERROR(INDEX(HTAway!M:M,MATCH(O620,HTAway!$A:$A,0)),"-")</f>
        <v>-</v>
      </c>
      <c r="T620" s="23" t="str">
        <f t="shared" si="29"/>
        <v>-</v>
      </c>
      <c r="U620" s="23"/>
      <c r="V620" s="23"/>
      <c r="W620" s="23"/>
    </row>
    <row r="621" spans="1:23" x14ac:dyDescent="0.25">
      <c r="A621" s="20" t="e">
        <f t="shared" si="30"/>
        <v>#VALUE!</v>
      </c>
      <c r="B621" s="20" t="str">
        <f>IFERROR(INDEX(N:N,MATCH(C621,HTHome!$L:$N,0)),"-")</f>
        <v>-</v>
      </c>
      <c r="J621" s="12" t="str">
        <f>IFERROR(INDEX(Jogos!A:A,MATCH(M621,Jogos!$H:$H,0)),"-")</f>
        <v>-</v>
      </c>
      <c r="K621" s="12" t="str">
        <f>IFERROR(INDEX(Jogos!F:F,MATCH(M621,Jogos!$H:$H,0)),"-")</f>
        <v>-</v>
      </c>
      <c r="L621" s="15" t="str">
        <f>IFERROR(INDEX(Jogos!E:E,MATCH(M621,Jogos!$H:$H,0)),"-")</f>
        <v>-</v>
      </c>
      <c r="M621" s="12" t="e">
        <f>INDEX(Jogos[[#This Row],[Column1]],1.8)</f>
        <v>#VALUE!</v>
      </c>
      <c r="N621" s="13" t="e">
        <f>INDEX(Jogos[[#This Row],[2]],1.8)</f>
        <v>#VALUE!</v>
      </c>
      <c r="O621" s="12" t="e">
        <f>INDEX(Jogos[[#This Row],[3]],1.8)</f>
        <v>#VALUE!</v>
      </c>
      <c r="P621" s="15" t="str">
        <f>IFERROR(INDEX(Jogos!M:M,MATCH(O621,Jogos!$J:$J,0)),"-")</f>
        <v>-</v>
      </c>
      <c r="Q621" s="12" t="str">
        <f>IFERROR(INDEX(Jogos!L:L,MATCH(O621,Jogos!$J:$J,0)),"-")</f>
        <v>-</v>
      </c>
      <c r="R621" s="17" t="str">
        <f>IFERROR(INDEX(HTHome!M:M,MATCH(M621,HTHome!$A:$A,0)),"-")</f>
        <v>-</v>
      </c>
      <c r="S621" s="17" t="str">
        <f>IFERROR(INDEX(HTAway!M:M,MATCH(O621,HTAway!$A:$A,0)),"-")</f>
        <v>-</v>
      </c>
      <c r="T621" s="23" t="str">
        <f t="shared" si="29"/>
        <v>-</v>
      </c>
      <c r="U621" s="23"/>
      <c r="V621" s="23"/>
      <c r="W621" s="23"/>
    </row>
    <row r="622" spans="1:23" x14ac:dyDescent="0.25">
      <c r="A622" s="20" t="e">
        <f t="shared" si="30"/>
        <v>#VALUE!</v>
      </c>
      <c r="B622" s="20" t="str">
        <f>IFERROR(INDEX(N:N,MATCH(C622,HTHome!$L:$N,0)),"-")</f>
        <v>-</v>
      </c>
      <c r="J622" s="12" t="str">
        <f>IFERROR(INDEX(Jogos!A:A,MATCH(M622,Jogos!$H:$H,0)),"-")</f>
        <v>-</v>
      </c>
      <c r="K622" s="12" t="str">
        <f>IFERROR(INDEX(Jogos!F:F,MATCH(M622,Jogos!$H:$H,0)),"-")</f>
        <v>-</v>
      </c>
      <c r="L622" s="15" t="str">
        <f>IFERROR(INDEX(Jogos!E:E,MATCH(M622,Jogos!$H:$H,0)),"-")</f>
        <v>-</v>
      </c>
      <c r="M622" s="12" t="e">
        <f>INDEX(Jogos[[#This Row],[Column1]],1.8)</f>
        <v>#VALUE!</v>
      </c>
      <c r="N622" s="13" t="e">
        <f>INDEX(Jogos[[#This Row],[2]],1.8)</f>
        <v>#VALUE!</v>
      </c>
      <c r="O622" s="12" t="e">
        <f>INDEX(Jogos[[#This Row],[3]],1.8)</f>
        <v>#VALUE!</v>
      </c>
      <c r="P622" s="15" t="str">
        <f>IFERROR(INDEX(Jogos!M:M,MATCH(O622,Jogos!$J:$J,0)),"-")</f>
        <v>-</v>
      </c>
      <c r="Q622" s="12" t="str">
        <f>IFERROR(INDEX(Jogos!L:L,MATCH(O622,Jogos!$J:$J,0)),"-")</f>
        <v>-</v>
      </c>
      <c r="R622" s="17" t="str">
        <f>IFERROR(INDEX(HTHome!M:M,MATCH(M622,HTHome!$A:$A,0)),"-")</f>
        <v>-</v>
      </c>
      <c r="S622" s="17" t="str">
        <f>IFERROR(INDEX(HTAway!M:M,MATCH(O622,HTAway!$A:$A,0)),"-")</f>
        <v>-</v>
      </c>
      <c r="T622" s="23" t="str">
        <f t="shared" si="29"/>
        <v>-</v>
      </c>
      <c r="U622" s="23"/>
      <c r="V622" s="23"/>
      <c r="W622" s="23"/>
    </row>
    <row r="623" spans="1:23" x14ac:dyDescent="0.25">
      <c r="A623" s="20" t="e">
        <f t="shared" si="30"/>
        <v>#VALUE!</v>
      </c>
      <c r="B623" s="20" t="str">
        <f>IFERROR(INDEX(N:N,MATCH(C623,HTHome!$L:$N,0)),"-")</f>
        <v>-</v>
      </c>
      <c r="J623" s="12" t="str">
        <f>IFERROR(INDEX(Jogos!A:A,MATCH(M623,Jogos!$H:$H,0)),"-")</f>
        <v>-</v>
      </c>
      <c r="K623" s="12" t="str">
        <f>IFERROR(INDEX(Jogos!F:F,MATCH(M623,Jogos!$H:$H,0)),"-")</f>
        <v>-</v>
      </c>
      <c r="L623" s="15" t="str">
        <f>IFERROR(INDEX(Jogos!E:E,MATCH(M623,Jogos!$H:$H,0)),"-")</f>
        <v>-</v>
      </c>
      <c r="M623" s="12" t="e">
        <f>INDEX(Jogos[[#This Row],[Column1]],1.8)</f>
        <v>#VALUE!</v>
      </c>
      <c r="N623" s="13" t="e">
        <f>INDEX(Jogos[[#This Row],[2]],1.8)</f>
        <v>#VALUE!</v>
      </c>
      <c r="O623" s="12" t="e">
        <f>INDEX(Jogos[[#This Row],[3]],1.8)</f>
        <v>#VALUE!</v>
      </c>
      <c r="P623" s="15" t="str">
        <f>IFERROR(INDEX(Jogos!M:M,MATCH(O623,Jogos!$J:$J,0)),"-")</f>
        <v>-</v>
      </c>
      <c r="Q623" s="12" t="str">
        <f>IFERROR(INDEX(Jogos!L:L,MATCH(O623,Jogos!$J:$J,0)),"-")</f>
        <v>-</v>
      </c>
      <c r="R623" s="17" t="str">
        <f>IFERROR(INDEX(HTHome!M:M,MATCH(M623,HTHome!$A:$A,0)),"-")</f>
        <v>-</v>
      </c>
      <c r="S623" s="17" t="str">
        <f>IFERROR(INDEX(HTAway!M:M,MATCH(O623,HTAway!$A:$A,0)),"-")</f>
        <v>-</v>
      </c>
      <c r="T623" s="23" t="str">
        <f t="shared" si="29"/>
        <v>-</v>
      </c>
      <c r="U623" s="23"/>
      <c r="V623" s="23"/>
      <c r="W623" s="23"/>
    </row>
    <row r="624" spans="1:23" x14ac:dyDescent="0.25">
      <c r="A624" s="20" t="e">
        <f t="shared" si="30"/>
        <v>#VALUE!</v>
      </c>
      <c r="B624" s="20" t="str">
        <f>IFERROR(INDEX(N:N,MATCH(C624,HTHome!$L:$N,0)),"-")</f>
        <v>-</v>
      </c>
      <c r="J624" s="12" t="str">
        <f>IFERROR(INDEX(Jogos!A:A,MATCH(M624,Jogos!$H:$H,0)),"-")</f>
        <v>-</v>
      </c>
      <c r="K624" s="12" t="str">
        <f>IFERROR(INDEX(Jogos!F:F,MATCH(M624,Jogos!$H:$H,0)),"-")</f>
        <v>-</v>
      </c>
      <c r="L624" s="15" t="str">
        <f>IFERROR(INDEX(Jogos!E:E,MATCH(M624,Jogos!$H:$H,0)),"-")</f>
        <v>-</v>
      </c>
      <c r="M624" s="12" t="e">
        <f>INDEX(Jogos[[#This Row],[Column1]],1.8)</f>
        <v>#VALUE!</v>
      </c>
      <c r="N624" s="13" t="e">
        <f>INDEX(Jogos[[#This Row],[2]],1.8)</f>
        <v>#VALUE!</v>
      </c>
      <c r="O624" s="12" t="e">
        <f>INDEX(Jogos[[#This Row],[3]],1.8)</f>
        <v>#VALUE!</v>
      </c>
      <c r="P624" s="15" t="str">
        <f>IFERROR(INDEX(Jogos!M:M,MATCH(O624,Jogos!$J:$J,0)),"-")</f>
        <v>-</v>
      </c>
      <c r="Q624" s="12" t="str">
        <f>IFERROR(INDEX(Jogos!L:L,MATCH(O624,Jogos!$J:$J,0)),"-")</f>
        <v>-</v>
      </c>
      <c r="R624" s="17" t="str">
        <f>IFERROR(INDEX(HTHome!M:M,MATCH(M624,HTHome!$A:$A,0)),"-")</f>
        <v>-</v>
      </c>
      <c r="S624" s="17" t="str">
        <f>IFERROR(INDEX(HTAway!M:M,MATCH(O624,HTAway!$A:$A,0)),"-")</f>
        <v>-</v>
      </c>
      <c r="T624" s="23" t="str">
        <f t="shared" si="29"/>
        <v>-</v>
      </c>
      <c r="U624" s="23"/>
      <c r="V624" s="23"/>
      <c r="W624" s="23"/>
    </row>
    <row r="625" spans="1:23" x14ac:dyDescent="0.25">
      <c r="A625" s="20" t="e">
        <f t="shared" si="30"/>
        <v>#VALUE!</v>
      </c>
      <c r="B625" s="20" t="str">
        <f>IFERROR(INDEX(N:N,MATCH(C625,HTHome!$L:$N,0)),"-")</f>
        <v>-</v>
      </c>
      <c r="J625" s="12" t="str">
        <f>IFERROR(INDEX(Jogos!A:A,MATCH(M625,Jogos!$H:$H,0)),"-")</f>
        <v>-</v>
      </c>
      <c r="K625" s="12" t="str">
        <f>IFERROR(INDEX(Jogos!F:F,MATCH(M625,Jogos!$H:$H,0)),"-")</f>
        <v>-</v>
      </c>
      <c r="L625" s="15" t="str">
        <f>IFERROR(INDEX(Jogos!E:E,MATCH(M625,Jogos!$H:$H,0)),"-")</f>
        <v>-</v>
      </c>
      <c r="M625" s="12" t="e">
        <f>INDEX(Jogos[[#This Row],[Column1]],1.8)</f>
        <v>#VALUE!</v>
      </c>
      <c r="N625" s="13" t="e">
        <f>INDEX(Jogos[[#This Row],[2]],1.8)</f>
        <v>#VALUE!</v>
      </c>
      <c r="O625" s="12" t="e">
        <f>INDEX(Jogos[[#This Row],[3]],1.8)</f>
        <v>#VALUE!</v>
      </c>
      <c r="P625" s="15" t="str">
        <f>IFERROR(INDEX(Jogos!M:M,MATCH(O625,Jogos!$J:$J,0)),"-")</f>
        <v>-</v>
      </c>
      <c r="Q625" s="12" t="str">
        <f>IFERROR(INDEX(Jogos!L:L,MATCH(O625,Jogos!$J:$J,0)),"-")</f>
        <v>-</v>
      </c>
      <c r="R625" s="17" t="str">
        <f>IFERROR(INDEX(HTHome!M:M,MATCH(M625,HTHome!$A:$A,0)),"-")</f>
        <v>-</v>
      </c>
      <c r="S625" s="17" t="str">
        <f>IFERROR(INDEX(HTAway!M:M,MATCH(O625,HTAway!$A:$A,0)),"-")</f>
        <v>-</v>
      </c>
      <c r="T625" s="23" t="str">
        <f t="shared" si="29"/>
        <v>-</v>
      </c>
      <c r="U625" s="23"/>
      <c r="V625" s="23"/>
      <c r="W625" s="23"/>
    </row>
    <row r="626" spans="1:23" x14ac:dyDescent="0.25">
      <c r="A626" s="20" t="e">
        <f t="shared" si="30"/>
        <v>#VALUE!</v>
      </c>
      <c r="B626" s="20" t="str">
        <f>IFERROR(INDEX(N:N,MATCH(C626,HTHome!$L:$N,0)),"-")</f>
        <v>-</v>
      </c>
      <c r="J626" s="12" t="str">
        <f>IFERROR(INDEX(Jogos!A:A,MATCH(M626,Jogos!$H:$H,0)),"-")</f>
        <v>-</v>
      </c>
      <c r="K626" s="12" t="str">
        <f>IFERROR(INDEX(Jogos!F:F,MATCH(M626,Jogos!$H:$H,0)),"-")</f>
        <v>-</v>
      </c>
      <c r="L626" s="15" t="str">
        <f>IFERROR(INDEX(Jogos!E:E,MATCH(M626,Jogos!$H:$H,0)),"-")</f>
        <v>-</v>
      </c>
      <c r="M626" s="12" t="e">
        <f>INDEX(Jogos[[#This Row],[Column1]],1.8)</f>
        <v>#VALUE!</v>
      </c>
      <c r="N626" s="13" t="e">
        <f>INDEX(Jogos[[#This Row],[2]],1.8)</f>
        <v>#VALUE!</v>
      </c>
      <c r="O626" s="12" t="e">
        <f>INDEX(Jogos[[#This Row],[3]],1.8)</f>
        <v>#VALUE!</v>
      </c>
      <c r="P626" s="15" t="str">
        <f>IFERROR(INDEX(Jogos!M:M,MATCH(O626,Jogos!$J:$J,0)),"-")</f>
        <v>-</v>
      </c>
      <c r="Q626" s="12" t="str">
        <f>IFERROR(INDEX(Jogos!L:L,MATCH(O626,Jogos!$J:$J,0)),"-")</f>
        <v>-</v>
      </c>
      <c r="R626" s="17" t="str">
        <f>IFERROR(INDEX(HTHome!M:M,MATCH(M626,HTHome!$A:$A,0)),"-")</f>
        <v>-</v>
      </c>
      <c r="S626" s="17" t="str">
        <f>IFERROR(INDEX(HTAway!M:M,MATCH(O626,HTAway!$A:$A,0)),"-")</f>
        <v>-</v>
      </c>
      <c r="T626" s="23" t="str">
        <f t="shared" ref="T626:T666" si="31">IF(L626 = "-", "-",IF(L626&gt; P626, "Casa Vence", IF(L626 &lt; P626, "Fora Vence", "Jogo Parelho")))</f>
        <v>-</v>
      </c>
      <c r="U626" s="23"/>
      <c r="V626" s="23"/>
      <c r="W626" s="23"/>
    </row>
    <row r="627" spans="1:23" x14ac:dyDescent="0.25">
      <c r="A627" s="20" t="e">
        <f t="shared" si="30"/>
        <v>#VALUE!</v>
      </c>
      <c r="B627" s="20" t="str">
        <f>IFERROR(INDEX(N:N,MATCH(C627,HTHome!$L:$N,0)),"-")</f>
        <v>-</v>
      </c>
      <c r="J627" s="12" t="str">
        <f>IFERROR(INDEX(Jogos!A:A,MATCH(M627,Jogos!$H:$H,0)),"-")</f>
        <v>-</v>
      </c>
      <c r="K627" s="12" t="str">
        <f>IFERROR(INDEX(Jogos!F:F,MATCH(M627,Jogos!$H:$H,0)),"-")</f>
        <v>-</v>
      </c>
      <c r="L627" s="15" t="str">
        <f>IFERROR(INDEX(Jogos!E:E,MATCH(M627,Jogos!$H:$H,0)),"-")</f>
        <v>-</v>
      </c>
      <c r="M627" s="12" t="e">
        <f>INDEX(Jogos[[#This Row],[Column1]],1.8)</f>
        <v>#VALUE!</v>
      </c>
      <c r="N627" s="13" t="e">
        <f>INDEX(Jogos[[#This Row],[2]],1.8)</f>
        <v>#VALUE!</v>
      </c>
      <c r="O627" s="12" t="e">
        <f>INDEX(Jogos[[#This Row],[3]],1.8)</f>
        <v>#VALUE!</v>
      </c>
      <c r="P627" s="15" t="str">
        <f>IFERROR(INDEX(Jogos!M:M,MATCH(O627,Jogos!$J:$J,0)),"-")</f>
        <v>-</v>
      </c>
      <c r="Q627" s="12" t="str">
        <f>IFERROR(INDEX(Jogos!L:L,MATCH(O627,Jogos!$J:$J,0)),"-")</f>
        <v>-</v>
      </c>
      <c r="R627" s="17" t="str">
        <f>IFERROR(INDEX(HTHome!M:M,MATCH(M627,HTHome!$A:$A,0)),"-")</f>
        <v>-</v>
      </c>
      <c r="S627" s="17" t="str">
        <f>IFERROR(INDEX(HTAway!M:M,MATCH(O627,HTAway!$A:$A,0)),"-")</f>
        <v>-</v>
      </c>
      <c r="T627" s="23" t="str">
        <f t="shared" si="31"/>
        <v>-</v>
      </c>
      <c r="U627" s="23"/>
      <c r="V627" s="23"/>
      <c r="W627" s="23"/>
    </row>
    <row r="628" spans="1:23" x14ac:dyDescent="0.25">
      <c r="A628" s="20" t="e">
        <f t="shared" si="30"/>
        <v>#VALUE!</v>
      </c>
      <c r="B628" s="20" t="str">
        <f>IFERROR(INDEX(N:N,MATCH(C628,HTHome!$L:$N,0)),"-")</f>
        <v>-</v>
      </c>
      <c r="J628" s="12" t="str">
        <f>IFERROR(INDEX(Jogos!A:A,MATCH(M628,Jogos!$H:$H,0)),"-")</f>
        <v>-</v>
      </c>
      <c r="K628" s="12" t="str">
        <f>IFERROR(INDEX(Jogos!F:F,MATCH(M628,Jogos!$H:$H,0)),"-")</f>
        <v>-</v>
      </c>
      <c r="L628" s="15" t="str">
        <f>IFERROR(INDEX(Jogos!E:E,MATCH(M628,Jogos!$H:$H,0)),"-")</f>
        <v>-</v>
      </c>
      <c r="M628" s="12" t="e">
        <f>INDEX(Jogos[[#This Row],[Column1]],1.8)</f>
        <v>#VALUE!</v>
      </c>
      <c r="N628" s="13" t="e">
        <f>INDEX(Jogos[[#This Row],[2]],1.8)</f>
        <v>#VALUE!</v>
      </c>
      <c r="O628" s="12" t="e">
        <f>INDEX(Jogos[[#This Row],[3]],1.8)</f>
        <v>#VALUE!</v>
      </c>
      <c r="P628" s="15" t="str">
        <f>IFERROR(INDEX(Jogos!M:M,MATCH(O628,Jogos!$J:$J,0)),"-")</f>
        <v>-</v>
      </c>
      <c r="Q628" s="12" t="str">
        <f>IFERROR(INDEX(Jogos!L:L,MATCH(O628,Jogos!$J:$J,0)),"-")</f>
        <v>-</v>
      </c>
      <c r="R628" s="17" t="str">
        <f>IFERROR(INDEX(HTHome!M:M,MATCH(M628,HTHome!$A:$A,0)),"-")</f>
        <v>-</v>
      </c>
      <c r="S628" s="17" t="str">
        <f>IFERROR(INDEX(HTAway!M:M,MATCH(O628,HTAway!$A:$A,0)),"-")</f>
        <v>-</v>
      </c>
      <c r="T628" s="23" t="str">
        <f t="shared" si="31"/>
        <v>-</v>
      </c>
      <c r="U628" s="23"/>
      <c r="V628" s="23"/>
      <c r="W628" s="23"/>
    </row>
    <row r="629" spans="1:23" x14ac:dyDescent="0.25">
      <c r="A629" s="20" t="e">
        <f t="shared" si="30"/>
        <v>#VALUE!</v>
      </c>
      <c r="B629" s="20" t="str">
        <f>IFERROR(INDEX(N:N,MATCH(C629,HTHome!$L:$N,0)),"-")</f>
        <v>-</v>
      </c>
      <c r="J629" s="12" t="str">
        <f>IFERROR(INDEX(Jogos!A:A,MATCH(M629,Jogos!$H:$H,0)),"-")</f>
        <v>-</v>
      </c>
      <c r="K629" s="12" t="str">
        <f>IFERROR(INDEX(Jogos!F:F,MATCH(M629,Jogos!$H:$H,0)),"-")</f>
        <v>-</v>
      </c>
      <c r="L629" s="15" t="str">
        <f>IFERROR(INDEX(Jogos!E:E,MATCH(M629,Jogos!$H:$H,0)),"-")</f>
        <v>-</v>
      </c>
      <c r="M629" s="12" t="e">
        <f>INDEX(Jogos[[#This Row],[Column1]],1.8)</f>
        <v>#VALUE!</v>
      </c>
      <c r="N629" s="13" t="e">
        <f>INDEX(Jogos[[#This Row],[2]],1.8)</f>
        <v>#VALUE!</v>
      </c>
      <c r="O629" s="12" t="e">
        <f>INDEX(Jogos[[#This Row],[3]],1.8)</f>
        <v>#VALUE!</v>
      </c>
      <c r="P629" s="15" t="str">
        <f>IFERROR(INDEX(Jogos!M:M,MATCH(O629,Jogos!$J:$J,0)),"-")</f>
        <v>-</v>
      </c>
      <c r="Q629" s="12" t="str">
        <f>IFERROR(INDEX(Jogos!L:L,MATCH(O629,Jogos!$J:$J,0)),"-")</f>
        <v>-</v>
      </c>
      <c r="R629" s="17" t="str">
        <f>IFERROR(INDEX(HTHome!M:M,MATCH(M629,HTHome!$A:$A,0)),"-")</f>
        <v>-</v>
      </c>
      <c r="S629" s="17" t="str">
        <f>IFERROR(INDEX(HTAway!M:M,MATCH(O629,HTAway!$A:$A,0)),"-")</f>
        <v>-</v>
      </c>
      <c r="T629" s="23" t="str">
        <f t="shared" si="31"/>
        <v>-</v>
      </c>
      <c r="U629" s="23"/>
      <c r="V629" s="23"/>
      <c r="W629" s="23"/>
    </row>
    <row r="630" spans="1:23" x14ac:dyDescent="0.25">
      <c r="A630" s="20" t="e">
        <f t="shared" si="30"/>
        <v>#VALUE!</v>
      </c>
      <c r="B630" s="20" t="str">
        <f>IFERROR(INDEX(N:N,MATCH(C630,HTHome!$L:$N,0)),"-")</f>
        <v>-</v>
      </c>
      <c r="J630" s="12" t="str">
        <f>IFERROR(INDEX(Jogos!A:A,MATCH(M630,Jogos!$H:$H,0)),"-")</f>
        <v>-</v>
      </c>
      <c r="K630" s="12" t="str">
        <f>IFERROR(INDEX(Jogos!F:F,MATCH(M630,Jogos!$H:$H,0)),"-")</f>
        <v>-</v>
      </c>
      <c r="L630" s="15" t="str">
        <f>IFERROR(INDEX(Jogos!E:E,MATCH(M630,Jogos!$H:$H,0)),"-")</f>
        <v>-</v>
      </c>
      <c r="M630" s="12" t="e">
        <f>INDEX(Jogos[[#This Row],[Column1]],1.8)</f>
        <v>#VALUE!</v>
      </c>
      <c r="N630" s="13" t="e">
        <f>INDEX(Jogos[[#This Row],[2]],1.8)</f>
        <v>#VALUE!</v>
      </c>
      <c r="O630" s="12" t="e">
        <f>INDEX(Jogos[[#This Row],[3]],1.8)</f>
        <v>#VALUE!</v>
      </c>
      <c r="P630" s="15" t="str">
        <f>IFERROR(INDEX(Jogos!M:M,MATCH(O630,Jogos!$J:$J,0)),"-")</f>
        <v>-</v>
      </c>
      <c r="Q630" s="12" t="str">
        <f>IFERROR(INDEX(Jogos!L:L,MATCH(O630,Jogos!$J:$J,0)),"-")</f>
        <v>-</v>
      </c>
      <c r="R630" s="17" t="str">
        <f>IFERROR(INDEX(HTHome!M:M,MATCH(M630,HTHome!$A:$A,0)),"-")</f>
        <v>-</v>
      </c>
      <c r="S630" s="17" t="str">
        <f>IFERROR(INDEX(HTAway!M:M,MATCH(O630,HTAway!$A:$A,0)),"-")</f>
        <v>-</v>
      </c>
      <c r="T630" s="23" t="str">
        <f t="shared" si="31"/>
        <v>-</v>
      </c>
      <c r="U630" s="23"/>
      <c r="V630" s="23"/>
      <c r="W630" s="23"/>
    </row>
    <row r="631" spans="1:23" x14ac:dyDescent="0.25">
      <c r="A631" s="20" t="e">
        <f t="shared" si="30"/>
        <v>#VALUE!</v>
      </c>
      <c r="B631" s="20" t="str">
        <f>IFERROR(INDEX(N:N,MATCH(C631,HTHome!$L:$N,0)),"-")</f>
        <v>-</v>
      </c>
      <c r="J631" s="12" t="str">
        <f>IFERROR(INDEX(Jogos!A:A,MATCH(M631,Jogos!$H:$H,0)),"-")</f>
        <v>-</v>
      </c>
      <c r="K631" s="12" t="str">
        <f>IFERROR(INDEX(Jogos!F:F,MATCH(M631,Jogos!$H:$H,0)),"-")</f>
        <v>-</v>
      </c>
      <c r="L631" s="15" t="str">
        <f>IFERROR(INDEX(Jogos!E:E,MATCH(M631,Jogos!$H:$H,0)),"-")</f>
        <v>-</v>
      </c>
      <c r="M631" s="12" t="e">
        <f>INDEX(Jogos[[#This Row],[Column1]],1.8)</f>
        <v>#VALUE!</v>
      </c>
      <c r="N631" s="13" t="e">
        <f>INDEX(Jogos[[#This Row],[2]],1.8)</f>
        <v>#VALUE!</v>
      </c>
      <c r="O631" s="12" t="e">
        <f>INDEX(Jogos[[#This Row],[3]],1.8)</f>
        <v>#VALUE!</v>
      </c>
      <c r="P631" s="15" t="str">
        <f>IFERROR(INDEX(Jogos!M:M,MATCH(O631,Jogos!$J:$J,0)),"-")</f>
        <v>-</v>
      </c>
      <c r="Q631" s="12" t="str">
        <f>IFERROR(INDEX(Jogos!L:L,MATCH(O631,Jogos!$J:$J,0)),"-")</f>
        <v>-</v>
      </c>
      <c r="R631" s="17" t="str">
        <f>IFERROR(INDEX(HTHome!M:M,MATCH(M631,HTHome!$A:$A,0)),"-")</f>
        <v>-</v>
      </c>
      <c r="S631" s="17" t="str">
        <f>IFERROR(INDEX(HTAway!M:M,MATCH(O631,HTAway!$A:$A,0)),"-")</f>
        <v>-</v>
      </c>
      <c r="T631" s="23" t="str">
        <f t="shared" si="31"/>
        <v>-</v>
      </c>
      <c r="U631" s="23"/>
      <c r="V631" s="23"/>
      <c r="W631" s="23"/>
    </row>
    <row r="632" spans="1:23" x14ac:dyDescent="0.25">
      <c r="A632" s="20" t="e">
        <f t="shared" si="30"/>
        <v>#VALUE!</v>
      </c>
      <c r="B632" s="20" t="str">
        <f>IFERROR(INDEX(N:N,MATCH(C632,HTHome!$L:$N,0)),"-")</f>
        <v>-</v>
      </c>
      <c r="J632" s="12" t="str">
        <f>IFERROR(INDEX(Jogos!A:A,MATCH(M632,Jogos!$H:$H,0)),"-")</f>
        <v>-</v>
      </c>
      <c r="K632" s="12" t="str">
        <f>IFERROR(INDEX(Jogos!F:F,MATCH(M632,Jogos!$H:$H,0)),"-")</f>
        <v>-</v>
      </c>
      <c r="L632" s="15" t="str">
        <f>IFERROR(INDEX(Jogos!E:E,MATCH(M632,Jogos!$H:$H,0)),"-")</f>
        <v>-</v>
      </c>
      <c r="M632" s="12" t="e">
        <f>INDEX(Jogos[[#This Row],[Column1]],1.8)</f>
        <v>#VALUE!</v>
      </c>
      <c r="N632" s="13" t="e">
        <f>INDEX(Jogos[[#This Row],[2]],1.8)</f>
        <v>#VALUE!</v>
      </c>
      <c r="O632" s="12" t="e">
        <f>INDEX(Jogos[[#This Row],[3]],1.8)</f>
        <v>#VALUE!</v>
      </c>
      <c r="P632" s="15" t="str">
        <f>IFERROR(INDEX(Jogos!M:M,MATCH(O632,Jogos!$J:$J,0)),"-")</f>
        <v>-</v>
      </c>
      <c r="Q632" s="12" t="str">
        <f>IFERROR(INDEX(Jogos!L:L,MATCH(O632,Jogos!$J:$J,0)),"-")</f>
        <v>-</v>
      </c>
      <c r="R632" s="17" t="str">
        <f>IFERROR(INDEX(HTHome!M:M,MATCH(M632,HTHome!$A:$A,0)),"-")</f>
        <v>-</v>
      </c>
      <c r="S632" s="17" t="str">
        <f>IFERROR(INDEX(HTAway!M:M,MATCH(O632,HTAway!$A:$A,0)),"-")</f>
        <v>-</v>
      </c>
      <c r="T632" s="23" t="str">
        <f t="shared" si="31"/>
        <v>-</v>
      </c>
      <c r="U632" s="23"/>
      <c r="V632" s="23"/>
      <c r="W632" s="23"/>
    </row>
    <row r="633" spans="1:23" x14ac:dyDescent="0.25">
      <c r="A633" s="20" t="e">
        <f t="shared" si="30"/>
        <v>#VALUE!</v>
      </c>
      <c r="B633" s="20" t="str">
        <f>IFERROR(INDEX(N:N,MATCH(C633,HTHome!$L:$N,0)),"-")</f>
        <v>-</v>
      </c>
      <c r="J633" s="12" t="str">
        <f>IFERROR(INDEX(Jogos!A:A,MATCH(M633,Jogos!$H:$H,0)),"-")</f>
        <v>-</v>
      </c>
      <c r="K633" s="12" t="str">
        <f>IFERROR(INDEX(Jogos!F:F,MATCH(M633,Jogos!$H:$H,0)),"-")</f>
        <v>-</v>
      </c>
      <c r="L633" s="15" t="str">
        <f>IFERROR(INDEX(Jogos!E:E,MATCH(M633,Jogos!$H:$H,0)),"-")</f>
        <v>-</v>
      </c>
      <c r="M633" s="12" t="e">
        <f>INDEX(Jogos[[#This Row],[Column1]],1.8)</f>
        <v>#VALUE!</v>
      </c>
      <c r="N633" s="13" t="e">
        <f>INDEX(Jogos[[#This Row],[2]],1.8)</f>
        <v>#VALUE!</v>
      </c>
      <c r="O633" s="12" t="e">
        <f>INDEX(Jogos[[#This Row],[3]],1.8)</f>
        <v>#VALUE!</v>
      </c>
      <c r="P633" s="15" t="str">
        <f>IFERROR(INDEX(Jogos!M:M,MATCH(O633,Jogos!$J:$J,0)),"-")</f>
        <v>-</v>
      </c>
      <c r="Q633" s="12" t="str">
        <f>IFERROR(INDEX(Jogos!L:L,MATCH(O633,Jogos!$J:$J,0)),"-")</f>
        <v>-</v>
      </c>
      <c r="R633" s="17" t="str">
        <f>IFERROR(INDEX(HTHome!M:M,MATCH(M633,HTHome!$A:$A,0)),"-")</f>
        <v>-</v>
      </c>
      <c r="S633" s="17" t="str">
        <f>IFERROR(INDEX(HTAway!M:M,MATCH(O633,HTAway!$A:$A,0)),"-")</f>
        <v>-</v>
      </c>
      <c r="T633" s="23" t="str">
        <f t="shared" si="31"/>
        <v>-</v>
      </c>
      <c r="U633" s="23"/>
      <c r="V633" s="23"/>
      <c r="W633" s="23"/>
    </row>
    <row r="634" spans="1:23" x14ac:dyDescent="0.25">
      <c r="A634" s="20" t="e">
        <f t="shared" si="30"/>
        <v>#VALUE!</v>
      </c>
      <c r="B634" s="20" t="str">
        <f>IFERROR(INDEX(N:N,MATCH(C634,HTHome!$L:$N,0)),"-")</f>
        <v>-</v>
      </c>
      <c r="J634" s="12" t="str">
        <f>IFERROR(INDEX(Jogos!A:A,MATCH(M634,Jogos!$H:$H,0)),"-")</f>
        <v>-</v>
      </c>
      <c r="K634" s="12" t="str">
        <f>IFERROR(INDEX(Jogos!F:F,MATCH(M634,Jogos!$H:$H,0)),"-")</f>
        <v>-</v>
      </c>
      <c r="L634" s="15" t="str">
        <f>IFERROR(INDEX(Jogos!E:E,MATCH(M634,Jogos!$H:$H,0)),"-")</f>
        <v>-</v>
      </c>
      <c r="M634" s="12" t="e">
        <f>INDEX(Jogos[[#This Row],[Column1]],1.8)</f>
        <v>#VALUE!</v>
      </c>
      <c r="N634" s="13" t="e">
        <f>INDEX(Jogos[[#This Row],[2]],1.8)</f>
        <v>#VALUE!</v>
      </c>
      <c r="O634" s="12" t="e">
        <f>INDEX(Jogos[[#This Row],[3]],1.8)</f>
        <v>#VALUE!</v>
      </c>
      <c r="P634" s="15" t="str">
        <f>IFERROR(INDEX(Jogos!M:M,MATCH(O634,Jogos!$J:$J,0)),"-")</f>
        <v>-</v>
      </c>
      <c r="Q634" s="12" t="str">
        <f>IFERROR(INDEX(Jogos!L:L,MATCH(O634,Jogos!$J:$J,0)),"-")</f>
        <v>-</v>
      </c>
      <c r="R634" s="17" t="str">
        <f>IFERROR(INDEX(HTHome!M:M,MATCH(M634,HTHome!$A:$A,0)),"-")</f>
        <v>-</v>
      </c>
      <c r="S634" s="17" t="str">
        <f>IFERROR(INDEX(HTAway!M:M,MATCH(O634,HTAway!$A:$A,0)),"-")</f>
        <v>-</v>
      </c>
      <c r="T634" s="23" t="str">
        <f t="shared" si="31"/>
        <v>-</v>
      </c>
      <c r="U634" s="23"/>
      <c r="V634" s="23"/>
      <c r="W634" s="23"/>
    </row>
    <row r="635" spans="1:23" x14ac:dyDescent="0.25">
      <c r="A635" s="20" t="e">
        <f t="shared" si="30"/>
        <v>#VALUE!</v>
      </c>
      <c r="B635" s="20" t="str">
        <f>IFERROR(INDEX(N:N,MATCH(C635,HTHome!$L:$N,0)),"-")</f>
        <v>-</v>
      </c>
      <c r="J635" s="12" t="str">
        <f>IFERROR(INDEX(Jogos!A:A,MATCH(M635,Jogos!$H:$H,0)),"-")</f>
        <v>-</v>
      </c>
      <c r="K635" s="12" t="str">
        <f>IFERROR(INDEX(Jogos!F:F,MATCH(M635,Jogos!$H:$H,0)),"-")</f>
        <v>-</v>
      </c>
      <c r="L635" s="15" t="str">
        <f>IFERROR(INDEX(Jogos!E:E,MATCH(M635,Jogos!$H:$H,0)),"-")</f>
        <v>-</v>
      </c>
      <c r="M635" s="12" t="e">
        <f>INDEX(Jogos[[#This Row],[Column1]],1.8)</f>
        <v>#VALUE!</v>
      </c>
      <c r="N635" s="13" t="e">
        <f>INDEX(Jogos[[#This Row],[2]],1.8)</f>
        <v>#VALUE!</v>
      </c>
      <c r="O635" s="12" t="e">
        <f>INDEX(Jogos[[#This Row],[3]],1.8)</f>
        <v>#VALUE!</v>
      </c>
      <c r="P635" s="15" t="str">
        <f>IFERROR(INDEX(Jogos!M:M,MATCH(O635,Jogos!$J:$J,0)),"-")</f>
        <v>-</v>
      </c>
      <c r="Q635" s="12" t="str">
        <f>IFERROR(INDEX(Jogos!L:L,MATCH(O635,Jogos!$J:$J,0)),"-")</f>
        <v>-</v>
      </c>
      <c r="R635" s="17" t="str">
        <f>IFERROR(INDEX(HTHome!M:M,MATCH(M635,HTHome!$A:$A,0)),"-")</f>
        <v>-</v>
      </c>
      <c r="S635" s="17" t="str">
        <f>IFERROR(INDEX(HTAway!M:M,MATCH(O635,HTAway!$A:$A,0)),"-")</f>
        <v>-</v>
      </c>
      <c r="T635" s="23" t="str">
        <f t="shared" si="31"/>
        <v>-</v>
      </c>
      <c r="U635" s="23"/>
      <c r="V635" s="23"/>
      <c r="W635" s="23"/>
    </row>
    <row r="636" spans="1:23" x14ac:dyDescent="0.25">
      <c r="A636" s="20" t="e">
        <f t="shared" si="30"/>
        <v>#VALUE!</v>
      </c>
      <c r="B636" s="20" t="str">
        <f>IFERROR(INDEX(N:N,MATCH(C636,HTHome!$L:$N,0)),"-")</f>
        <v>-</v>
      </c>
      <c r="J636" s="12" t="str">
        <f>IFERROR(INDEX(Jogos!A:A,MATCH(M636,Jogos!$H:$H,0)),"-")</f>
        <v>-</v>
      </c>
      <c r="K636" s="12" t="str">
        <f>IFERROR(INDEX(Jogos!F:F,MATCH(M636,Jogos!$H:$H,0)),"-")</f>
        <v>-</v>
      </c>
      <c r="L636" s="15" t="str">
        <f>IFERROR(INDEX(Jogos!E:E,MATCH(M636,Jogos!$H:$H,0)),"-")</f>
        <v>-</v>
      </c>
      <c r="M636" s="12" t="e">
        <f>INDEX(Jogos[[#This Row],[Column1]],1.8)</f>
        <v>#VALUE!</v>
      </c>
      <c r="N636" s="13" t="e">
        <f>INDEX(Jogos[[#This Row],[2]],1.8)</f>
        <v>#VALUE!</v>
      </c>
      <c r="O636" s="12" t="e">
        <f>INDEX(Jogos[[#This Row],[3]],1.8)</f>
        <v>#VALUE!</v>
      </c>
      <c r="P636" s="15" t="str">
        <f>IFERROR(INDEX(Jogos!M:M,MATCH(O636,Jogos!$J:$J,0)),"-")</f>
        <v>-</v>
      </c>
      <c r="Q636" s="12" t="str">
        <f>IFERROR(INDEX(Jogos!L:L,MATCH(O636,Jogos!$J:$J,0)),"-")</f>
        <v>-</v>
      </c>
      <c r="R636" s="17" t="str">
        <f>IFERROR(INDEX(HTHome!M:M,MATCH(M636,HTHome!$A:$A,0)),"-")</f>
        <v>-</v>
      </c>
      <c r="S636" s="17" t="str">
        <f>IFERROR(INDEX(HTAway!M:M,MATCH(O636,HTAway!$A:$A,0)),"-")</f>
        <v>-</v>
      </c>
      <c r="T636" s="23" t="str">
        <f t="shared" si="31"/>
        <v>-</v>
      </c>
      <c r="U636" s="23"/>
      <c r="V636" s="23"/>
      <c r="W636" s="23"/>
    </row>
    <row r="637" spans="1:23" x14ac:dyDescent="0.25">
      <c r="A637" s="20" t="e">
        <f t="shared" si="30"/>
        <v>#VALUE!</v>
      </c>
      <c r="B637" s="20" t="str">
        <f>IFERROR(INDEX(N:N,MATCH(C637,HTHome!$L:$N,0)),"-")</f>
        <v>-</v>
      </c>
      <c r="J637" s="12" t="str">
        <f>IFERROR(INDEX(Jogos!A:A,MATCH(M637,Jogos!$H:$H,0)),"-")</f>
        <v>-</v>
      </c>
      <c r="K637" s="12" t="str">
        <f>IFERROR(INDEX(Jogos!F:F,MATCH(M637,Jogos!$H:$H,0)),"-")</f>
        <v>-</v>
      </c>
      <c r="L637" s="15" t="str">
        <f>IFERROR(INDEX(Jogos!E:E,MATCH(M637,Jogos!$H:$H,0)),"-")</f>
        <v>-</v>
      </c>
      <c r="M637" s="12" t="e">
        <f>INDEX(Jogos[[#This Row],[Column1]],1.8)</f>
        <v>#VALUE!</v>
      </c>
      <c r="N637" s="13" t="e">
        <f>INDEX(Jogos[[#This Row],[2]],1.8)</f>
        <v>#VALUE!</v>
      </c>
      <c r="O637" s="12" t="e">
        <f>INDEX(Jogos[[#This Row],[3]],1.8)</f>
        <v>#VALUE!</v>
      </c>
      <c r="P637" s="15" t="str">
        <f>IFERROR(INDEX(Jogos!M:M,MATCH(O637,Jogos!$J:$J,0)),"-")</f>
        <v>-</v>
      </c>
      <c r="Q637" s="12" t="str">
        <f>IFERROR(INDEX(Jogos!L:L,MATCH(O637,Jogos!$J:$J,0)),"-")</f>
        <v>-</v>
      </c>
      <c r="R637" s="17" t="str">
        <f>IFERROR(INDEX(HTHome!M:M,MATCH(M637,HTHome!$A:$A,0)),"-")</f>
        <v>-</v>
      </c>
      <c r="S637" s="17" t="str">
        <f>IFERROR(INDEX(HTAway!M:M,MATCH(O637,HTAway!$A:$A,0)),"-")</f>
        <v>-</v>
      </c>
      <c r="T637" s="23" t="str">
        <f t="shared" si="31"/>
        <v>-</v>
      </c>
      <c r="U637" s="23"/>
      <c r="V637" s="23"/>
      <c r="W637" s="23"/>
    </row>
    <row r="638" spans="1:23" x14ac:dyDescent="0.25">
      <c r="A638" s="20" t="e">
        <f t="shared" si="30"/>
        <v>#VALUE!</v>
      </c>
      <c r="B638" s="20" t="str">
        <f>IFERROR(INDEX(N:N,MATCH(C638,HTHome!$L:$N,0)),"-")</f>
        <v>-</v>
      </c>
      <c r="J638" s="12" t="str">
        <f>IFERROR(INDEX(Jogos!A:A,MATCH(M638,Jogos!$H:$H,0)),"-")</f>
        <v>-</v>
      </c>
      <c r="K638" s="12" t="str">
        <f>IFERROR(INDEX(Jogos!F:F,MATCH(M638,Jogos!$H:$H,0)),"-")</f>
        <v>-</v>
      </c>
      <c r="L638" s="15" t="str">
        <f>IFERROR(INDEX(Jogos!E:E,MATCH(M638,Jogos!$H:$H,0)),"-")</f>
        <v>-</v>
      </c>
      <c r="M638" s="12" t="e">
        <f>INDEX(Jogos[[#This Row],[Column1]],1.8)</f>
        <v>#VALUE!</v>
      </c>
      <c r="N638" s="13" t="e">
        <f>INDEX(Jogos[[#This Row],[2]],1.8)</f>
        <v>#VALUE!</v>
      </c>
      <c r="O638" s="12" t="e">
        <f>INDEX(Jogos[[#This Row],[3]],1.8)</f>
        <v>#VALUE!</v>
      </c>
      <c r="P638" s="15" t="str">
        <f>IFERROR(INDEX(Jogos!M:M,MATCH(O638,Jogos!$J:$J,0)),"-")</f>
        <v>-</v>
      </c>
      <c r="Q638" s="12" t="str">
        <f>IFERROR(INDEX(Jogos!L:L,MATCH(O638,Jogos!$J:$J,0)),"-")</f>
        <v>-</v>
      </c>
      <c r="R638" s="17" t="str">
        <f>IFERROR(INDEX(HTHome!M:M,MATCH(M638,HTHome!$A:$A,0)),"-")</f>
        <v>-</v>
      </c>
      <c r="S638" s="17" t="str">
        <f>IFERROR(INDEX(HTAway!M:M,MATCH(O638,HTAway!$A:$A,0)),"-")</f>
        <v>-</v>
      </c>
      <c r="T638" s="23" t="str">
        <f t="shared" si="31"/>
        <v>-</v>
      </c>
      <c r="U638" s="23"/>
      <c r="V638" s="23"/>
      <c r="W638" s="23"/>
    </row>
    <row r="639" spans="1:23" x14ac:dyDescent="0.25">
      <c r="A639" s="20" t="e">
        <f t="shared" si="30"/>
        <v>#VALUE!</v>
      </c>
      <c r="B639" s="20" t="str">
        <f>IFERROR(INDEX(N:N,MATCH(C639,HTHome!$L:$N,0)),"-")</f>
        <v>-</v>
      </c>
      <c r="J639" s="12" t="str">
        <f>IFERROR(INDEX(Jogos!A:A,MATCH(M639,Jogos!$H:$H,0)),"-")</f>
        <v>-</v>
      </c>
      <c r="K639" s="12" t="str">
        <f>IFERROR(INDEX(Jogos!F:F,MATCH(M639,Jogos!$H:$H,0)),"-")</f>
        <v>-</v>
      </c>
      <c r="L639" s="15" t="str">
        <f>IFERROR(INDEX(Jogos!E:E,MATCH(M639,Jogos!$H:$H,0)),"-")</f>
        <v>-</v>
      </c>
      <c r="M639" s="12" t="e">
        <f>INDEX(Jogos[[#This Row],[Column1]],1.8)</f>
        <v>#VALUE!</v>
      </c>
      <c r="N639" s="13" t="e">
        <f>INDEX(Jogos[[#This Row],[2]],1.8)</f>
        <v>#VALUE!</v>
      </c>
      <c r="O639" s="12" t="e">
        <f>INDEX(Jogos[[#This Row],[3]],1.8)</f>
        <v>#VALUE!</v>
      </c>
      <c r="P639" s="15" t="str">
        <f>IFERROR(INDEX(Jogos!M:M,MATCH(O639,Jogos!$J:$J,0)),"-")</f>
        <v>-</v>
      </c>
      <c r="Q639" s="12" t="str">
        <f>IFERROR(INDEX(Jogos!L:L,MATCH(O639,Jogos!$J:$J,0)),"-")</f>
        <v>-</v>
      </c>
      <c r="R639" s="17" t="str">
        <f>IFERROR(INDEX(HTHome!M:M,MATCH(M639,HTHome!$A:$A,0)),"-")</f>
        <v>-</v>
      </c>
      <c r="S639" s="17" t="str">
        <f>IFERROR(INDEX(HTAway!M:M,MATCH(O639,HTAway!$A:$A,0)),"-")</f>
        <v>-</v>
      </c>
      <c r="T639" s="23" t="str">
        <f t="shared" si="31"/>
        <v>-</v>
      </c>
      <c r="U639" s="23"/>
      <c r="V639" s="23"/>
      <c r="W639" s="23"/>
    </row>
    <row r="640" spans="1:23" x14ac:dyDescent="0.25">
      <c r="A640" s="20" t="e">
        <f t="shared" si="30"/>
        <v>#VALUE!</v>
      </c>
      <c r="B640" s="20" t="str">
        <f>IFERROR(INDEX(N:N,MATCH(C640,HTHome!$L:$N,0)),"-")</f>
        <v>-</v>
      </c>
      <c r="J640" s="12" t="str">
        <f>IFERROR(INDEX(Jogos!A:A,MATCH(M640,Jogos!$H:$H,0)),"-")</f>
        <v>-</v>
      </c>
      <c r="K640" s="12" t="str">
        <f>IFERROR(INDEX(Jogos!F:F,MATCH(M640,Jogos!$H:$H,0)),"-")</f>
        <v>-</v>
      </c>
      <c r="L640" s="15" t="str">
        <f>IFERROR(INDEX(Jogos!E:E,MATCH(M640,Jogos!$H:$H,0)),"-")</f>
        <v>-</v>
      </c>
      <c r="M640" s="12" t="e">
        <f>INDEX(Jogos[[#This Row],[Column1]],1.8)</f>
        <v>#VALUE!</v>
      </c>
      <c r="N640" s="13" t="e">
        <f>INDEX(Jogos[[#This Row],[2]],1.8)</f>
        <v>#VALUE!</v>
      </c>
      <c r="O640" s="12" t="e">
        <f>INDEX(Jogos[[#This Row],[3]],1.8)</f>
        <v>#VALUE!</v>
      </c>
      <c r="P640" s="15" t="str">
        <f>IFERROR(INDEX(Jogos!M:M,MATCH(O640,Jogos!$J:$J,0)),"-")</f>
        <v>-</v>
      </c>
      <c r="Q640" s="12" t="str">
        <f>IFERROR(INDEX(Jogos!L:L,MATCH(O640,Jogos!$J:$J,0)),"-")</f>
        <v>-</v>
      </c>
      <c r="R640" s="17" t="str">
        <f>IFERROR(INDEX(HTHome!M:M,MATCH(M640,HTHome!$A:$A,0)),"-")</f>
        <v>-</v>
      </c>
      <c r="S640" s="17" t="str">
        <f>IFERROR(INDEX(HTAway!M:M,MATCH(O640,HTAway!$A:$A,0)),"-")</f>
        <v>-</v>
      </c>
      <c r="T640" s="23" t="str">
        <f t="shared" si="31"/>
        <v>-</v>
      </c>
      <c r="U640" s="23"/>
      <c r="V640" s="23"/>
      <c r="W640" s="23"/>
    </row>
    <row r="641" spans="1:23" x14ac:dyDescent="0.25">
      <c r="A641" s="20" t="e">
        <f t="shared" si="30"/>
        <v>#VALUE!</v>
      </c>
      <c r="B641" s="20" t="str">
        <f>IFERROR(INDEX(N:N,MATCH(C641,HTHome!$L:$N,0)),"-")</f>
        <v>-</v>
      </c>
      <c r="J641" s="12" t="str">
        <f>IFERROR(INDEX(Jogos!A:A,MATCH(M641,Jogos!$H:$H,0)),"-")</f>
        <v>-</v>
      </c>
      <c r="K641" s="12" t="str">
        <f>IFERROR(INDEX(Jogos!F:F,MATCH(M641,Jogos!$H:$H,0)),"-")</f>
        <v>-</v>
      </c>
      <c r="L641" s="15" t="str">
        <f>IFERROR(INDEX(Jogos!E:E,MATCH(M641,Jogos!$H:$H,0)),"-")</f>
        <v>-</v>
      </c>
      <c r="M641" s="12" t="e">
        <f>INDEX(Jogos[[#This Row],[Column1]],1.8)</f>
        <v>#VALUE!</v>
      </c>
      <c r="N641" s="13" t="e">
        <f>INDEX(Jogos[[#This Row],[2]],1.8)</f>
        <v>#VALUE!</v>
      </c>
      <c r="O641" s="12" t="e">
        <f>INDEX(Jogos[[#This Row],[3]],1.8)</f>
        <v>#VALUE!</v>
      </c>
      <c r="P641" s="15" t="str">
        <f>IFERROR(INDEX(Jogos!M:M,MATCH(O641,Jogos!$J:$J,0)),"-")</f>
        <v>-</v>
      </c>
      <c r="Q641" s="12" t="str">
        <f>IFERROR(INDEX(Jogos!L:L,MATCH(O641,Jogos!$J:$J,0)),"-")</f>
        <v>-</v>
      </c>
      <c r="R641" s="17" t="str">
        <f>IFERROR(INDEX(HTHome!M:M,MATCH(M641,HTHome!$A:$A,0)),"-")</f>
        <v>-</v>
      </c>
      <c r="S641" s="17" t="str">
        <f>IFERROR(INDEX(HTAway!M:M,MATCH(O641,HTAway!$A:$A,0)),"-")</f>
        <v>-</v>
      </c>
      <c r="T641" s="23" t="str">
        <f t="shared" si="31"/>
        <v>-</v>
      </c>
      <c r="U641" s="23"/>
      <c r="V641" s="23"/>
      <c r="W641" s="23"/>
    </row>
    <row r="642" spans="1:23" x14ac:dyDescent="0.25">
      <c r="A642" s="20" t="e">
        <f t="shared" si="30"/>
        <v>#VALUE!</v>
      </c>
      <c r="B642" s="20" t="str">
        <f>IFERROR(INDEX(N:N,MATCH(C642,HTHome!$L:$N,0)),"-")</f>
        <v>-</v>
      </c>
      <c r="J642" s="12" t="str">
        <f>IFERROR(INDEX(Jogos!A:A,MATCH(M642,Jogos!$H:$H,0)),"-")</f>
        <v>-</v>
      </c>
      <c r="K642" s="12" t="str">
        <f>IFERROR(INDEX(Jogos!F:F,MATCH(M642,Jogos!$H:$H,0)),"-")</f>
        <v>-</v>
      </c>
      <c r="L642" s="15" t="str">
        <f>IFERROR(INDEX(Jogos!E:E,MATCH(M642,Jogos!$H:$H,0)),"-")</f>
        <v>-</v>
      </c>
      <c r="M642" s="12" t="e">
        <f>INDEX(Jogos[[#This Row],[Column1]],1.8)</f>
        <v>#VALUE!</v>
      </c>
      <c r="N642" s="13" t="e">
        <f>INDEX(Jogos[[#This Row],[2]],1.8)</f>
        <v>#VALUE!</v>
      </c>
      <c r="O642" s="12" t="e">
        <f>INDEX(Jogos[[#This Row],[3]],1.8)</f>
        <v>#VALUE!</v>
      </c>
      <c r="P642" s="15" t="str">
        <f>IFERROR(INDEX(Jogos!M:M,MATCH(O642,Jogos!$J:$J,0)),"-")</f>
        <v>-</v>
      </c>
      <c r="Q642" s="12" t="str">
        <f>IFERROR(INDEX(Jogos!L:L,MATCH(O642,Jogos!$J:$J,0)),"-")</f>
        <v>-</v>
      </c>
      <c r="R642" s="17" t="str">
        <f>IFERROR(INDEX(HTHome!M:M,MATCH(M642,HTHome!$A:$A,0)),"-")</f>
        <v>-</v>
      </c>
      <c r="S642" s="17" t="str">
        <f>IFERROR(INDEX(HTAway!M:M,MATCH(O642,HTAway!$A:$A,0)),"-")</f>
        <v>-</v>
      </c>
      <c r="T642" s="23" t="str">
        <f t="shared" si="31"/>
        <v>-</v>
      </c>
      <c r="U642" s="23"/>
      <c r="V642" s="23"/>
      <c r="W642" s="23"/>
    </row>
    <row r="643" spans="1:23" x14ac:dyDescent="0.25">
      <c r="A643" s="20" t="e">
        <f t="shared" si="30"/>
        <v>#VALUE!</v>
      </c>
      <c r="B643" s="20" t="str">
        <f>IFERROR(INDEX(N:N,MATCH(C643,HTHome!$L:$N,0)),"-")</f>
        <v>-</v>
      </c>
      <c r="J643" s="12" t="str">
        <f>IFERROR(INDEX(Jogos!A:A,MATCH(M643,Jogos!$H:$H,0)),"-")</f>
        <v>-</v>
      </c>
      <c r="K643" s="12" t="str">
        <f>IFERROR(INDEX(Jogos!F:F,MATCH(M643,Jogos!$H:$H,0)),"-")</f>
        <v>-</v>
      </c>
      <c r="L643" s="15" t="str">
        <f>IFERROR(INDEX(Jogos!E:E,MATCH(M643,Jogos!$H:$H,0)),"-")</f>
        <v>-</v>
      </c>
      <c r="M643" s="12" t="e">
        <f>INDEX(Jogos[[#This Row],[Column1]],1.8)</f>
        <v>#VALUE!</v>
      </c>
      <c r="N643" s="13" t="e">
        <f>INDEX(Jogos[[#This Row],[2]],1.8)</f>
        <v>#VALUE!</v>
      </c>
      <c r="O643" s="12" t="e">
        <f>INDEX(Jogos[[#This Row],[3]],1.8)</f>
        <v>#VALUE!</v>
      </c>
      <c r="P643" s="15" t="str">
        <f>IFERROR(INDEX(Jogos!M:M,MATCH(O643,Jogos!$J:$J,0)),"-")</f>
        <v>-</v>
      </c>
      <c r="Q643" s="12" t="str">
        <f>IFERROR(INDEX(Jogos!L:L,MATCH(O643,Jogos!$J:$J,0)),"-")</f>
        <v>-</v>
      </c>
      <c r="R643" s="17" t="str">
        <f>IFERROR(INDEX(HTHome!M:M,MATCH(M643,HTHome!$A:$A,0)),"-")</f>
        <v>-</v>
      </c>
      <c r="S643" s="17" t="str">
        <f>IFERROR(INDEX(HTAway!M:M,MATCH(O643,HTAway!$A:$A,0)),"-")</f>
        <v>-</v>
      </c>
      <c r="T643" s="23" t="str">
        <f t="shared" si="31"/>
        <v>-</v>
      </c>
      <c r="U643" s="23"/>
      <c r="V643" s="23"/>
      <c r="W643" s="23"/>
    </row>
    <row r="644" spans="1:23" x14ac:dyDescent="0.25">
      <c r="A644" s="20" t="e">
        <f t="shared" si="30"/>
        <v>#VALUE!</v>
      </c>
      <c r="B644" s="20" t="str">
        <f>IFERROR(INDEX(N:N,MATCH(C644,HTHome!$L:$N,0)),"-")</f>
        <v>-</v>
      </c>
      <c r="J644" s="12" t="str">
        <f>IFERROR(INDEX(Jogos!A:A,MATCH(M644,Jogos!$H:$H,0)),"-")</f>
        <v>-</v>
      </c>
      <c r="K644" s="12" t="str">
        <f>IFERROR(INDEX(Jogos!F:F,MATCH(M644,Jogos!$H:$H,0)),"-")</f>
        <v>-</v>
      </c>
      <c r="L644" s="15" t="str">
        <f>IFERROR(INDEX(Jogos!E:E,MATCH(M644,Jogos!$H:$H,0)),"-")</f>
        <v>-</v>
      </c>
      <c r="M644" s="12" t="e">
        <f>INDEX(Jogos[[#This Row],[Column1]],1.8)</f>
        <v>#VALUE!</v>
      </c>
      <c r="N644" s="13" t="e">
        <f>INDEX(Jogos[[#This Row],[2]],1.8)</f>
        <v>#VALUE!</v>
      </c>
      <c r="O644" s="12" t="e">
        <f>INDEX(Jogos[[#This Row],[3]],1.8)</f>
        <v>#VALUE!</v>
      </c>
      <c r="P644" s="15" t="str">
        <f>IFERROR(INDEX(Jogos!M:M,MATCH(O644,Jogos!$J:$J,0)),"-")</f>
        <v>-</v>
      </c>
      <c r="Q644" s="12" t="str">
        <f>IFERROR(INDEX(Jogos!L:L,MATCH(O644,Jogos!$J:$J,0)),"-")</f>
        <v>-</v>
      </c>
      <c r="R644" s="17" t="str">
        <f>IFERROR(INDEX(HTHome!M:M,MATCH(M644,HTHome!$A:$A,0)),"-")</f>
        <v>-</v>
      </c>
      <c r="S644" s="17" t="str">
        <f>IFERROR(INDEX(HTAway!M:M,MATCH(O644,HTAway!$A:$A,0)),"-")</f>
        <v>-</v>
      </c>
      <c r="T644" s="23" t="str">
        <f t="shared" si="31"/>
        <v>-</v>
      </c>
      <c r="U644" s="23"/>
      <c r="V644" s="23"/>
      <c r="W644" s="23"/>
    </row>
    <row r="645" spans="1:23" x14ac:dyDescent="0.25">
      <c r="A645" s="20" t="e">
        <f t="shared" si="30"/>
        <v>#VALUE!</v>
      </c>
      <c r="B645" s="20" t="str">
        <f>IFERROR(INDEX(N:N,MATCH(C645,HTHome!$L:$N,0)),"-")</f>
        <v>-</v>
      </c>
      <c r="J645" s="12" t="str">
        <f>IFERROR(INDEX(Jogos!A:A,MATCH(M645,Jogos!$H:$H,0)),"-")</f>
        <v>-</v>
      </c>
      <c r="K645" s="12" t="str">
        <f>IFERROR(INDEX(Jogos!F:F,MATCH(M645,Jogos!$H:$H,0)),"-")</f>
        <v>-</v>
      </c>
      <c r="L645" s="15" t="str">
        <f>IFERROR(INDEX(Jogos!E:E,MATCH(M645,Jogos!$H:$H,0)),"-")</f>
        <v>-</v>
      </c>
      <c r="M645" s="12" t="e">
        <f>INDEX(Jogos[[#This Row],[Column1]],1.8)</f>
        <v>#VALUE!</v>
      </c>
      <c r="N645" s="13" t="e">
        <f>INDEX(Jogos[[#This Row],[2]],1.8)</f>
        <v>#VALUE!</v>
      </c>
      <c r="O645" s="12" t="e">
        <f>INDEX(Jogos[[#This Row],[3]],1.8)</f>
        <v>#VALUE!</v>
      </c>
      <c r="P645" s="15" t="str">
        <f>IFERROR(INDEX(Jogos!M:M,MATCH(O645,Jogos!$J:$J,0)),"-")</f>
        <v>-</v>
      </c>
      <c r="Q645" s="12" t="str">
        <f>IFERROR(INDEX(Jogos!L:L,MATCH(O645,Jogos!$J:$J,0)),"-")</f>
        <v>-</v>
      </c>
      <c r="R645" s="17" t="str">
        <f>IFERROR(INDEX(HTHome!M:M,MATCH(M645,HTHome!$A:$A,0)),"-")</f>
        <v>-</v>
      </c>
      <c r="S645" s="17" t="str">
        <f>IFERROR(INDEX(HTAway!M:M,MATCH(O645,HTAway!$A:$A,0)),"-")</f>
        <v>-</v>
      </c>
      <c r="T645" s="23" t="str">
        <f t="shared" si="31"/>
        <v>-</v>
      </c>
      <c r="U645" s="23"/>
      <c r="V645" s="23"/>
      <c r="W645" s="23"/>
    </row>
    <row r="646" spans="1:23" x14ac:dyDescent="0.25">
      <c r="A646" s="20" t="e">
        <f t="shared" si="30"/>
        <v>#VALUE!</v>
      </c>
      <c r="B646" s="20" t="str">
        <f>IFERROR(INDEX(N:N,MATCH(C646,HTHome!$L:$N,0)),"-")</f>
        <v>-</v>
      </c>
      <c r="J646" s="12" t="str">
        <f>IFERROR(INDEX(Jogos!A:A,MATCH(M646,Jogos!$H:$H,0)),"-")</f>
        <v>-</v>
      </c>
      <c r="K646" s="12" t="str">
        <f>IFERROR(INDEX(Jogos!F:F,MATCH(M646,Jogos!$H:$H,0)),"-")</f>
        <v>-</v>
      </c>
      <c r="L646" s="15" t="str">
        <f>IFERROR(INDEX(Jogos!E:E,MATCH(M646,Jogos!$H:$H,0)),"-")</f>
        <v>-</v>
      </c>
      <c r="M646" s="12" t="e">
        <f>INDEX(Jogos[[#This Row],[Column1]],1.8)</f>
        <v>#VALUE!</v>
      </c>
      <c r="N646" s="13" t="e">
        <f>INDEX(Jogos[[#This Row],[2]],1.8)</f>
        <v>#VALUE!</v>
      </c>
      <c r="O646" s="12" t="e">
        <f>INDEX(Jogos[[#This Row],[3]],1.8)</f>
        <v>#VALUE!</v>
      </c>
      <c r="P646" s="15" t="str">
        <f>IFERROR(INDEX(Jogos!M:M,MATCH(O646,Jogos!$J:$J,0)),"-")</f>
        <v>-</v>
      </c>
      <c r="Q646" s="12" t="str">
        <f>IFERROR(INDEX(Jogos!L:L,MATCH(O646,Jogos!$J:$J,0)),"-")</f>
        <v>-</v>
      </c>
      <c r="R646" s="17" t="str">
        <f>IFERROR(INDEX(HTHome!M:M,MATCH(M646,HTHome!$A:$A,0)),"-")</f>
        <v>-</v>
      </c>
      <c r="S646" s="17" t="str">
        <f>IFERROR(INDEX(HTAway!M:M,MATCH(O646,HTAway!$A:$A,0)),"-")</f>
        <v>-</v>
      </c>
      <c r="T646" s="23" t="str">
        <f t="shared" si="31"/>
        <v>-</v>
      </c>
      <c r="U646" s="23"/>
      <c r="V646" s="23"/>
      <c r="W646" s="23"/>
    </row>
    <row r="647" spans="1:23" x14ac:dyDescent="0.25">
      <c r="A647" s="20" t="e">
        <f t="shared" si="30"/>
        <v>#VALUE!</v>
      </c>
      <c r="B647" s="20" t="str">
        <f>IFERROR(INDEX(N:N,MATCH(C647,HTHome!$L:$N,0)),"-")</f>
        <v>-</v>
      </c>
      <c r="J647" s="12" t="str">
        <f>IFERROR(INDEX(Jogos!A:A,MATCH(M647,Jogos!$H:$H,0)),"-")</f>
        <v>-</v>
      </c>
      <c r="K647" s="12" t="str">
        <f>IFERROR(INDEX(Jogos!F:F,MATCH(M647,Jogos!$H:$H,0)),"-")</f>
        <v>-</v>
      </c>
      <c r="L647" s="15" t="str">
        <f>IFERROR(INDEX(Jogos!E:E,MATCH(M647,Jogos!$H:$H,0)),"-")</f>
        <v>-</v>
      </c>
      <c r="M647" s="12" t="e">
        <f>INDEX(Jogos[[#This Row],[Column1]],1.8)</f>
        <v>#VALUE!</v>
      </c>
      <c r="N647" s="13" t="e">
        <f>INDEX(Jogos[[#This Row],[2]],1.8)</f>
        <v>#VALUE!</v>
      </c>
      <c r="O647" s="12" t="e">
        <f>INDEX(Jogos[[#This Row],[3]],1.8)</f>
        <v>#VALUE!</v>
      </c>
      <c r="P647" s="15" t="str">
        <f>IFERROR(INDEX(Jogos!M:M,MATCH(O647,Jogos!$J:$J,0)),"-")</f>
        <v>-</v>
      </c>
      <c r="Q647" s="12" t="str">
        <f>IFERROR(INDEX(Jogos!L:L,MATCH(O647,Jogos!$J:$J,0)),"-")</f>
        <v>-</v>
      </c>
      <c r="R647" s="17" t="str">
        <f>IFERROR(INDEX(HTHome!M:M,MATCH(M647,HTHome!$A:$A,0)),"-")</f>
        <v>-</v>
      </c>
      <c r="S647" s="17" t="str">
        <f>IFERROR(INDEX(HTAway!M:M,MATCH(O647,HTAway!$A:$A,0)),"-")</f>
        <v>-</v>
      </c>
      <c r="T647" s="23" t="str">
        <f t="shared" si="31"/>
        <v>-</v>
      </c>
      <c r="U647" s="23"/>
      <c r="V647" s="23"/>
      <c r="W647" s="23"/>
    </row>
    <row r="648" spans="1:23" x14ac:dyDescent="0.25">
      <c r="A648" s="20" t="e">
        <f t="shared" si="30"/>
        <v>#VALUE!</v>
      </c>
      <c r="B648" s="20" t="str">
        <f>IFERROR(INDEX(N:N,MATCH(C648,HTHome!$L:$N,0)),"-")</f>
        <v>-</v>
      </c>
      <c r="J648" s="12" t="str">
        <f>IFERROR(INDEX(Jogos!A:A,MATCH(M648,Jogos!$H:$H,0)),"-")</f>
        <v>-</v>
      </c>
      <c r="K648" s="12" t="str">
        <f>IFERROR(INDEX(Jogos!F:F,MATCH(M648,Jogos!$H:$H,0)),"-")</f>
        <v>-</v>
      </c>
      <c r="L648" s="15" t="str">
        <f>IFERROR(INDEX(Jogos!E:E,MATCH(M648,Jogos!$H:$H,0)),"-")</f>
        <v>-</v>
      </c>
      <c r="M648" s="12" t="e">
        <f>INDEX(Jogos[[#This Row],[Column1]],1.8)</f>
        <v>#VALUE!</v>
      </c>
      <c r="N648" s="13" t="e">
        <f>INDEX(Jogos[[#This Row],[2]],1.8)</f>
        <v>#VALUE!</v>
      </c>
      <c r="O648" s="12" t="e">
        <f>INDEX(Jogos[[#This Row],[3]],1.8)</f>
        <v>#VALUE!</v>
      </c>
      <c r="P648" s="15" t="str">
        <f>IFERROR(INDEX(Jogos!M:M,MATCH(O648,Jogos!$J:$J,0)),"-")</f>
        <v>-</v>
      </c>
      <c r="Q648" s="12" t="str">
        <f>IFERROR(INDEX(Jogos!L:L,MATCH(O648,Jogos!$J:$J,0)),"-")</f>
        <v>-</v>
      </c>
      <c r="R648" s="17" t="str">
        <f>IFERROR(INDEX(HTHome!M:M,MATCH(M648,HTHome!$A:$A,0)),"-")</f>
        <v>-</v>
      </c>
      <c r="S648" s="17" t="str">
        <f>IFERROR(INDEX(HTAway!M:M,MATCH(O648,HTAway!$A:$A,0)),"-")</f>
        <v>-</v>
      </c>
      <c r="T648" s="23" t="str">
        <f t="shared" si="31"/>
        <v>-</v>
      </c>
      <c r="U648" s="23"/>
      <c r="V648" s="23"/>
      <c r="W648" s="23"/>
    </row>
    <row r="649" spans="1:23" x14ac:dyDescent="0.25">
      <c r="A649" s="20" t="e">
        <f t="shared" si="30"/>
        <v>#VALUE!</v>
      </c>
      <c r="B649" s="20" t="str">
        <f>IFERROR(INDEX(N:N,MATCH(C649,HTHome!$L:$N,0)),"-")</f>
        <v>-</v>
      </c>
      <c r="J649" s="12" t="str">
        <f>IFERROR(INDEX(Jogos!A:A,MATCH(M649,Jogos!$H:$H,0)),"-")</f>
        <v>-</v>
      </c>
      <c r="K649" s="12" t="str">
        <f>IFERROR(INDEX(Jogos!F:F,MATCH(M649,Jogos!$H:$H,0)),"-")</f>
        <v>-</v>
      </c>
      <c r="L649" s="15" t="str">
        <f>IFERROR(INDEX(Jogos!E:E,MATCH(M649,Jogos!$H:$H,0)),"-")</f>
        <v>-</v>
      </c>
      <c r="M649" s="12" t="e">
        <f>INDEX(Jogos[[#This Row],[Column1]],1.8)</f>
        <v>#VALUE!</v>
      </c>
      <c r="N649" s="13" t="e">
        <f>INDEX(Jogos[[#This Row],[2]],1.8)</f>
        <v>#VALUE!</v>
      </c>
      <c r="O649" s="12" t="e">
        <f>INDEX(Jogos[[#This Row],[3]],1.8)</f>
        <v>#VALUE!</v>
      </c>
      <c r="P649" s="15" t="str">
        <f>IFERROR(INDEX(Jogos!M:M,MATCH(O649,Jogos!$J:$J,0)),"-")</f>
        <v>-</v>
      </c>
      <c r="Q649" s="12" t="str">
        <f>IFERROR(INDEX(Jogos!L:L,MATCH(O649,Jogos!$J:$J,0)),"-")</f>
        <v>-</v>
      </c>
      <c r="R649" s="17" t="str">
        <f>IFERROR(INDEX(HTHome!M:M,MATCH(M649,HTHome!$A:$A,0)),"-")</f>
        <v>-</v>
      </c>
      <c r="S649" s="17" t="str">
        <f>IFERROR(INDEX(HTAway!M:M,MATCH(O649,HTAway!$A:$A,0)),"-")</f>
        <v>-</v>
      </c>
      <c r="T649" s="23" t="str">
        <f t="shared" si="31"/>
        <v>-</v>
      </c>
      <c r="U649" s="23"/>
      <c r="V649" s="23"/>
      <c r="W649" s="23"/>
    </row>
    <row r="650" spans="1:23" x14ac:dyDescent="0.25">
      <c r="A650" s="20" t="e">
        <f t="shared" si="30"/>
        <v>#VALUE!</v>
      </c>
      <c r="B650" s="20" t="str">
        <f>IFERROR(INDEX(N:N,MATCH(C650,HTHome!$L:$N,0)),"-")</f>
        <v>-</v>
      </c>
      <c r="J650" s="12" t="str">
        <f>IFERROR(INDEX(Jogos!A:A,MATCH(M650,Jogos!$H:$H,0)),"-")</f>
        <v>-</v>
      </c>
      <c r="K650" s="12" t="str">
        <f>IFERROR(INDEX(Jogos!F:F,MATCH(M650,Jogos!$H:$H,0)),"-")</f>
        <v>-</v>
      </c>
      <c r="L650" s="15" t="str">
        <f>IFERROR(INDEX(Jogos!E:E,MATCH(M650,Jogos!$H:$H,0)),"-")</f>
        <v>-</v>
      </c>
      <c r="M650" s="12" t="e">
        <f>INDEX(Jogos[[#This Row],[Column1]],1.8)</f>
        <v>#VALUE!</v>
      </c>
      <c r="N650" s="13" t="e">
        <f>INDEX(Jogos[[#This Row],[2]],1.8)</f>
        <v>#VALUE!</v>
      </c>
      <c r="O650" s="12" t="e">
        <f>INDEX(Jogos[[#This Row],[3]],1.8)</f>
        <v>#VALUE!</v>
      </c>
      <c r="P650" s="15" t="str">
        <f>IFERROR(INDEX(Jogos!M:M,MATCH(O650,Jogos!$J:$J,0)),"-")</f>
        <v>-</v>
      </c>
      <c r="Q650" s="12" t="str">
        <f>IFERROR(INDEX(Jogos!L:L,MATCH(O650,Jogos!$J:$J,0)),"-")</f>
        <v>-</v>
      </c>
      <c r="R650" s="17" t="str">
        <f>IFERROR(INDEX(HTHome!M:M,MATCH(M650,HTHome!$A:$A,0)),"-")</f>
        <v>-</v>
      </c>
      <c r="S650" s="17" t="str">
        <f>IFERROR(INDEX(HTAway!M:M,MATCH(O650,HTAway!$A:$A,0)),"-")</f>
        <v>-</v>
      </c>
      <c r="T650" s="23" t="str">
        <f t="shared" si="31"/>
        <v>-</v>
      </c>
      <c r="U650" s="23"/>
      <c r="V650" s="23"/>
      <c r="W650" s="23"/>
    </row>
    <row r="651" spans="1:23" x14ac:dyDescent="0.25">
      <c r="A651" s="20" t="e">
        <f t="shared" si="30"/>
        <v>#VALUE!</v>
      </c>
      <c r="B651" s="20" t="str">
        <f>IFERROR(INDEX(N:N,MATCH(C651,HTHome!$L:$N,0)),"-")</f>
        <v>-</v>
      </c>
      <c r="J651" s="12" t="str">
        <f>IFERROR(INDEX(Jogos!A:A,MATCH(M651,Jogos!$H:$H,0)),"-")</f>
        <v>-</v>
      </c>
      <c r="K651" s="12" t="str">
        <f>IFERROR(INDEX(Jogos!F:F,MATCH(M651,Jogos!$H:$H,0)),"-")</f>
        <v>-</v>
      </c>
      <c r="L651" s="15" t="str">
        <f>IFERROR(INDEX(Jogos!E:E,MATCH(M651,Jogos!$H:$H,0)),"-")</f>
        <v>-</v>
      </c>
      <c r="M651" s="12" t="e">
        <f>INDEX(Jogos[[#This Row],[Column1]],1.8)</f>
        <v>#VALUE!</v>
      </c>
      <c r="N651" s="13" t="e">
        <f>INDEX(Jogos[[#This Row],[2]],1.8)</f>
        <v>#VALUE!</v>
      </c>
      <c r="O651" s="12" t="e">
        <f>INDEX(Jogos[[#This Row],[3]],1.8)</f>
        <v>#VALUE!</v>
      </c>
      <c r="P651" s="15" t="str">
        <f>IFERROR(INDEX(Jogos!M:M,MATCH(O651,Jogos!$J:$J,0)),"-")</f>
        <v>-</v>
      </c>
      <c r="Q651" s="12" t="str">
        <f>IFERROR(INDEX(Jogos!L:L,MATCH(O651,Jogos!$J:$J,0)),"-")</f>
        <v>-</v>
      </c>
      <c r="R651" s="17" t="str">
        <f>IFERROR(INDEX(HTHome!M:M,MATCH(M651,HTHome!$A:$A,0)),"-")</f>
        <v>-</v>
      </c>
      <c r="S651" s="17" t="str">
        <f>IFERROR(INDEX(HTAway!M:M,MATCH(O651,HTAway!$A:$A,0)),"-")</f>
        <v>-</v>
      </c>
      <c r="T651" s="23" t="str">
        <f t="shared" si="31"/>
        <v>-</v>
      </c>
      <c r="U651" s="23"/>
      <c r="V651" s="23"/>
      <c r="W651" s="23"/>
    </row>
    <row r="652" spans="1:23" x14ac:dyDescent="0.25">
      <c r="A652" s="20" t="e">
        <f t="shared" si="30"/>
        <v>#VALUE!</v>
      </c>
      <c r="B652" s="20" t="str">
        <f>IFERROR(INDEX(N:N,MATCH(C652,HTHome!$L:$N,0)),"-")</f>
        <v>-</v>
      </c>
      <c r="J652" s="12" t="str">
        <f>IFERROR(INDEX(Jogos!A:A,MATCH(M652,Jogos!$H:$H,0)),"-")</f>
        <v>-</v>
      </c>
      <c r="K652" s="12" t="str">
        <f>IFERROR(INDEX(Jogos!F:F,MATCH(M652,Jogos!$H:$H,0)),"-")</f>
        <v>-</v>
      </c>
      <c r="L652" s="15" t="str">
        <f>IFERROR(INDEX(Jogos!E:E,MATCH(M652,Jogos!$H:$H,0)),"-")</f>
        <v>-</v>
      </c>
      <c r="M652" s="12" t="e">
        <f>INDEX(Jogos[[#This Row],[Column1]],1.8)</f>
        <v>#VALUE!</v>
      </c>
      <c r="N652" s="13" t="e">
        <f>INDEX(Jogos[[#This Row],[2]],1.8)</f>
        <v>#VALUE!</v>
      </c>
      <c r="O652" s="12" t="e">
        <f>INDEX(Jogos[[#This Row],[3]],1.8)</f>
        <v>#VALUE!</v>
      </c>
      <c r="P652" s="15" t="str">
        <f>IFERROR(INDEX(Jogos!M:M,MATCH(O652,Jogos!$J:$J,0)),"-")</f>
        <v>-</v>
      </c>
      <c r="Q652" s="12" t="str">
        <f>IFERROR(INDEX(Jogos!L:L,MATCH(O652,Jogos!$J:$J,0)),"-")</f>
        <v>-</v>
      </c>
      <c r="R652" s="17" t="str">
        <f>IFERROR(INDEX(HTHome!M:M,MATCH(M652,HTHome!$A:$A,0)),"-")</f>
        <v>-</v>
      </c>
      <c r="S652" s="17" t="str">
        <f>IFERROR(INDEX(HTAway!M:M,MATCH(O652,HTAway!$A:$A,0)),"-")</f>
        <v>-</v>
      </c>
      <c r="T652" s="23" t="str">
        <f t="shared" si="31"/>
        <v>-</v>
      </c>
      <c r="U652" s="23"/>
      <c r="V652" s="23"/>
      <c r="W652" s="23"/>
    </row>
    <row r="653" spans="1:23" x14ac:dyDescent="0.25">
      <c r="A653" s="20" t="e">
        <f t="shared" si="30"/>
        <v>#VALUE!</v>
      </c>
      <c r="B653" s="20" t="str">
        <f>IFERROR(INDEX(N:N,MATCH(C653,HTHome!$L:$N,0)),"-")</f>
        <v>-</v>
      </c>
      <c r="J653" s="12" t="str">
        <f>IFERROR(INDEX(Jogos!A:A,MATCH(M653,Jogos!$H:$H,0)),"-")</f>
        <v>-</v>
      </c>
      <c r="K653" s="12" t="str">
        <f>IFERROR(INDEX(Jogos!F:F,MATCH(M653,Jogos!$H:$H,0)),"-")</f>
        <v>-</v>
      </c>
      <c r="L653" s="15" t="str">
        <f>IFERROR(INDEX(Jogos!E:E,MATCH(M653,Jogos!$H:$H,0)),"-")</f>
        <v>-</v>
      </c>
      <c r="M653" s="12" t="e">
        <f>INDEX(Jogos[[#This Row],[Column1]],1.8)</f>
        <v>#VALUE!</v>
      </c>
      <c r="N653" s="13" t="e">
        <f>INDEX(Jogos[[#This Row],[2]],1.8)</f>
        <v>#VALUE!</v>
      </c>
      <c r="O653" s="12" t="e">
        <f>INDEX(Jogos[[#This Row],[3]],1.8)</f>
        <v>#VALUE!</v>
      </c>
      <c r="P653" s="15" t="str">
        <f>IFERROR(INDEX(Jogos!M:M,MATCH(O653,Jogos!$J:$J,0)),"-")</f>
        <v>-</v>
      </c>
      <c r="Q653" s="12" t="str">
        <f>IFERROR(INDEX(Jogos!L:L,MATCH(O653,Jogos!$J:$J,0)),"-")</f>
        <v>-</v>
      </c>
      <c r="R653" s="17" t="str">
        <f>IFERROR(INDEX(HTHome!M:M,MATCH(M653,HTHome!$A:$A,0)),"-")</f>
        <v>-</v>
      </c>
      <c r="S653" s="17" t="str">
        <f>IFERROR(INDEX(HTAway!M:M,MATCH(O653,HTAway!$A:$A,0)),"-")</f>
        <v>-</v>
      </c>
      <c r="T653" s="23" t="str">
        <f t="shared" si="31"/>
        <v>-</v>
      </c>
      <c r="U653" s="23"/>
      <c r="V653" s="23"/>
      <c r="W653" s="23"/>
    </row>
    <row r="654" spans="1:23" x14ac:dyDescent="0.25">
      <c r="A654" s="20" t="e">
        <f t="shared" si="30"/>
        <v>#VALUE!</v>
      </c>
      <c r="B654" s="20" t="str">
        <f>IFERROR(INDEX(N:N,MATCH(C654,HTHome!$L:$N,0)),"-")</f>
        <v>-</v>
      </c>
      <c r="J654" s="12" t="str">
        <f>IFERROR(INDEX(Jogos!A:A,MATCH(M654,Jogos!$H:$H,0)),"-")</f>
        <v>-</v>
      </c>
      <c r="K654" s="12" t="str">
        <f>IFERROR(INDEX(Jogos!F:F,MATCH(M654,Jogos!$H:$H,0)),"-")</f>
        <v>-</v>
      </c>
      <c r="L654" s="15" t="str">
        <f>IFERROR(INDEX(Jogos!E:E,MATCH(M654,Jogos!$H:$H,0)),"-")</f>
        <v>-</v>
      </c>
      <c r="M654" s="12" t="e">
        <f>INDEX(Jogos[[#This Row],[Column1]],1.8)</f>
        <v>#VALUE!</v>
      </c>
      <c r="N654" s="13" t="e">
        <f>INDEX(Jogos[[#This Row],[2]],1.8)</f>
        <v>#VALUE!</v>
      </c>
      <c r="O654" s="12" t="e">
        <f>INDEX(Jogos[[#This Row],[3]],1.8)</f>
        <v>#VALUE!</v>
      </c>
      <c r="P654" s="15" t="str">
        <f>IFERROR(INDEX(Jogos!M:M,MATCH(O654,Jogos!$J:$J,0)),"-")</f>
        <v>-</v>
      </c>
      <c r="Q654" s="12" t="str">
        <f>IFERROR(INDEX(Jogos!L:L,MATCH(O654,Jogos!$J:$J,0)),"-")</f>
        <v>-</v>
      </c>
      <c r="R654" s="17" t="str">
        <f>IFERROR(INDEX(HTHome!M:M,MATCH(M654,HTHome!$A:$A,0)),"-")</f>
        <v>-</v>
      </c>
      <c r="S654" s="17" t="str">
        <f>IFERROR(INDEX(HTAway!M:M,MATCH(O654,HTAway!$A:$A,0)),"-")</f>
        <v>-</v>
      </c>
      <c r="T654" s="23" t="str">
        <f t="shared" si="31"/>
        <v>-</v>
      </c>
      <c r="U654" s="23"/>
      <c r="V654" s="23"/>
      <c r="W654" s="23"/>
    </row>
    <row r="655" spans="1:23" x14ac:dyDescent="0.25">
      <c r="A655" s="20" t="e">
        <f t="shared" si="30"/>
        <v>#VALUE!</v>
      </c>
      <c r="B655" s="20" t="str">
        <f>IFERROR(INDEX(N:N,MATCH(C655,HTHome!$L:$N,0)),"-")</f>
        <v>-</v>
      </c>
      <c r="J655" s="12" t="str">
        <f>IFERROR(INDEX(Jogos!A:A,MATCH(M655,Jogos!$H:$H,0)),"-")</f>
        <v>-</v>
      </c>
      <c r="K655" s="12" t="str">
        <f>IFERROR(INDEX(Jogos!F:F,MATCH(M655,Jogos!$H:$H,0)),"-")</f>
        <v>-</v>
      </c>
      <c r="L655" s="15" t="str">
        <f>IFERROR(INDEX(Jogos!E:E,MATCH(M655,Jogos!$H:$H,0)),"-")</f>
        <v>-</v>
      </c>
      <c r="M655" s="12" t="e">
        <f>INDEX(Jogos[[#This Row],[Column1]],1.8)</f>
        <v>#VALUE!</v>
      </c>
      <c r="N655" s="13" t="e">
        <f>INDEX(Jogos[[#This Row],[2]],1.8)</f>
        <v>#VALUE!</v>
      </c>
      <c r="O655" s="12" t="e">
        <f>INDEX(Jogos[[#This Row],[3]],1.8)</f>
        <v>#VALUE!</v>
      </c>
      <c r="P655" s="15" t="str">
        <f>IFERROR(INDEX(Jogos!M:M,MATCH(O655,Jogos!$J:$J,0)),"-")</f>
        <v>-</v>
      </c>
      <c r="Q655" s="12" t="str">
        <f>IFERROR(INDEX(Jogos!L:L,MATCH(O655,Jogos!$J:$J,0)),"-")</f>
        <v>-</v>
      </c>
      <c r="R655" s="17" t="str">
        <f>IFERROR(INDEX(HTHome!M:M,MATCH(M655,HTHome!$A:$A,0)),"-")</f>
        <v>-</v>
      </c>
      <c r="S655" s="17" t="str">
        <f>IFERROR(INDEX(HTAway!M:M,MATCH(O655,HTAway!$A:$A,0)),"-")</f>
        <v>-</v>
      </c>
      <c r="T655" s="23" t="str">
        <f t="shared" si="31"/>
        <v>-</v>
      </c>
      <c r="U655" s="23"/>
      <c r="V655" s="23"/>
      <c r="W655" s="23"/>
    </row>
    <row r="656" spans="1:23" x14ac:dyDescent="0.25">
      <c r="A656" s="20" t="e">
        <f t="shared" si="30"/>
        <v>#VALUE!</v>
      </c>
      <c r="B656" s="20" t="str">
        <f>IFERROR(INDEX(N:N,MATCH(C656,HTHome!$L:$N,0)),"-")</f>
        <v>-</v>
      </c>
      <c r="J656" s="12" t="str">
        <f>IFERROR(INDEX(Jogos!A:A,MATCH(M656,Jogos!$H:$H,0)),"-")</f>
        <v>-</v>
      </c>
      <c r="K656" s="12" t="str">
        <f>IFERROR(INDEX(Jogos!F:F,MATCH(M656,Jogos!$H:$H,0)),"-")</f>
        <v>-</v>
      </c>
      <c r="L656" s="15" t="str">
        <f>IFERROR(INDEX(Jogos!E:E,MATCH(M656,Jogos!$H:$H,0)),"-")</f>
        <v>-</v>
      </c>
      <c r="M656" s="12" t="e">
        <f>INDEX(Jogos[[#This Row],[Column1]],1.8)</f>
        <v>#VALUE!</v>
      </c>
      <c r="N656" s="13" t="e">
        <f>INDEX(Jogos[[#This Row],[2]],1.8)</f>
        <v>#VALUE!</v>
      </c>
      <c r="O656" s="12" t="e">
        <f>INDEX(Jogos[[#This Row],[3]],1.8)</f>
        <v>#VALUE!</v>
      </c>
      <c r="P656" s="15" t="str">
        <f>IFERROR(INDEX(Jogos!M:M,MATCH(O656,Jogos!$J:$J,0)),"-")</f>
        <v>-</v>
      </c>
      <c r="Q656" s="12" t="str">
        <f>IFERROR(INDEX(Jogos!L:L,MATCH(O656,Jogos!$J:$J,0)),"-")</f>
        <v>-</v>
      </c>
      <c r="R656" s="17" t="str">
        <f>IFERROR(INDEX(HTHome!M:M,MATCH(M656,HTHome!$A:$A,0)),"-")</f>
        <v>-</v>
      </c>
      <c r="S656" s="17" t="str">
        <f>IFERROR(INDEX(HTAway!M:M,MATCH(O656,HTAway!$A:$A,0)),"-")</f>
        <v>-</v>
      </c>
      <c r="T656" s="23" t="str">
        <f t="shared" si="31"/>
        <v>-</v>
      </c>
      <c r="U656" s="23"/>
      <c r="V656" s="23"/>
      <c r="W656" s="23"/>
    </row>
    <row r="657" spans="1:23" x14ac:dyDescent="0.25">
      <c r="A657" s="20" t="e">
        <f t="shared" si="30"/>
        <v>#VALUE!</v>
      </c>
      <c r="B657" s="20" t="str">
        <f>IFERROR(INDEX(N:N,MATCH(C657,HTHome!$L:$N,0)),"-")</f>
        <v>-</v>
      </c>
      <c r="J657" s="12" t="str">
        <f>IFERROR(INDEX(Jogos!A:A,MATCH(M657,Jogos!$H:$H,0)),"-")</f>
        <v>-</v>
      </c>
      <c r="K657" s="12" t="str">
        <f>IFERROR(INDEX(Jogos!F:F,MATCH(M657,Jogos!$H:$H,0)),"-")</f>
        <v>-</v>
      </c>
      <c r="L657" s="15" t="str">
        <f>IFERROR(INDEX(Jogos!E:E,MATCH(M657,Jogos!$H:$H,0)),"-")</f>
        <v>-</v>
      </c>
      <c r="M657" s="12" t="e">
        <f>INDEX(Jogos[[#This Row],[Column1]],1.8)</f>
        <v>#VALUE!</v>
      </c>
      <c r="N657" s="13" t="e">
        <f>INDEX(Jogos[[#This Row],[2]],1.8)</f>
        <v>#VALUE!</v>
      </c>
      <c r="O657" s="12" t="e">
        <f>INDEX(Jogos[[#This Row],[3]],1.8)</f>
        <v>#VALUE!</v>
      </c>
      <c r="P657" s="15" t="str">
        <f>IFERROR(INDEX(Jogos!M:M,MATCH(O657,Jogos!$J:$J,0)),"-")</f>
        <v>-</v>
      </c>
      <c r="Q657" s="12" t="str">
        <f>IFERROR(INDEX(Jogos!L:L,MATCH(O657,Jogos!$J:$J,0)),"-")</f>
        <v>-</v>
      </c>
      <c r="R657" s="17" t="str">
        <f>IFERROR(INDEX(HTHome!M:M,MATCH(M657,HTHome!$A:$A,0)),"-")</f>
        <v>-</v>
      </c>
      <c r="S657" s="17" t="str">
        <f>IFERROR(INDEX(HTAway!M:M,MATCH(O657,HTAway!$A:$A,0)),"-")</f>
        <v>-</v>
      </c>
      <c r="T657" s="23" t="str">
        <f t="shared" si="31"/>
        <v>-</v>
      </c>
      <c r="U657" s="23"/>
      <c r="V657" s="23"/>
      <c r="W657" s="23"/>
    </row>
    <row r="658" spans="1:23" x14ac:dyDescent="0.25">
      <c r="A658" s="20" t="e">
        <f t="shared" si="30"/>
        <v>#VALUE!</v>
      </c>
      <c r="B658" s="20" t="str">
        <f>IFERROR(INDEX(N:N,MATCH(C658,HTHome!$L:$N,0)),"-")</f>
        <v>-</v>
      </c>
      <c r="J658" s="12" t="str">
        <f>IFERROR(INDEX(Jogos!A:A,MATCH(M658,Jogos!$H:$H,0)),"-")</f>
        <v>-</v>
      </c>
      <c r="K658" s="12" t="str">
        <f>IFERROR(INDEX(Jogos!F:F,MATCH(M658,Jogos!$H:$H,0)),"-")</f>
        <v>-</v>
      </c>
      <c r="L658" s="15" t="str">
        <f>IFERROR(INDEX(Jogos!E:E,MATCH(M658,Jogos!$H:$H,0)),"-")</f>
        <v>-</v>
      </c>
      <c r="M658" s="12" t="e">
        <f>INDEX(Jogos[[#This Row],[Column1]],1.8)</f>
        <v>#VALUE!</v>
      </c>
      <c r="N658" s="13" t="e">
        <f>INDEX(Jogos[[#This Row],[2]],1.8)</f>
        <v>#VALUE!</v>
      </c>
      <c r="O658" s="12" t="e">
        <f>INDEX(Jogos[[#This Row],[3]],1.8)</f>
        <v>#VALUE!</v>
      </c>
      <c r="P658" s="15" t="str">
        <f>IFERROR(INDEX(Jogos!M:M,MATCH(O658,Jogos!$J:$J,0)),"-")</f>
        <v>-</v>
      </c>
      <c r="Q658" s="12" t="str">
        <f>IFERROR(INDEX(Jogos!L:L,MATCH(O658,Jogos!$J:$J,0)),"-")</f>
        <v>-</v>
      </c>
      <c r="R658" s="17" t="str">
        <f>IFERROR(INDEX(HTHome!M:M,MATCH(M658,HTHome!$A:$A,0)),"-")</f>
        <v>-</v>
      </c>
      <c r="S658" s="17" t="str">
        <f>IFERROR(INDEX(HTAway!M:M,MATCH(O658,HTAway!$A:$A,0)),"-")</f>
        <v>-</v>
      </c>
      <c r="T658" s="23" t="str">
        <f t="shared" si="31"/>
        <v>-</v>
      </c>
      <c r="U658" s="23"/>
      <c r="V658" s="23"/>
      <c r="W658" s="23"/>
    </row>
    <row r="659" spans="1:23" x14ac:dyDescent="0.25">
      <c r="A659" s="20" t="e">
        <f t="shared" si="30"/>
        <v>#VALUE!</v>
      </c>
      <c r="B659" s="20" t="str">
        <f>IFERROR(INDEX(N:N,MATCH(C659,HTHome!$L:$N,0)),"-")</f>
        <v>-</v>
      </c>
      <c r="J659" s="12" t="str">
        <f>IFERROR(INDEX(Jogos!A:A,MATCH(M659,Jogos!$H:$H,0)),"-")</f>
        <v>-</v>
      </c>
      <c r="K659" s="12" t="str">
        <f>IFERROR(INDEX(Jogos!F:F,MATCH(M659,Jogos!$H:$H,0)),"-")</f>
        <v>-</v>
      </c>
      <c r="L659" s="15" t="str">
        <f>IFERROR(INDEX(Jogos!E:E,MATCH(M659,Jogos!$H:$H,0)),"-")</f>
        <v>-</v>
      </c>
      <c r="M659" s="12" t="e">
        <f>INDEX(Jogos[[#This Row],[Column1]],1.8)</f>
        <v>#VALUE!</v>
      </c>
      <c r="N659" s="13" t="e">
        <f>INDEX(Jogos[[#This Row],[2]],1.8)</f>
        <v>#VALUE!</v>
      </c>
      <c r="O659" s="12" t="e">
        <f>INDEX(Jogos[[#This Row],[3]],1.8)</f>
        <v>#VALUE!</v>
      </c>
      <c r="P659" s="15" t="str">
        <f>IFERROR(INDEX(Jogos!M:M,MATCH(O659,Jogos!$J:$J,0)),"-")</f>
        <v>-</v>
      </c>
      <c r="Q659" s="12" t="str">
        <f>IFERROR(INDEX(Jogos!L:L,MATCH(O659,Jogos!$J:$J,0)),"-")</f>
        <v>-</v>
      </c>
      <c r="R659" s="17" t="str">
        <f>IFERROR(INDEX(HTHome!M:M,MATCH(M659,HTHome!$A:$A,0)),"-")</f>
        <v>-</v>
      </c>
      <c r="S659" s="17" t="str">
        <f>IFERROR(INDEX(HTAway!M:M,MATCH(O659,HTAway!$A:$A,0)),"-")</f>
        <v>-</v>
      </c>
      <c r="T659" s="23" t="str">
        <f t="shared" si="31"/>
        <v>-</v>
      </c>
      <c r="U659" s="23"/>
      <c r="V659" s="23"/>
      <c r="W659" s="23"/>
    </row>
    <row r="660" spans="1:23" x14ac:dyDescent="0.25">
      <c r="A660" s="20" t="e">
        <f t="shared" si="30"/>
        <v>#VALUE!</v>
      </c>
      <c r="B660" s="20" t="str">
        <f>IFERROR(INDEX(N:N,MATCH(C660,HTHome!$L:$N,0)),"-")</f>
        <v>-</v>
      </c>
      <c r="J660" s="12" t="str">
        <f>IFERROR(INDEX(Jogos!A:A,MATCH(M660,Jogos!$H:$H,0)),"-")</f>
        <v>-</v>
      </c>
      <c r="K660" s="12" t="str">
        <f>IFERROR(INDEX(Jogos!F:F,MATCH(M660,Jogos!$H:$H,0)),"-")</f>
        <v>-</v>
      </c>
      <c r="L660" s="15" t="str">
        <f>IFERROR(INDEX(Jogos!E:E,MATCH(M660,Jogos!$H:$H,0)),"-")</f>
        <v>-</v>
      </c>
      <c r="M660" s="12" t="e">
        <f>INDEX(Jogos[[#This Row],[Column1]],1.8)</f>
        <v>#VALUE!</v>
      </c>
      <c r="N660" s="13" t="e">
        <f>INDEX(Jogos[[#This Row],[2]],1.8)</f>
        <v>#VALUE!</v>
      </c>
      <c r="O660" s="12" t="e">
        <f>INDEX(Jogos[[#This Row],[3]],1.8)</f>
        <v>#VALUE!</v>
      </c>
      <c r="P660" s="15" t="str">
        <f>IFERROR(INDEX(Jogos!M:M,MATCH(O660,Jogos!$J:$J,0)),"-")</f>
        <v>-</v>
      </c>
      <c r="Q660" s="12" t="str">
        <f>IFERROR(INDEX(Jogos!L:L,MATCH(O660,Jogos!$J:$J,0)),"-")</f>
        <v>-</v>
      </c>
      <c r="R660" s="17" t="str">
        <f>IFERROR(INDEX(HTHome!M:M,MATCH(M660,HTHome!$A:$A,0)),"-")</f>
        <v>-</v>
      </c>
      <c r="S660" s="17" t="str">
        <f>IFERROR(INDEX(HTAway!M:M,MATCH(O660,HTAway!$A:$A,0)),"-")</f>
        <v>-</v>
      </c>
      <c r="T660" s="23" t="str">
        <f t="shared" si="31"/>
        <v>-</v>
      </c>
      <c r="U660" s="23"/>
      <c r="V660" s="23"/>
      <c r="W660" s="23"/>
    </row>
    <row r="661" spans="1:23" x14ac:dyDescent="0.25">
      <c r="A661" s="20" t="e">
        <f t="shared" si="30"/>
        <v>#VALUE!</v>
      </c>
      <c r="B661" s="20" t="str">
        <f>IFERROR(INDEX(N:N,MATCH(C661,HTHome!$L:$N,0)),"-")</f>
        <v>-</v>
      </c>
      <c r="J661" s="12" t="str">
        <f>IFERROR(INDEX(Jogos!A:A,MATCH(M661,Jogos!$H:$H,0)),"-")</f>
        <v>-</v>
      </c>
      <c r="K661" s="12" t="str">
        <f>IFERROR(INDEX(Jogos!F:F,MATCH(M661,Jogos!$H:$H,0)),"-")</f>
        <v>-</v>
      </c>
      <c r="L661" s="15" t="str">
        <f>IFERROR(INDEX(Jogos!E:E,MATCH(M661,Jogos!$H:$H,0)),"-")</f>
        <v>-</v>
      </c>
      <c r="M661" s="12" t="e">
        <f>INDEX(Jogos[[#This Row],[Column1]],1.8)</f>
        <v>#VALUE!</v>
      </c>
      <c r="N661" s="13" t="e">
        <f>INDEX(Jogos[[#This Row],[2]],1.8)</f>
        <v>#VALUE!</v>
      </c>
      <c r="O661" s="12" t="e">
        <f>INDEX(Jogos[[#This Row],[3]],1.8)</f>
        <v>#VALUE!</v>
      </c>
      <c r="P661" s="15" t="str">
        <f>IFERROR(INDEX(Jogos!M:M,MATCH(O661,Jogos!$J:$J,0)),"-")</f>
        <v>-</v>
      </c>
      <c r="Q661" s="12" t="str">
        <f>IFERROR(INDEX(Jogos!L:L,MATCH(O661,Jogos!$J:$J,0)),"-")</f>
        <v>-</v>
      </c>
      <c r="R661" s="17" t="str">
        <f>IFERROR(INDEX(HTHome!M:M,MATCH(M661,HTHome!$A:$A,0)),"-")</f>
        <v>-</v>
      </c>
      <c r="S661" s="17" t="str">
        <f>IFERROR(INDEX(HTAway!M:M,MATCH(O661,HTAway!$A:$A,0)),"-")</f>
        <v>-</v>
      </c>
      <c r="T661" s="23" t="str">
        <f t="shared" si="31"/>
        <v>-</v>
      </c>
      <c r="U661" s="23"/>
      <c r="V661" s="23"/>
      <c r="W661" s="23"/>
    </row>
    <row r="662" spans="1:23" x14ac:dyDescent="0.25">
      <c r="A662" s="20" t="e">
        <f t="shared" si="30"/>
        <v>#VALUE!</v>
      </c>
      <c r="B662" s="20" t="str">
        <f>IFERROR(INDEX(N:N,MATCH(C662,HTHome!$L:$N,0)),"-")</f>
        <v>-</v>
      </c>
      <c r="J662" s="12" t="str">
        <f>IFERROR(INDEX(Jogos!A:A,MATCH(M662,Jogos!$H:$H,0)),"-")</f>
        <v>-</v>
      </c>
      <c r="K662" s="12" t="str">
        <f>IFERROR(INDEX(Jogos!F:F,MATCH(M662,Jogos!$H:$H,0)),"-")</f>
        <v>-</v>
      </c>
      <c r="L662" s="15" t="str">
        <f>IFERROR(INDEX(Jogos!E:E,MATCH(M662,Jogos!$H:$H,0)),"-")</f>
        <v>-</v>
      </c>
      <c r="M662" s="12" t="e">
        <f>INDEX(Jogos[[#This Row],[Column1]],1.8)</f>
        <v>#VALUE!</v>
      </c>
      <c r="N662" s="13" t="e">
        <f>INDEX(Jogos[[#This Row],[2]],1.8)</f>
        <v>#VALUE!</v>
      </c>
      <c r="O662" s="12" t="e">
        <f>INDEX(Jogos[[#This Row],[3]],1.8)</f>
        <v>#VALUE!</v>
      </c>
      <c r="P662" s="15" t="str">
        <f>IFERROR(INDEX(Jogos!M:M,MATCH(O662,Jogos!$J:$J,0)),"-")</f>
        <v>-</v>
      </c>
      <c r="Q662" s="12" t="str">
        <f>IFERROR(INDEX(Jogos!L:L,MATCH(O662,Jogos!$J:$J,0)),"-")</f>
        <v>-</v>
      </c>
      <c r="R662" s="17" t="str">
        <f>IFERROR(INDEX(HTHome!M:M,MATCH(M662,HTHome!$A:$A,0)),"-")</f>
        <v>-</v>
      </c>
      <c r="S662" s="17" t="str">
        <f>IFERROR(INDEX(HTAway!M:M,MATCH(O662,HTAway!$A:$A,0)),"-")</f>
        <v>-</v>
      </c>
      <c r="T662" s="23" t="str">
        <f t="shared" si="31"/>
        <v>-</v>
      </c>
      <c r="U662" s="23"/>
      <c r="V662" s="23"/>
      <c r="W662" s="23"/>
    </row>
    <row r="663" spans="1:23" x14ac:dyDescent="0.25">
      <c r="A663" s="20" t="e">
        <f t="shared" si="30"/>
        <v>#VALUE!</v>
      </c>
      <c r="B663" s="20" t="str">
        <f>IFERROR(INDEX(N:N,MATCH(C663,HTHome!$L:$N,0)),"-")</f>
        <v>-</v>
      </c>
      <c r="J663" s="12" t="str">
        <f>IFERROR(INDEX(Jogos!A:A,MATCH(M663,Jogos!$H:$H,0)),"-")</f>
        <v>-</v>
      </c>
      <c r="K663" s="12" t="str">
        <f>IFERROR(INDEX(Jogos!F:F,MATCH(M663,Jogos!$H:$H,0)),"-")</f>
        <v>-</v>
      </c>
      <c r="L663" s="15" t="str">
        <f>IFERROR(INDEX(Jogos!E:E,MATCH(M663,Jogos!$H:$H,0)),"-")</f>
        <v>-</v>
      </c>
      <c r="M663" s="12" t="e">
        <f>INDEX(Jogos[[#This Row],[Column1]],1.8)</f>
        <v>#VALUE!</v>
      </c>
      <c r="N663" s="13" t="e">
        <f>INDEX(Jogos[[#This Row],[2]],1.8)</f>
        <v>#VALUE!</v>
      </c>
      <c r="O663" s="12" t="e">
        <f>INDEX(Jogos[[#This Row],[3]],1.8)</f>
        <v>#VALUE!</v>
      </c>
      <c r="P663" s="15" t="str">
        <f>IFERROR(INDEX(Jogos!M:M,MATCH(O663,Jogos!$J:$J,0)),"-")</f>
        <v>-</v>
      </c>
      <c r="Q663" s="12" t="str">
        <f>IFERROR(INDEX(Jogos!L:L,MATCH(O663,Jogos!$J:$J,0)),"-")</f>
        <v>-</v>
      </c>
      <c r="R663" s="17" t="str">
        <f>IFERROR(INDEX(HTHome!M:M,MATCH(M663,HTHome!$A:$A,0)),"-")</f>
        <v>-</v>
      </c>
      <c r="S663" s="17" t="str">
        <f>IFERROR(INDEX(HTAway!M:M,MATCH(O663,HTAway!$A:$A,0)),"-")</f>
        <v>-</v>
      </c>
      <c r="T663" s="23" t="str">
        <f t="shared" si="31"/>
        <v>-</v>
      </c>
      <c r="U663" s="23"/>
      <c r="V663" s="23"/>
      <c r="W663" s="23"/>
    </row>
    <row r="664" spans="1:23" x14ac:dyDescent="0.25">
      <c r="A664" s="20" t="e">
        <f t="shared" si="30"/>
        <v>#VALUE!</v>
      </c>
      <c r="B664" s="20" t="str">
        <f>IFERROR(INDEX(N:N,MATCH(C664,HTHome!$L:$N,0)),"-")</f>
        <v>-</v>
      </c>
      <c r="J664" s="12" t="str">
        <f>IFERROR(INDEX(Jogos!A:A,MATCH(M664,Jogos!$H:$H,0)),"-")</f>
        <v>-</v>
      </c>
      <c r="K664" s="12" t="str">
        <f>IFERROR(INDEX(Jogos!F:F,MATCH(M664,Jogos!$H:$H,0)),"-")</f>
        <v>-</v>
      </c>
      <c r="L664" s="15" t="str">
        <f>IFERROR(INDEX(Jogos!E:E,MATCH(M664,Jogos!$H:$H,0)),"-")</f>
        <v>-</v>
      </c>
      <c r="M664" s="12" t="e">
        <f>INDEX(Jogos[[#This Row],[Column1]],1.8)</f>
        <v>#VALUE!</v>
      </c>
      <c r="N664" s="13" t="e">
        <f>INDEX(Jogos[[#This Row],[2]],1.8)</f>
        <v>#VALUE!</v>
      </c>
      <c r="O664" s="12" t="e">
        <f>INDEX(Jogos[[#This Row],[3]],1.8)</f>
        <v>#VALUE!</v>
      </c>
      <c r="P664" s="15" t="str">
        <f>IFERROR(INDEX(Jogos!M:M,MATCH(O664,Jogos!$J:$J,0)),"-")</f>
        <v>-</v>
      </c>
      <c r="Q664" s="12" t="str">
        <f>IFERROR(INDEX(Jogos!L:L,MATCH(O664,Jogos!$J:$J,0)),"-")</f>
        <v>-</v>
      </c>
      <c r="R664" s="17" t="str">
        <f>IFERROR(INDEX(HTHome!M:M,MATCH(M664,HTHome!$A:$A,0)),"-")</f>
        <v>-</v>
      </c>
      <c r="S664" s="17" t="str">
        <f>IFERROR(INDEX(HTAway!M:M,MATCH(O664,HTAway!$A:$A,0)),"-")</f>
        <v>-</v>
      </c>
      <c r="T664" s="23" t="str">
        <f t="shared" si="31"/>
        <v>-</v>
      </c>
      <c r="U664" s="23"/>
      <c r="V664" s="23"/>
      <c r="W664" s="23"/>
    </row>
    <row r="665" spans="1:23" x14ac:dyDescent="0.25">
      <c r="A665" s="20" t="e">
        <f t="shared" si="30"/>
        <v>#VALUE!</v>
      </c>
      <c r="B665" s="20" t="str">
        <f>IFERROR(INDEX(N:N,MATCH(C665,HTHome!$L:$N,0)),"-")</f>
        <v>-</v>
      </c>
      <c r="J665" s="12" t="str">
        <f>IFERROR(INDEX(Jogos!A:A,MATCH(M665,Jogos!$H:$H,0)),"-")</f>
        <v>-</v>
      </c>
      <c r="K665" s="12" t="str">
        <f>IFERROR(INDEX(Jogos!F:F,MATCH(M665,Jogos!$H:$H,0)),"-")</f>
        <v>-</v>
      </c>
      <c r="L665" s="15" t="str">
        <f>IFERROR(INDEX(Jogos!E:E,MATCH(M665,Jogos!$H:$H,0)),"-")</f>
        <v>-</v>
      </c>
      <c r="M665" s="12" t="e">
        <f>INDEX(Jogos[[#This Row],[Column1]],1.8)</f>
        <v>#VALUE!</v>
      </c>
      <c r="N665" s="13" t="e">
        <f>INDEX(Jogos[[#This Row],[2]],1.8)</f>
        <v>#VALUE!</v>
      </c>
      <c r="O665" s="12" t="e">
        <f>INDEX(Jogos[[#This Row],[3]],1.8)</f>
        <v>#VALUE!</v>
      </c>
      <c r="P665" s="15" t="str">
        <f>IFERROR(INDEX(Jogos!M:M,MATCH(O665,Jogos!$J:$J,0)),"-")</f>
        <v>-</v>
      </c>
      <c r="Q665" s="12" t="str">
        <f>IFERROR(INDEX(Jogos!L:L,MATCH(O665,Jogos!$J:$J,0)),"-")</f>
        <v>-</v>
      </c>
      <c r="R665" s="17" t="str">
        <f>IFERROR(INDEX(HTHome!M:M,MATCH(M665,HTHome!$A:$A,0)),"-")</f>
        <v>-</v>
      </c>
      <c r="S665" s="17" t="str">
        <f>IFERROR(INDEX(HTAway!M:M,MATCH(O665,HTAway!$A:$A,0)),"-")</f>
        <v>-</v>
      </c>
      <c r="T665" s="23" t="str">
        <f t="shared" si="31"/>
        <v>-</v>
      </c>
      <c r="U665" s="23"/>
      <c r="V665" s="23"/>
      <c r="W665" s="23"/>
    </row>
    <row r="666" spans="1:23" x14ac:dyDescent="0.25">
      <c r="A666" s="20" t="e">
        <f t="shared" si="30"/>
        <v>#VALUE!</v>
      </c>
      <c r="B666" s="20" t="str">
        <f>IFERROR(INDEX(N:N,MATCH(C666,HTHome!$L:$N,0)),"-")</f>
        <v>-</v>
      </c>
      <c r="J666" s="12" t="str">
        <f>IFERROR(INDEX(Jogos!A:A,MATCH(M666,Jogos!$H:$H,0)),"-")</f>
        <v>-</v>
      </c>
      <c r="K666" s="12" t="str">
        <f>IFERROR(INDEX(Jogos!F:F,MATCH(M666,Jogos!$H:$H,0)),"-")</f>
        <v>-</v>
      </c>
      <c r="L666" s="15" t="str">
        <f>IFERROR(INDEX(Jogos!E:E,MATCH(M666,Jogos!$H:$H,0)),"-")</f>
        <v>-</v>
      </c>
      <c r="M666" s="12" t="e">
        <f>INDEX(Jogos[[#This Row],[Column1]],1.8)</f>
        <v>#VALUE!</v>
      </c>
      <c r="N666" s="13" t="e">
        <f>INDEX(Jogos[[#This Row],[2]],1.8)</f>
        <v>#VALUE!</v>
      </c>
      <c r="O666" s="12" t="e">
        <f>INDEX(Jogos[[#This Row],[3]],1.8)</f>
        <v>#VALUE!</v>
      </c>
      <c r="P666" s="15" t="str">
        <f>IFERROR(INDEX(Jogos!M:M,MATCH(O666,Jogos!$J:$J,0)),"-")</f>
        <v>-</v>
      </c>
      <c r="Q666" s="12" t="str">
        <f>IFERROR(INDEX(Jogos!L:L,MATCH(O666,Jogos!$J:$J,0)),"-")</f>
        <v>-</v>
      </c>
      <c r="R666" s="17" t="str">
        <f>IFERROR(INDEX(HTHome!M:M,MATCH(M666,HTHome!$A:$A,0)),"-")</f>
        <v>-</v>
      </c>
      <c r="S666" s="17" t="str">
        <f>IFERROR(INDEX(HTAway!M:M,MATCH(O666,HTAway!$A:$A,0)),"-")</f>
        <v>-</v>
      </c>
      <c r="T666" s="23" t="str">
        <f t="shared" si="31"/>
        <v>-</v>
      </c>
      <c r="U666" s="23"/>
      <c r="V666" s="23"/>
      <c r="W666" s="23"/>
    </row>
    <row r="667" spans="1:23" x14ac:dyDescent="0.25">
      <c r="A667" s="20" t="e">
        <f t="shared" si="30"/>
        <v>#VALUE!</v>
      </c>
      <c r="B667" s="20" t="str">
        <f>IFERROR(INDEX(N:N,MATCH(C667,HTHome!$L:$N,0)),"-")</f>
        <v>-</v>
      </c>
      <c r="J667" s="12" t="str">
        <f>IFERROR(INDEX(Jogos!A:A,MATCH(M667,Jogos!$H:$H,0)),"-")</f>
        <v>-</v>
      </c>
      <c r="K667" s="12" t="str">
        <f>IFERROR(INDEX(Jogos!F:F,MATCH(M667,Jogos!$H:$H,0)),"-")</f>
        <v>-</v>
      </c>
      <c r="L667" s="15" t="str">
        <f>IFERROR(INDEX(Jogos!E:E,MATCH(M667,Jogos!$H:$H,0)),"-")</f>
        <v>-</v>
      </c>
      <c r="M667" s="12" t="e">
        <f>INDEX(Jogos[[#This Row],[Column1]],1.8)</f>
        <v>#VALUE!</v>
      </c>
      <c r="N667" s="13" t="e">
        <f>INDEX(Jogos[[#This Row],[2]],1.8)</f>
        <v>#VALUE!</v>
      </c>
      <c r="O667" s="12" t="e">
        <f>INDEX(Jogos[[#This Row],[3]],1.8)</f>
        <v>#VALUE!</v>
      </c>
      <c r="P667" s="15" t="str">
        <f>IFERROR(INDEX(Jogos!M:M,MATCH(O667,Jogos!$J:$J,0)),"-")</f>
        <v>-</v>
      </c>
      <c r="Q667" s="12" t="str">
        <f>IFERROR(INDEX(Jogos!L:L,MATCH(O667,Jogos!$J:$J,0)),"-")</f>
        <v>-</v>
      </c>
      <c r="R667" s="17" t="str">
        <f>IFERROR(INDEX(HTHome!M:M,MATCH(M667,HTHome!$A:$A,0)),"-")</f>
        <v>-</v>
      </c>
      <c r="S667" s="17" t="str">
        <f>IFERROR(INDEX(HTAway!M:M,MATCH(O667,HTAway!$A:$A,0)),"-")</f>
        <v>-</v>
      </c>
      <c r="T667" s="23" t="str">
        <f t="shared" ref="T667:T687" si="32">IF(L667 = "-", "-",IF(L667&gt; P667, "Casa Vence", IF(L667 &lt; P667, "Fora Vence", "Jogo Parelho")))</f>
        <v>-</v>
      </c>
      <c r="U667" s="23"/>
      <c r="V667" s="23"/>
      <c r="W667" s="23"/>
    </row>
    <row r="668" spans="1:23" x14ac:dyDescent="0.25">
      <c r="A668" s="20" t="e">
        <f t="shared" si="30"/>
        <v>#VALUE!</v>
      </c>
      <c r="B668" s="20" t="str">
        <f>IFERROR(INDEX(N:N,MATCH(C668,HTHome!$L:$N,0)),"-")</f>
        <v>-</v>
      </c>
      <c r="J668" s="12" t="str">
        <f>IFERROR(INDEX(Jogos!A:A,MATCH(M668,Jogos!$H:$H,0)),"-")</f>
        <v>-</v>
      </c>
      <c r="K668" s="12" t="str">
        <f>IFERROR(INDEX(Jogos!F:F,MATCH(M668,Jogos!$H:$H,0)),"-")</f>
        <v>-</v>
      </c>
      <c r="L668" s="15" t="str">
        <f>IFERROR(INDEX(Jogos!E:E,MATCH(M668,Jogos!$H:$H,0)),"-")</f>
        <v>-</v>
      </c>
      <c r="M668" s="12" t="e">
        <f>INDEX(Jogos[[#This Row],[Column1]],1.8)</f>
        <v>#VALUE!</v>
      </c>
      <c r="N668" s="13" t="e">
        <f>INDEX(Jogos[[#This Row],[2]],1.8)</f>
        <v>#VALUE!</v>
      </c>
      <c r="O668" s="12" t="e">
        <f>INDEX(Jogos[[#This Row],[3]],1.8)</f>
        <v>#VALUE!</v>
      </c>
      <c r="P668" s="15" t="str">
        <f>IFERROR(INDEX(Jogos!M:M,MATCH(O668,Jogos!$J:$J,0)),"-")</f>
        <v>-</v>
      </c>
      <c r="Q668" s="12" t="str">
        <f>IFERROR(INDEX(Jogos!L:L,MATCH(O668,Jogos!$J:$J,0)),"-")</f>
        <v>-</v>
      </c>
      <c r="R668" s="17" t="str">
        <f>IFERROR(INDEX(HTHome!M:M,MATCH(M668,HTHome!$A:$A,0)),"-")</f>
        <v>-</v>
      </c>
      <c r="S668" s="17" t="str">
        <f>IFERROR(INDEX(HTAway!M:M,MATCH(O668,HTAway!$A:$A,0)),"-")</f>
        <v>-</v>
      </c>
      <c r="T668" s="23" t="str">
        <f t="shared" si="32"/>
        <v>-</v>
      </c>
      <c r="U668" s="23"/>
      <c r="V668" s="23"/>
      <c r="W668" s="23"/>
    </row>
    <row r="669" spans="1:23" x14ac:dyDescent="0.25">
      <c r="A669" s="20" t="e">
        <f t="shared" si="30"/>
        <v>#VALUE!</v>
      </c>
      <c r="B669" s="20" t="str">
        <f>IFERROR(INDEX(N:N,MATCH(C669,HTHome!$L:$N,0)),"-")</f>
        <v>-</v>
      </c>
      <c r="J669" s="12" t="str">
        <f>IFERROR(INDEX(Jogos!A:A,MATCH(M669,Jogos!$H:$H,0)),"-")</f>
        <v>-</v>
      </c>
      <c r="K669" s="12" t="str">
        <f>IFERROR(INDEX(Jogos!F:F,MATCH(M669,Jogos!$H:$H,0)),"-")</f>
        <v>-</v>
      </c>
      <c r="L669" s="15" t="str">
        <f>IFERROR(INDEX(Jogos!E:E,MATCH(M669,Jogos!$H:$H,0)),"-")</f>
        <v>-</v>
      </c>
      <c r="M669" s="12" t="e">
        <f>INDEX(Jogos[[#This Row],[Column1]],1.8)</f>
        <v>#VALUE!</v>
      </c>
      <c r="N669" s="13" t="e">
        <f>INDEX(Jogos[[#This Row],[2]],1.8)</f>
        <v>#VALUE!</v>
      </c>
      <c r="O669" s="12" t="e">
        <f>INDEX(Jogos[[#This Row],[3]],1.8)</f>
        <v>#VALUE!</v>
      </c>
      <c r="P669" s="15" t="str">
        <f>IFERROR(INDEX(Jogos!M:M,MATCH(O669,Jogos!$J:$J,0)),"-")</f>
        <v>-</v>
      </c>
      <c r="Q669" s="12" t="str">
        <f>IFERROR(INDEX(Jogos!L:L,MATCH(O669,Jogos!$J:$J,0)),"-")</f>
        <v>-</v>
      </c>
      <c r="R669" s="17" t="str">
        <f>IFERROR(INDEX(HTHome!M:M,MATCH(M669,HTHome!$A:$A,0)),"-")</f>
        <v>-</v>
      </c>
      <c r="S669" s="17" t="str">
        <f>IFERROR(INDEX(HTAway!M:M,MATCH(O669,HTAway!$A:$A,0)),"-")</f>
        <v>-</v>
      </c>
      <c r="T669" s="23" t="str">
        <f t="shared" si="32"/>
        <v>-</v>
      </c>
      <c r="U669" s="23"/>
      <c r="V669" s="23"/>
      <c r="W669" s="23"/>
    </row>
    <row r="670" spans="1:23" x14ac:dyDescent="0.25">
      <c r="A670" s="20" t="e">
        <f t="shared" si="30"/>
        <v>#VALUE!</v>
      </c>
      <c r="B670" s="20" t="str">
        <f>IFERROR(INDEX(N:N,MATCH(C670,HTHome!$L:$N,0)),"-")</f>
        <v>-</v>
      </c>
      <c r="J670" s="12" t="str">
        <f>IFERROR(INDEX(Jogos!A:A,MATCH(M670,Jogos!$H:$H,0)),"-")</f>
        <v>-</v>
      </c>
      <c r="K670" s="12" t="str">
        <f>IFERROR(INDEX(Jogos!F:F,MATCH(M670,Jogos!$H:$H,0)),"-")</f>
        <v>-</v>
      </c>
      <c r="L670" s="15" t="str">
        <f>IFERROR(INDEX(Jogos!E:E,MATCH(M670,Jogos!$H:$H,0)),"-")</f>
        <v>-</v>
      </c>
      <c r="M670" s="12" t="e">
        <f>INDEX(Jogos[[#This Row],[Column1]],1.8)</f>
        <v>#VALUE!</v>
      </c>
      <c r="N670" s="13" t="e">
        <f>INDEX(Jogos[[#This Row],[2]],1.8)</f>
        <v>#VALUE!</v>
      </c>
      <c r="O670" s="12" t="e">
        <f>INDEX(Jogos[[#This Row],[3]],1.8)</f>
        <v>#VALUE!</v>
      </c>
      <c r="P670" s="15" t="str">
        <f>IFERROR(INDEX(Jogos!M:M,MATCH(O670,Jogos!$J:$J,0)),"-")</f>
        <v>-</v>
      </c>
      <c r="Q670" s="12" t="str">
        <f>IFERROR(INDEX(Jogos!L:L,MATCH(O670,Jogos!$J:$J,0)),"-")</f>
        <v>-</v>
      </c>
      <c r="R670" s="17" t="str">
        <f>IFERROR(INDEX(HTHome!M:M,MATCH(M670,HTHome!$A:$A,0)),"-")</f>
        <v>-</v>
      </c>
      <c r="S670" s="17" t="str">
        <f>IFERROR(INDEX(HTAway!M:M,MATCH(O670,HTAway!$A:$A,0)),"-")</f>
        <v>-</v>
      </c>
      <c r="T670" s="23" t="str">
        <f t="shared" si="32"/>
        <v>-</v>
      </c>
      <c r="U670" s="23"/>
      <c r="V670" s="23"/>
      <c r="W670" s="23"/>
    </row>
    <row r="671" spans="1:23" x14ac:dyDescent="0.25">
      <c r="A671" s="20" t="e">
        <f t="shared" si="30"/>
        <v>#VALUE!</v>
      </c>
      <c r="B671" s="20" t="str">
        <f>IFERROR(INDEX(N:N,MATCH(C671,HTHome!$L:$N,0)),"-")</f>
        <v>-</v>
      </c>
      <c r="J671" s="12" t="str">
        <f>IFERROR(INDEX(Jogos!A:A,MATCH(M671,Jogos!$H:$H,0)),"-")</f>
        <v>-</v>
      </c>
      <c r="K671" s="12" t="str">
        <f>IFERROR(INDEX(Jogos!F:F,MATCH(M671,Jogos!$H:$H,0)),"-")</f>
        <v>-</v>
      </c>
      <c r="L671" s="15" t="str">
        <f>IFERROR(INDEX(Jogos!E:E,MATCH(M671,Jogos!$H:$H,0)),"-")</f>
        <v>-</v>
      </c>
      <c r="M671" s="12" t="e">
        <f>INDEX(Jogos[[#This Row],[Column1]],1.8)</f>
        <v>#VALUE!</v>
      </c>
      <c r="N671" s="13" t="e">
        <f>INDEX(Jogos[[#This Row],[2]],1.8)</f>
        <v>#VALUE!</v>
      </c>
      <c r="O671" s="12" t="e">
        <f>INDEX(Jogos[[#This Row],[3]],1.8)</f>
        <v>#VALUE!</v>
      </c>
      <c r="P671" s="15" t="str">
        <f>IFERROR(INDEX(Jogos!M:M,MATCH(O671,Jogos!$J:$J,0)),"-")</f>
        <v>-</v>
      </c>
      <c r="Q671" s="12" t="str">
        <f>IFERROR(INDEX(Jogos!L:L,MATCH(O671,Jogos!$J:$J,0)),"-")</f>
        <v>-</v>
      </c>
      <c r="R671" s="17" t="str">
        <f>IFERROR(INDEX(HTHome!M:M,MATCH(M671,HTHome!$A:$A,0)),"-")</f>
        <v>-</v>
      </c>
      <c r="S671" s="17" t="str">
        <f>IFERROR(INDEX(HTAway!M:M,MATCH(O671,HTAway!$A:$A,0)),"-")</f>
        <v>-</v>
      </c>
      <c r="T671" s="23" t="str">
        <f t="shared" si="32"/>
        <v>-</v>
      </c>
      <c r="U671" s="23"/>
      <c r="V671" s="23"/>
      <c r="W671" s="23"/>
    </row>
    <row r="672" spans="1:23" x14ac:dyDescent="0.25">
      <c r="A672" s="20" t="e">
        <f t="shared" si="30"/>
        <v>#VALUE!</v>
      </c>
      <c r="B672" s="20" t="str">
        <f>IFERROR(INDEX(N:N,MATCH(C672,HTHome!$L:$N,0)),"-")</f>
        <v>-</v>
      </c>
      <c r="J672" s="12" t="str">
        <f>IFERROR(INDEX(Jogos!A:A,MATCH(M672,Jogos!$H:$H,0)),"-")</f>
        <v>-</v>
      </c>
      <c r="K672" s="12" t="str">
        <f>IFERROR(INDEX(Jogos!F:F,MATCH(M672,Jogos!$H:$H,0)),"-")</f>
        <v>-</v>
      </c>
      <c r="L672" s="15" t="str">
        <f>IFERROR(INDEX(Jogos!E:E,MATCH(M672,Jogos!$H:$H,0)),"-")</f>
        <v>-</v>
      </c>
      <c r="M672" s="12" t="e">
        <f>INDEX(Jogos[[#This Row],[Column1]],1.8)</f>
        <v>#VALUE!</v>
      </c>
      <c r="N672" s="13" t="e">
        <f>INDEX(Jogos[[#This Row],[2]],1.8)</f>
        <v>#VALUE!</v>
      </c>
      <c r="O672" s="12" t="e">
        <f>INDEX(Jogos[[#This Row],[3]],1.8)</f>
        <v>#VALUE!</v>
      </c>
      <c r="P672" s="15" t="str">
        <f>IFERROR(INDEX(Jogos!M:M,MATCH(O672,Jogos!$J:$J,0)),"-")</f>
        <v>-</v>
      </c>
      <c r="Q672" s="12" t="str">
        <f>IFERROR(INDEX(Jogos!L:L,MATCH(O672,Jogos!$J:$J,0)),"-")</f>
        <v>-</v>
      </c>
      <c r="R672" s="17" t="str">
        <f>IFERROR(INDEX(HTHome!M:M,MATCH(M672,HTHome!$A:$A,0)),"-")</f>
        <v>-</v>
      </c>
      <c r="S672" s="17" t="str">
        <f>IFERROR(INDEX(HTAway!M:M,MATCH(O672,HTAway!$A:$A,0)),"-")</f>
        <v>-</v>
      </c>
      <c r="T672" s="23" t="str">
        <f t="shared" si="32"/>
        <v>-</v>
      </c>
      <c r="U672" s="23"/>
      <c r="V672" s="23"/>
      <c r="W672" s="23"/>
    </row>
    <row r="673" spans="1:23" x14ac:dyDescent="0.25">
      <c r="A673" s="20" t="e">
        <f t="shared" si="30"/>
        <v>#VALUE!</v>
      </c>
      <c r="B673" s="20" t="str">
        <f>IFERROR(INDEX(N:N,MATCH(C673,HTHome!$L:$N,0)),"-")</f>
        <v>-</v>
      </c>
      <c r="J673" s="12" t="str">
        <f>IFERROR(INDEX(Jogos!A:A,MATCH(M673,Jogos!$H:$H,0)),"-")</f>
        <v>-</v>
      </c>
      <c r="K673" s="12" t="str">
        <f>IFERROR(INDEX(Jogos!F:F,MATCH(M673,Jogos!$H:$H,0)),"-")</f>
        <v>-</v>
      </c>
      <c r="L673" s="15" t="str">
        <f>IFERROR(INDEX(Jogos!E:E,MATCH(M673,Jogos!$H:$H,0)),"-")</f>
        <v>-</v>
      </c>
      <c r="M673" s="12" t="e">
        <f>INDEX(Jogos[[#This Row],[Column1]],1.8)</f>
        <v>#VALUE!</v>
      </c>
      <c r="N673" s="13" t="e">
        <f>INDEX(Jogos[[#This Row],[2]],1.8)</f>
        <v>#VALUE!</v>
      </c>
      <c r="O673" s="12" t="e">
        <f>INDEX(Jogos[[#This Row],[3]],1.8)</f>
        <v>#VALUE!</v>
      </c>
      <c r="P673" s="15" t="str">
        <f>IFERROR(INDEX(Jogos!M:M,MATCH(O673,Jogos!$J:$J,0)),"-")</f>
        <v>-</v>
      </c>
      <c r="Q673" s="12" t="str">
        <f>IFERROR(INDEX(Jogos!L:L,MATCH(O673,Jogos!$J:$J,0)),"-")</f>
        <v>-</v>
      </c>
      <c r="R673" s="17" t="str">
        <f>IFERROR(INDEX(HTHome!M:M,MATCH(M673,HTHome!$A:$A,0)),"-")</f>
        <v>-</v>
      </c>
      <c r="S673" s="17" t="str">
        <f>IFERROR(INDEX(HTAway!M:M,MATCH(O673,HTAway!$A:$A,0)),"-")</f>
        <v>-</v>
      </c>
      <c r="T673" s="23" t="str">
        <f t="shared" si="32"/>
        <v>-</v>
      </c>
      <c r="U673" s="23"/>
      <c r="V673" s="23"/>
      <c r="W673" s="23"/>
    </row>
    <row r="674" spans="1:23" x14ac:dyDescent="0.25">
      <c r="A674" s="20" t="e">
        <f t="shared" si="30"/>
        <v>#VALUE!</v>
      </c>
      <c r="B674" s="20" t="str">
        <f>IFERROR(INDEX(N:N,MATCH(C674,HTHome!$L:$N,0)),"-")</f>
        <v>-</v>
      </c>
      <c r="J674" s="12" t="str">
        <f>IFERROR(INDEX(Jogos!A:A,MATCH(M674,Jogos!$H:$H,0)),"-")</f>
        <v>-</v>
      </c>
      <c r="K674" s="12" t="str">
        <f>IFERROR(INDEX(Jogos!F:F,MATCH(M674,Jogos!$H:$H,0)),"-")</f>
        <v>-</v>
      </c>
      <c r="L674" s="15" t="str">
        <f>IFERROR(INDEX(Jogos!E:E,MATCH(M674,Jogos!$H:$H,0)),"-")</f>
        <v>-</v>
      </c>
      <c r="M674" s="12" t="e">
        <f>INDEX(Jogos[[#This Row],[Column1]],1.8)</f>
        <v>#VALUE!</v>
      </c>
      <c r="N674" s="13" t="e">
        <f>INDEX(Jogos[[#This Row],[2]],1.8)</f>
        <v>#VALUE!</v>
      </c>
      <c r="O674" s="12" t="e">
        <f>INDEX(Jogos[[#This Row],[3]],1.8)</f>
        <v>#VALUE!</v>
      </c>
      <c r="P674" s="15" t="str">
        <f>IFERROR(INDEX(Jogos!M:M,MATCH(O674,Jogos!$J:$J,0)),"-")</f>
        <v>-</v>
      </c>
      <c r="Q674" s="12" t="str">
        <f>IFERROR(INDEX(Jogos!L:L,MATCH(O674,Jogos!$J:$J,0)),"-")</f>
        <v>-</v>
      </c>
      <c r="R674" s="17" t="str">
        <f>IFERROR(INDEX(HTHome!M:M,MATCH(M674,HTHome!$A:$A,0)),"-")</f>
        <v>-</v>
      </c>
      <c r="S674" s="17" t="str">
        <f>IFERROR(INDEX(HTAway!M:M,MATCH(O674,HTAway!$A:$A,0)),"-")</f>
        <v>-</v>
      </c>
      <c r="T674" s="23" t="str">
        <f t="shared" si="32"/>
        <v>-</v>
      </c>
      <c r="U674" s="23"/>
      <c r="V674" s="23"/>
      <c r="W674" s="23"/>
    </row>
    <row r="675" spans="1:23" x14ac:dyDescent="0.25">
      <c r="A675" s="20" t="e">
        <f t="shared" si="30"/>
        <v>#VALUE!</v>
      </c>
      <c r="B675" s="20" t="str">
        <f>IFERROR(INDEX(N:N,MATCH(C675,HTHome!$L:$N,0)),"-")</f>
        <v>-</v>
      </c>
      <c r="J675" s="12" t="str">
        <f>IFERROR(INDEX(Jogos!A:A,MATCH(M675,Jogos!$H:$H,0)),"-")</f>
        <v>-</v>
      </c>
      <c r="K675" s="12" t="str">
        <f>IFERROR(INDEX(Jogos!F:F,MATCH(M675,Jogos!$H:$H,0)),"-")</f>
        <v>-</v>
      </c>
      <c r="L675" s="15" t="str">
        <f>IFERROR(INDEX(Jogos!E:E,MATCH(M675,Jogos!$H:$H,0)),"-")</f>
        <v>-</v>
      </c>
      <c r="M675" s="12" t="e">
        <f>INDEX(Jogos[[#This Row],[Column1]],1.8)</f>
        <v>#VALUE!</v>
      </c>
      <c r="N675" s="13" t="e">
        <f>INDEX(Jogos[[#This Row],[2]],1.8)</f>
        <v>#VALUE!</v>
      </c>
      <c r="O675" s="12" t="e">
        <f>INDEX(Jogos[[#This Row],[3]],1.8)</f>
        <v>#VALUE!</v>
      </c>
      <c r="P675" s="15" t="str">
        <f>IFERROR(INDEX(Jogos!M:M,MATCH(O675,Jogos!$J:$J,0)),"-")</f>
        <v>-</v>
      </c>
      <c r="Q675" s="12" t="str">
        <f>IFERROR(INDEX(Jogos!L:L,MATCH(O675,Jogos!$J:$J,0)),"-")</f>
        <v>-</v>
      </c>
      <c r="R675" s="17" t="str">
        <f>IFERROR(INDEX(HTHome!M:M,MATCH(M675,HTHome!$A:$A,0)),"-")</f>
        <v>-</v>
      </c>
      <c r="S675" s="17" t="str">
        <f>IFERROR(INDEX(HTAway!M:M,MATCH(O675,HTAway!$A:$A,0)),"-")</f>
        <v>-</v>
      </c>
      <c r="T675" s="23" t="str">
        <f t="shared" si="32"/>
        <v>-</v>
      </c>
      <c r="U675" s="23"/>
      <c r="V675" s="23"/>
      <c r="W675" s="23"/>
    </row>
    <row r="676" spans="1:23" x14ac:dyDescent="0.25">
      <c r="A676" s="20" t="e">
        <f t="shared" si="30"/>
        <v>#VALUE!</v>
      </c>
      <c r="B676" s="20" t="str">
        <f>IFERROR(INDEX(N:N,MATCH(C676,HTHome!$L:$N,0)),"-")</f>
        <v>-</v>
      </c>
      <c r="J676" s="12" t="str">
        <f>IFERROR(INDEX(Jogos!A:A,MATCH(M676,Jogos!$H:$H,0)),"-")</f>
        <v>-</v>
      </c>
      <c r="K676" s="12" t="str">
        <f>IFERROR(INDEX(Jogos!F:F,MATCH(M676,Jogos!$H:$H,0)),"-")</f>
        <v>-</v>
      </c>
      <c r="L676" s="15" t="str">
        <f>IFERROR(INDEX(Jogos!E:E,MATCH(M676,Jogos!$H:$H,0)),"-")</f>
        <v>-</v>
      </c>
      <c r="M676" s="12" t="e">
        <f>INDEX(Jogos[[#This Row],[Column1]],1.8)</f>
        <v>#VALUE!</v>
      </c>
      <c r="N676" s="13" t="e">
        <f>INDEX(Jogos[[#This Row],[2]],1.8)</f>
        <v>#VALUE!</v>
      </c>
      <c r="O676" s="12" t="e">
        <f>INDEX(Jogos[[#This Row],[3]],1.8)</f>
        <v>#VALUE!</v>
      </c>
      <c r="P676" s="15" t="str">
        <f>IFERROR(INDEX(Jogos!M:M,MATCH(O676,Jogos!$J:$J,0)),"-")</f>
        <v>-</v>
      </c>
      <c r="Q676" s="12" t="str">
        <f>IFERROR(INDEX(Jogos!L:L,MATCH(O676,Jogos!$J:$J,0)),"-")</f>
        <v>-</v>
      </c>
      <c r="R676" s="17" t="str">
        <f>IFERROR(INDEX(HTHome!M:M,MATCH(M676,HTHome!$A:$A,0)),"-")</f>
        <v>-</v>
      </c>
      <c r="S676" s="17" t="str">
        <f>IFERROR(INDEX(HTAway!M:M,MATCH(O676,HTAway!$A:$A,0)),"-")</f>
        <v>-</v>
      </c>
      <c r="T676" s="23" t="str">
        <f t="shared" si="32"/>
        <v>-</v>
      </c>
      <c r="U676" s="23"/>
      <c r="V676" s="23"/>
      <c r="W676" s="23"/>
    </row>
    <row r="677" spans="1:23" x14ac:dyDescent="0.25">
      <c r="A677" s="20" t="e">
        <f t="shared" si="30"/>
        <v>#VALUE!</v>
      </c>
      <c r="B677" s="20" t="str">
        <f>IFERROR(INDEX(N:N,MATCH(C677,HTHome!$L:$N,0)),"-")</f>
        <v>-</v>
      </c>
      <c r="J677" s="12" t="str">
        <f>IFERROR(INDEX(Jogos!A:A,MATCH(M677,Jogos!$H:$H,0)),"-")</f>
        <v>-</v>
      </c>
      <c r="K677" s="12" t="str">
        <f>IFERROR(INDEX(Jogos!F:F,MATCH(M677,Jogos!$H:$H,0)),"-")</f>
        <v>-</v>
      </c>
      <c r="L677" s="15" t="str">
        <f>IFERROR(INDEX(Jogos!E:E,MATCH(M677,Jogos!$H:$H,0)),"-")</f>
        <v>-</v>
      </c>
      <c r="M677" s="12" t="e">
        <f>INDEX(Jogos[[#This Row],[Column1]],1.8)</f>
        <v>#VALUE!</v>
      </c>
      <c r="N677" s="13" t="e">
        <f>INDEX(Jogos[[#This Row],[2]],1.8)</f>
        <v>#VALUE!</v>
      </c>
      <c r="O677" s="12" t="e">
        <f>INDEX(Jogos[[#This Row],[3]],1.8)</f>
        <v>#VALUE!</v>
      </c>
      <c r="P677" s="15" t="str">
        <f>IFERROR(INDEX(Jogos!M:M,MATCH(O677,Jogos!$J:$J,0)),"-")</f>
        <v>-</v>
      </c>
      <c r="Q677" s="12" t="str">
        <f>IFERROR(INDEX(Jogos!L:L,MATCH(O677,Jogos!$J:$J,0)),"-")</f>
        <v>-</v>
      </c>
      <c r="R677" s="17" t="str">
        <f>IFERROR(INDEX(HTHome!M:M,MATCH(M677,HTHome!$A:$A,0)),"-")</f>
        <v>-</v>
      </c>
      <c r="S677" s="17" t="str">
        <f>IFERROR(INDEX(HTAway!M:M,MATCH(O677,HTAway!$A:$A,0)),"-")</f>
        <v>-</v>
      </c>
      <c r="T677" s="23" t="str">
        <f t="shared" si="32"/>
        <v>-</v>
      </c>
      <c r="U677" s="23"/>
      <c r="V677" s="23"/>
      <c r="W677" s="23"/>
    </row>
    <row r="678" spans="1:23" x14ac:dyDescent="0.25">
      <c r="A678" s="20" t="e">
        <f t="shared" si="30"/>
        <v>#VALUE!</v>
      </c>
      <c r="B678" s="20" t="str">
        <f>IFERROR(INDEX(N:N,MATCH(C678,HTHome!$L:$N,0)),"-")</f>
        <v>-</v>
      </c>
      <c r="J678" s="12" t="str">
        <f>IFERROR(INDEX(Jogos!A:A,MATCH(M678,Jogos!$H:$H,0)),"-")</f>
        <v>-</v>
      </c>
      <c r="K678" s="12" t="str">
        <f>IFERROR(INDEX(Jogos!F:F,MATCH(M678,Jogos!$H:$H,0)),"-")</f>
        <v>-</v>
      </c>
      <c r="L678" s="15" t="str">
        <f>IFERROR(INDEX(Jogos!E:E,MATCH(M678,Jogos!$H:$H,0)),"-")</f>
        <v>-</v>
      </c>
      <c r="M678" s="12" t="e">
        <f>INDEX(Jogos[[#This Row],[Column1]],1.8)</f>
        <v>#VALUE!</v>
      </c>
      <c r="N678" s="13" t="e">
        <f>INDEX(Jogos[[#This Row],[2]],1.8)</f>
        <v>#VALUE!</v>
      </c>
      <c r="O678" s="12" t="e">
        <f>INDEX(Jogos[[#This Row],[3]],1.8)</f>
        <v>#VALUE!</v>
      </c>
      <c r="P678" s="15" t="str">
        <f>IFERROR(INDEX(Jogos!M:M,MATCH(O678,Jogos!$J:$J,0)),"-")</f>
        <v>-</v>
      </c>
      <c r="Q678" s="12" t="str">
        <f>IFERROR(INDEX(Jogos!L:L,MATCH(O678,Jogos!$J:$J,0)),"-")</f>
        <v>-</v>
      </c>
      <c r="R678" s="17" t="str">
        <f>IFERROR(INDEX(HTHome!M:M,MATCH(M678,HTHome!$A:$A,0)),"-")</f>
        <v>-</v>
      </c>
      <c r="S678" s="17" t="str">
        <f>IFERROR(INDEX(HTAway!M:M,MATCH(O678,HTAway!$A:$A,0)),"-")</f>
        <v>-</v>
      </c>
      <c r="T678" s="23" t="str">
        <f t="shared" si="32"/>
        <v>-</v>
      </c>
      <c r="U678" s="23"/>
      <c r="V678" s="23"/>
      <c r="W678" s="23"/>
    </row>
    <row r="679" spans="1:23" x14ac:dyDescent="0.25">
      <c r="A679" s="20" t="e">
        <f t="shared" ref="A679:A742" si="33">IF(C679=M679, "X", "-")</f>
        <v>#VALUE!</v>
      </c>
      <c r="B679" s="20" t="str">
        <f>IFERROR(INDEX(N:N,MATCH(C679,HTHome!$L:$N,0)),"-")</f>
        <v>-</v>
      </c>
      <c r="J679" s="12" t="str">
        <f>IFERROR(INDEX(Jogos!A:A,MATCH(M679,Jogos!$H:$H,0)),"-")</f>
        <v>-</v>
      </c>
      <c r="K679" s="12" t="str">
        <f>IFERROR(INDEX(Jogos!F:F,MATCH(M679,Jogos!$H:$H,0)),"-")</f>
        <v>-</v>
      </c>
      <c r="L679" s="15" t="str">
        <f>IFERROR(INDEX(Jogos!E:E,MATCH(M679,Jogos!$H:$H,0)),"-")</f>
        <v>-</v>
      </c>
      <c r="M679" s="12" t="e">
        <f>INDEX(Jogos[[#This Row],[Column1]],1.8)</f>
        <v>#VALUE!</v>
      </c>
      <c r="N679" s="13" t="e">
        <f>INDEX(Jogos[[#This Row],[2]],1.8)</f>
        <v>#VALUE!</v>
      </c>
      <c r="O679" s="12" t="e">
        <f>INDEX(Jogos[[#This Row],[3]],1.8)</f>
        <v>#VALUE!</v>
      </c>
      <c r="P679" s="15" t="str">
        <f>IFERROR(INDEX(Jogos!M:M,MATCH(O679,Jogos!$J:$J,0)),"-")</f>
        <v>-</v>
      </c>
      <c r="Q679" s="12" t="str">
        <f>IFERROR(INDEX(Jogos!L:L,MATCH(O679,Jogos!$J:$J,0)),"-")</f>
        <v>-</v>
      </c>
      <c r="R679" s="17" t="str">
        <f>IFERROR(INDEX(HTHome!M:M,MATCH(M679,HTHome!$A:$A,0)),"-")</f>
        <v>-</v>
      </c>
      <c r="S679" s="17" t="str">
        <f>IFERROR(INDEX(HTAway!M:M,MATCH(O679,HTAway!$A:$A,0)),"-")</f>
        <v>-</v>
      </c>
      <c r="T679" s="23" t="str">
        <f t="shared" si="32"/>
        <v>-</v>
      </c>
      <c r="U679" s="23"/>
      <c r="V679" s="23"/>
      <c r="W679" s="23"/>
    </row>
    <row r="680" spans="1:23" x14ac:dyDescent="0.25">
      <c r="A680" s="20" t="e">
        <f t="shared" si="33"/>
        <v>#VALUE!</v>
      </c>
      <c r="B680" s="20" t="str">
        <f>IFERROR(INDEX(N:N,MATCH(C680,HTHome!$L:$N,0)),"-")</f>
        <v>-</v>
      </c>
      <c r="J680" s="12" t="str">
        <f>IFERROR(INDEX(Jogos!A:A,MATCH(M680,Jogos!$H:$H,0)),"-")</f>
        <v>-</v>
      </c>
      <c r="K680" s="12" t="str">
        <f>IFERROR(INDEX(Jogos!F:F,MATCH(M680,Jogos!$H:$H,0)),"-")</f>
        <v>-</v>
      </c>
      <c r="L680" s="15" t="str">
        <f>IFERROR(INDEX(Jogos!E:E,MATCH(M680,Jogos!$H:$H,0)),"-")</f>
        <v>-</v>
      </c>
      <c r="M680" s="12" t="e">
        <f>INDEX(Jogos[[#This Row],[Column1]],1.8)</f>
        <v>#VALUE!</v>
      </c>
      <c r="N680" s="13" t="e">
        <f>INDEX(Jogos[[#This Row],[2]],1.8)</f>
        <v>#VALUE!</v>
      </c>
      <c r="O680" s="12" t="e">
        <f>INDEX(Jogos[[#This Row],[3]],1.8)</f>
        <v>#VALUE!</v>
      </c>
      <c r="P680" s="15" t="str">
        <f>IFERROR(INDEX(Jogos!M:M,MATCH(O680,Jogos!$J:$J,0)),"-")</f>
        <v>-</v>
      </c>
      <c r="Q680" s="12" t="str">
        <f>IFERROR(INDEX(Jogos!L:L,MATCH(O680,Jogos!$J:$J,0)),"-")</f>
        <v>-</v>
      </c>
      <c r="R680" s="17" t="str">
        <f>IFERROR(INDEX(HTHome!M:M,MATCH(M680,HTHome!$A:$A,0)),"-")</f>
        <v>-</v>
      </c>
      <c r="S680" s="17" t="str">
        <f>IFERROR(INDEX(HTAway!M:M,MATCH(O680,HTAway!$A:$A,0)),"-")</f>
        <v>-</v>
      </c>
      <c r="T680" s="23" t="str">
        <f t="shared" si="32"/>
        <v>-</v>
      </c>
      <c r="U680" s="23"/>
      <c r="V680" s="23"/>
      <c r="W680" s="23"/>
    </row>
    <row r="681" spans="1:23" x14ac:dyDescent="0.25">
      <c r="A681" s="20" t="e">
        <f t="shared" si="33"/>
        <v>#VALUE!</v>
      </c>
      <c r="B681" s="20" t="str">
        <f>IFERROR(INDEX(N:N,MATCH(C681,HTHome!$L:$N,0)),"-")</f>
        <v>-</v>
      </c>
      <c r="J681" s="12" t="str">
        <f>IFERROR(INDEX(Jogos!A:A,MATCH(M681,Jogos!$H:$H,0)),"-")</f>
        <v>-</v>
      </c>
      <c r="K681" s="12" t="str">
        <f>IFERROR(INDEX(Jogos!F:F,MATCH(M681,Jogos!$H:$H,0)),"-")</f>
        <v>-</v>
      </c>
      <c r="L681" s="15" t="str">
        <f>IFERROR(INDEX(Jogos!E:E,MATCH(M681,Jogos!$H:$H,0)),"-")</f>
        <v>-</v>
      </c>
      <c r="M681" s="12" t="e">
        <f>INDEX(Jogos[[#This Row],[Column1]],1.8)</f>
        <v>#VALUE!</v>
      </c>
      <c r="N681" s="13" t="e">
        <f>INDEX(Jogos[[#This Row],[2]],1.8)</f>
        <v>#VALUE!</v>
      </c>
      <c r="O681" s="12" t="e">
        <f>INDEX(Jogos[[#This Row],[3]],1.8)</f>
        <v>#VALUE!</v>
      </c>
      <c r="P681" s="15" t="str">
        <f>IFERROR(INDEX(Jogos!M:M,MATCH(O681,Jogos!$J:$J,0)),"-")</f>
        <v>-</v>
      </c>
      <c r="Q681" s="12" t="str">
        <f>IFERROR(INDEX(Jogos!L:L,MATCH(O681,Jogos!$J:$J,0)),"-")</f>
        <v>-</v>
      </c>
      <c r="R681" s="17" t="str">
        <f>IFERROR(INDEX(HTHome!M:M,MATCH(M681,HTHome!$A:$A,0)),"-")</f>
        <v>-</v>
      </c>
      <c r="S681" s="17" t="str">
        <f>IFERROR(INDEX(HTAway!M:M,MATCH(O681,HTAway!$A:$A,0)),"-")</f>
        <v>-</v>
      </c>
      <c r="T681" s="23" t="str">
        <f t="shared" si="32"/>
        <v>-</v>
      </c>
      <c r="U681" s="23"/>
      <c r="V681" s="23"/>
      <c r="W681" s="23"/>
    </row>
    <row r="682" spans="1:23" x14ac:dyDescent="0.25">
      <c r="A682" s="20" t="e">
        <f t="shared" si="33"/>
        <v>#VALUE!</v>
      </c>
      <c r="B682" s="20" t="str">
        <f>IFERROR(INDEX(N:N,MATCH(C682,HTHome!$L:$N,0)),"-")</f>
        <v>-</v>
      </c>
      <c r="J682" s="12" t="str">
        <f>IFERROR(INDEX(Jogos!A:A,MATCH(M682,Jogos!$H:$H,0)),"-")</f>
        <v>-</v>
      </c>
      <c r="K682" s="12" t="str">
        <f>IFERROR(INDEX(Jogos!F:F,MATCH(M682,Jogos!$H:$H,0)),"-")</f>
        <v>-</v>
      </c>
      <c r="L682" s="15" t="str">
        <f>IFERROR(INDEX(Jogos!E:E,MATCH(M682,Jogos!$H:$H,0)),"-")</f>
        <v>-</v>
      </c>
      <c r="M682" s="12" t="e">
        <f>INDEX(Jogos[[#This Row],[Column1]],1.8)</f>
        <v>#VALUE!</v>
      </c>
      <c r="N682" s="13" t="e">
        <f>INDEX(Jogos[[#This Row],[2]],1.8)</f>
        <v>#VALUE!</v>
      </c>
      <c r="O682" s="12" t="e">
        <f>INDEX(Jogos[[#This Row],[3]],1.8)</f>
        <v>#VALUE!</v>
      </c>
      <c r="P682" s="15" t="str">
        <f>IFERROR(INDEX(Jogos!M:M,MATCH(O682,Jogos!$J:$J,0)),"-")</f>
        <v>-</v>
      </c>
      <c r="Q682" s="12" t="str">
        <f>IFERROR(INDEX(Jogos!L:L,MATCH(O682,Jogos!$J:$J,0)),"-")</f>
        <v>-</v>
      </c>
      <c r="R682" s="17" t="str">
        <f>IFERROR(INDEX(HTHome!M:M,MATCH(M682,HTHome!$A:$A,0)),"-")</f>
        <v>-</v>
      </c>
      <c r="S682" s="17" t="str">
        <f>IFERROR(INDEX(HTAway!M:M,MATCH(O682,HTAway!$A:$A,0)),"-")</f>
        <v>-</v>
      </c>
      <c r="T682" s="23" t="str">
        <f t="shared" si="32"/>
        <v>-</v>
      </c>
      <c r="U682" s="23"/>
      <c r="V682" s="23"/>
      <c r="W682" s="23"/>
    </row>
    <row r="683" spans="1:23" x14ac:dyDescent="0.25">
      <c r="A683" s="20" t="e">
        <f t="shared" si="33"/>
        <v>#VALUE!</v>
      </c>
      <c r="B683" s="20" t="str">
        <f>IFERROR(INDEX(N:N,MATCH(C683,HTHome!$L:$N,0)),"-")</f>
        <v>-</v>
      </c>
      <c r="J683" s="12" t="str">
        <f>IFERROR(INDEX(Jogos!A:A,MATCH(M683,Jogos!$H:$H,0)),"-")</f>
        <v>-</v>
      </c>
      <c r="K683" s="12" t="str">
        <f>IFERROR(INDEX(Jogos!F:F,MATCH(M683,Jogos!$H:$H,0)),"-")</f>
        <v>-</v>
      </c>
      <c r="L683" s="15" t="str">
        <f>IFERROR(INDEX(Jogos!E:E,MATCH(M683,Jogos!$H:$H,0)),"-")</f>
        <v>-</v>
      </c>
      <c r="M683" s="12" t="e">
        <f>INDEX(Jogos[[#This Row],[Column1]],1.8)</f>
        <v>#VALUE!</v>
      </c>
      <c r="N683" s="13" t="e">
        <f>INDEX(Jogos[[#This Row],[2]],1.8)</f>
        <v>#VALUE!</v>
      </c>
      <c r="O683" s="12" t="e">
        <f>INDEX(Jogos[[#This Row],[3]],1.8)</f>
        <v>#VALUE!</v>
      </c>
      <c r="P683" s="15" t="str">
        <f>IFERROR(INDEX(Jogos!M:M,MATCH(O683,Jogos!$J:$J,0)),"-")</f>
        <v>-</v>
      </c>
      <c r="Q683" s="12" t="str">
        <f>IFERROR(INDEX(Jogos!L:L,MATCH(O683,Jogos!$J:$J,0)),"-")</f>
        <v>-</v>
      </c>
      <c r="R683" s="17" t="str">
        <f>IFERROR(INDEX(HTHome!M:M,MATCH(M683,HTHome!$A:$A,0)),"-")</f>
        <v>-</v>
      </c>
      <c r="S683" s="17" t="str">
        <f>IFERROR(INDEX(HTAway!M:M,MATCH(O683,HTAway!$A:$A,0)),"-")</f>
        <v>-</v>
      </c>
      <c r="T683" s="23" t="str">
        <f t="shared" si="32"/>
        <v>-</v>
      </c>
      <c r="U683" s="23"/>
      <c r="V683" s="23"/>
      <c r="W683" s="23"/>
    </row>
    <row r="684" spans="1:23" x14ac:dyDescent="0.25">
      <c r="A684" s="20" t="e">
        <f t="shared" si="33"/>
        <v>#VALUE!</v>
      </c>
      <c r="B684" s="20" t="str">
        <f>IFERROR(INDEX(N:N,MATCH(C684,HTHome!$L:$N,0)),"-")</f>
        <v>-</v>
      </c>
      <c r="J684" s="12" t="str">
        <f>IFERROR(INDEX(Jogos!A:A,MATCH(M684,Jogos!$H:$H,0)),"-")</f>
        <v>-</v>
      </c>
      <c r="K684" s="12" t="str">
        <f>IFERROR(INDEX(Jogos!F:F,MATCH(M684,Jogos!$H:$H,0)),"-")</f>
        <v>-</v>
      </c>
      <c r="L684" s="15" t="str">
        <f>IFERROR(INDEX(Jogos!E:E,MATCH(M684,Jogos!$H:$H,0)),"-")</f>
        <v>-</v>
      </c>
      <c r="M684" s="12" t="e">
        <f>INDEX(Jogos[[#This Row],[Column1]],1.8)</f>
        <v>#VALUE!</v>
      </c>
      <c r="N684" s="13" t="e">
        <f>INDEX(Jogos[[#This Row],[2]],1.8)</f>
        <v>#VALUE!</v>
      </c>
      <c r="O684" s="12" t="e">
        <f>INDEX(Jogos[[#This Row],[3]],1.8)</f>
        <v>#VALUE!</v>
      </c>
      <c r="P684" s="15" t="str">
        <f>IFERROR(INDEX(Jogos!M:M,MATCH(O684,Jogos!$J:$J,0)),"-")</f>
        <v>-</v>
      </c>
      <c r="Q684" s="12" t="str">
        <f>IFERROR(INDEX(Jogos!L:L,MATCH(O684,Jogos!$J:$J,0)),"-")</f>
        <v>-</v>
      </c>
      <c r="R684" s="17" t="str">
        <f>IFERROR(INDEX(HTHome!M:M,MATCH(M684,HTHome!$A:$A,0)),"-")</f>
        <v>-</v>
      </c>
      <c r="S684" s="17" t="str">
        <f>IFERROR(INDEX(HTAway!M:M,MATCH(O684,HTAway!$A:$A,0)),"-")</f>
        <v>-</v>
      </c>
      <c r="T684" s="23" t="str">
        <f t="shared" si="32"/>
        <v>-</v>
      </c>
      <c r="U684" s="23"/>
      <c r="V684" s="23"/>
      <c r="W684" s="23"/>
    </row>
    <row r="685" spans="1:23" x14ac:dyDescent="0.25">
      <c r="A685" s="20" t="e">
        <f t="shared" si="33"/>
        <v>#VALUE!</v>
      </c>
      <c r="B685" s="20" t="str">
        <f>IFERROR(INDEX(N:N,MATCH(C685,HTHome!$L:$N,0)),"-")</f>
        <v>-</v>
      </c>
      <c r="J685" s="12" t="str">
        <f>IFERROR(INDEX(Jogos!A:A,MATCH(M685,Jogos!$H:$H,0)),"-")</f>
        <v>-</v>
      </c>
      <c r="K685" s="12" t="str">
        <f>IFERROR(INDEX(Jogos!F:F,MATCH(M685,Jogos!$H:$H,0)),"-")</f>
        <v>-</v>
      </c>
      <c r="L685" s="15" t="str">
        <f>IFERROR(INDEX(Jogos!E:E,MATCH(M685,Jogos!$H:$H,0)),"-")</f>
        <v>-</v>
      </c>
      <c r="M685" s="12" t="e">
        <f>INDEX(Jogos[[#This Row],[Column1]],1.8)</f>
        <v>#VALUE!</v>
      </c>
      <c r="N685" s="13" t="e">
        <f>INDEX(Jogos[[#This Row],[2]],1.8)</f>
        <v>#VALUE!</v>
      </c>
      <c r="O685" s="12" t="e">
        <f>INDEX(Jogos[[#This Row],[3]],1.8)</f>
        <v>#VALUE!</v>
      </c>
      <c r="P685" s="15" t="str">
        <f>IFERROR(INDEX(Jogos!M:M,MATCH(O685,Jogos!$J:$J,0)),"-")</f>
        <v>-</v>
      </c>
      <c r="Q685" s="12" t="str">
        <f>IFERROR(INDEX(Jogos!L:L,MATCH(O685,Jogos!$J:$J,0)),"-")</f>
        <v>-</v>
      </c>
      <c r="R685" s="17" t="str">
        <f>IFERROR(INDEX(HTHome!M:M,MATCH(M685,HTHome!$A:$A,0)),"-")</f>
        <v>-</v>
      </c>
      <c r="S685" s="17" t="str">
        <f>IFERROR(INDEX(HTAway!M:M,MATCH(O685,HTAway!$A:$A,0)),"-")</f>
        <v>-</v>
      </c>
      <c r="T685" s="23" t="str">
        <f t="shared" si="32"/>
        <v>-</v>
      </c>
      <c r="U685" s="23"/>
      <c r="V685" s="23"/>
      <c r="W685" s="23"/>
    </row>
    <row r="686" spans="1:23" x14ac:dyDescent="0.25">
      <c r="A686" s="20" t="e">
        <f t="shared" si="33"/>
        <v>#VALUE!</v>
      </c>
      <c r="B686" s="20" t="str">
        <f>IFERROR(INDEX(N:N,MATCH(C686,HTHome!$L:$N,0)),"-")</f>
        <v>-</v>
      </c>
      <c r="J686" s="12" t="str">
        <f>IFERROR(INDEX(Jogos!A:A,MATCH(M686,Jogos!$H:$H,0)),"-")</f>
        <v>-</v>
      </c>
      <c r="K686" s="12" t="str">
        <f>IFERROR(INDEX(Jogos!F:F,MATCH(M686,Jogos!$H:$H,0)),"-")</f>
        <v>-</v>
      </c>
      <c r="L686" s="15" t="str">
        <f>IFERROR(INDEX(Jogos!E:E,MATCH(M686,Jogos!$H:$H,0)),"-")</f>
        <v>-</v>
      </c>
      <c r="M686" s="12" t="e">
        <f>INDEX(Jogos[[#This Row],[Column1]],1.8)</f>
        <v>#VALUE!</v>
      </c>
      <c r="N686" s="13" t="e">
        <f>INDEX(Jogos[[#This Row],[2]],1.8)</f>
        <v>#VALUE!</v>
      </c>
      <c r="O686" s="12" t="e">
        <f>INDEX(Jogos[[#This Row],[3]],1.8)</f>
        <v>#VALUE!</v>
      </c>
      <c r="P686" s="15" t="str">
        <f>IFERROR(INDEX(Jogos!M:M,MATCH(O686,Jogos!$J:$J,0)),"-")</f>
        <v>-</v>
      </c>
      <c r="Q686" s="12" t="str">
        <f>IFERROR(INDEX(Jogos!L:L,MATCH(O686,Jogos!$J:$J,0)),"-")</f>
        <v>-</v>
      </c>
      <c r="R686" s="17" t="str">
        <f>IFERROR(INDEX(HTHome!M:M,MATCH(M686,HTHome!$A:$A,0)),"-")</f>
        <v>-</v>
      </c>
      <c r="S686" s="17" t="str">
        <f>IFERROR(INDEX(HTAway!M:M,MATCH(O686,HTAway!$A:$A,0)),"-")</f>
        <v>-</v>
      </c>
      <c r="T686" s="23" t="str">
        <f t="shared" si="32"/>
        <v>-</v>
      </c>
      <c r="U686" s="23"/>
      <c r="V686" s="23"/>
      <c r="W686" s="23"/>
    </row>
    <row r="687" spans="1:23" x14ac:dyDescent="0.25">
      <c r="A687" s="20" t="e">
        <f t="shared" si="33"/>
        <v>#VALUE!</v>
      </c>
      <c r="B687" s="20" t="str">
        <f>IFERROR(INDEX(N:N,MATCH(C687,HTHome!$L:$N,0)),"-")</f>
        <v>-</v>
      </c>
      <c r="J687" s="12" t="str">
        <f>IFERROR(INDEX(Jogos!A:A,MATCH(M687,Jogos!$H:$H,0)),"-")</f>
        <v>-</v>
      </c>
      <c r="K687" s="12" t="str">
        <f>IFERROR(INDEX(Jogos!F:F,MATCH(M687,Jogos!$H:$H,0)),"-")</f>
        <v>-</v>
      </c>
      <c r="L687" s="15" t="str">
        <f>IFERROR(INDEX(Jogos!E:E,MATCH(M687,Jogos!$H:$H,0)),"-")</f>
        <v>-</v>
      </c>
      <c r="M687" s="12" t="e">
        <f>INDEX(Jogos[[#This Row],[Column1]],1.8)</f>
        <v>#VALUE!</v>
      </c>
      <c r="N687" s="13" t="e">
        <f>INDEX(Jogos[[#This Row],[2]],1.8)</f>
        <v>#VALUE!</v>
      </c>
      <c r="O687" s="12" t="e">
        <f>INDEX(Jogos[[#This Row],[3]],1.8)</f>
        <v>#VALUE!</v>
      </c>
      <c r="P687" s="15" t="str">
        <f>IFERROR(INDEX(Jogos!M:M,MATCH(O687,Jogos!$J:$J,0)),"-")</f>
        <v>-</v>
      </c>
      <c r="Q687" s="12" t="str">
        <f>IFERROR(INDEX(Jogos!L:L,MATCH(O687,Jogos!$J:$J,0)),"-")</f>
        <v>-</v>
      </c>
      <c r="R687" s="17" t="str">
        <f>IFERROR(INDEX(HTHome!M:M,MATCH(M687,HTHome!$A:$A,0)),"-")</f>
        <v>-</v>
      </c>
      <c r="S687" s="17" t="str">
        <f>IFERROR(INDEX(HTAway!M:M,MATCH(O687,HTAway!$A:$A,0)),"-")</f>
        <v>-</v>
      </c>
      <c r="T687" s="23" t="str">
        <f t="shared" si="32"/>
        <v>-</v>
      </c>
      <c r="U687" s="23"/>
      <c r="V687" s="23"/>
      <c r="W687" s="23"/>
    </row>
    <row r="688" spans="1:23" x14ac:dyDescent="0.25">
      <c r="A688" s="20" t="e">
        <f t="shared" si="33"/>
        <v>#VALUE!</v>
      </c>
      <c r="B688" s="20" t="str">
        <f>IFERROR(INDEX(N:N,MATCH(C688,HTHome!$L:$N,0)),"-")</f>
        <v>-</v>
      </c>
      <c r="J688" s="12" t="str">
        <f>IFERROR(INDEX(Jogos!A:A,MATCH(M688,Jogos!$H:$H,0)),"-")</f>
        <v>-</v>
      </c>
      <c r="K688" s="12" t="str">
        <f>IFERROR(INDEX(Jogos!F:F,MATCH(M688,Jogos!$H:$H,0)),"-")</f>
        <v>-</v>
      </c>
      <c r="L688" s="15" t="str">
        <f>IFERROR(INDEX(Jogos!E:E,MATCH(M688,Jogos!$H:$H,0)),"-")</f>
        <v>-</v>
      </c>
      <c r="M688" s="12" t="e">
        <f>INDEX(Jogos[[#This Row],[Column1]],1.8)</f>
        <v>#VALUE!</v>
      </c>
      <c r="N688" s="13" t="e">
        <f>INDEX(Jogos[[#This Row],[2]],1.8)</f>
        <v>#VALUE!</v>
      </c>
      <c r="O688" s="12" t="e">
        <f>INDEX(Jogos[[#This Row],[3]],1.8)</f>
        <v>#VALUE!</v>
      </c>
      <c r="P688" s="15" t="str">
        <f>IFERROR(INDEX(Jogos!M:M,MATCH(O688,Jogos!$J:$J,0)),"-")</f>
        <v>-</v>
      </c>
      <c r="Q688" s="12" t="str">
        <f>IFERROR(INDEX(Jogos!L:L,MATCH(O688,Jogos!$J:$J,0)),"-")</f>
        <v>-</v>
      </c>
      <c r="R688" s="17" t="str">
        <f>IFERROR(INDEX(HTHome!M:M,MATCH(M688,HTHome!$A:$A,0)),"-")</f>
        <v>-</v>
      </c>
      <c r="S688" s="17" t="str">
        <f>IFERROR(INDEX(HTAway!M:M,MATCH(O688,HTAway!$A:$A,0)),"-")</f>
        <v>-</v>
      </c>
      <c r="T688" s="23" t="str">
        <f t="shared" ref="T688:T708" si="34">IF(L688 = "-", "-",IF(L688&gt; P688, "Casa Vence", IF(L688 &lt; P688, "Fora Vence", "Jogo Parelho")))</f>
        <v>-</v>
      </c>
      <c r="U688" s="23"/>
      <c r="V688" s="23"/>
      <c r="W688" s="23"/>
    </row>
    <row r="689" spans="1:23" x14ac:dyDescent="0.25">
      <c r="A689" s="20" t="e">
        <f t="shared" si="33"/>
        <v>#VALUE!</v>
      </c>
      <c r="B689" s="20" t="str">
        <f>IFERROR(INDEX(N:N,MATCH(C689,HTHome!$L:$N,0)),"-")</f>
        <v>-</v>
      </c>
      <c r="J689" s="12" t="str">
        <f>IFERROR(INDEX(Jogos!A:A,MATCH(M689,Jogos!$H:$H,0)),"-")</f>
        <v>-</v>
      </c>
      <c r="K689" s="12" t="str">
        <f>IFERROR(INDEX(Jogos!F:F,MATCH(M689,Jogos!$H:$H,0)),"-")</f>
        <v>-</v>
      </c>
      <c r="L689" s="15" t="str">
        <f>IFERROR(INDEX(Jogos!E:E,MATCH(M689,Jogos!$H:$H,0)),"-")</f>
        <v>-</v>
      </c>
      <c r="M689" s="12" t="e">
        <f>INDEX(Jogos[[#This Row],[Column1]],1.8)</f>
        <v>#VALUE!</v>
      </c>
      <c r="N689" s="13" t="e">
        <f>INDEX(Jogos[[#This Row],[2]],1.8)</f>
        <v>#VALUE!</v>
      </c>
      <c r="O689" s="12" t="e">
        <f>INDEX(Jogos[[#This Row],[3]],1.8)</f>
        <v>#VALUE!</v>
      </c>
      <c r="P689" s="15" t="str">
        <f>IFERROR(INDEX(Jogos!M:M,MATCH(O689,Jogos!$J:$J,0)),"-")</f>
        <v>-</v>
      </c>
      <c r="Q689" s="12" t="str">
        <f>IFERROR(INDEX(Jogos!L:L,MATCH(O689,Jogos!$J:$J,0)),"-")</f>
        <v>-</v>
      </c>
      <c r="R689" s="17" t="str">
        <f>IFERROR(INDEX(HTHome!M:M,MATCH(M689,HTHome!$A:$A,0)),"-")</f>
        <v>-</v>
      </c>
      <c r="S689" s="17" t="str">
        <f>IFERROR(INDEX(HTAway!M:M,MATCH(O689,HTAway!$A:$A,0)),"-")</f>
        <v>-</v>
      </c>
      <c r="T689" s="23" t="str">
        <f t="shared" si="34"/>
        <v>-</v>
      </c>
      <c r="U689" s="23"/>
      <c r="V689" s="23"/>
      <c r="W689" s="23"/>
    </row>
    <row r="690" spans="1:23" x14ac:dyDescent="0.25">
      <c r="A690" s="20" t="e">
        <f t="shared" si="33"/>
        <v>#VALUE!</v>
      </c>
      <c r="B690" s="20" t="str">
        <f>IFERROR(INDEX(N:N,MATCH(C690,HTHome!$L:$N,0)),"-")</f>
        <v>-</v>
      </c>
      <c r="J690" s="12" t="str">
        <f>IFERROR(INDEX(Jogos!A:A,MATCH(M690,Jogos!$H:$H,0)),"-")</f>
        <v>-</v>
      </c>
      <c r="K690" s="12" t="str">
        <f>IFERROR(INDEX(Jogos!F:F,MATCH(M690,Jogos!$H:$H,0)),"-")</f>
        <v>-</v>
      </c>
      <c r="L690" s="15" t="str">
        <f>IFERROR(INDEX(Jogos!E:E,MATCH(M690,Jogos!$H:$H,0)),"-")</f>
        <v>-</v>
      </c>
      <c r="M690" s="12" t="e">
        <f>INDEX(Jogos[[#This Row],[Column1]],1.8)</f>
        <v>#VALUE!</v>
      </c>
      <c r="N690" s="13" t="e">
        <f>INDEX(Jogos[[#This Row],[2]],1.8)</f>
        <v>#VALUE!</v>
      </c>
      <c r="O690" s="12" t="e">
        <f>INDEX(Jogos[[#This Row],[3]],1.8)</f>
        <v>#VALUE!</v>
      </c>
      <c r="P690" s="15" t="str">
        <f>IFERROR(INDEX(Jogos!M:M,MATCH(O690,Jogos!$J:$J,0)),"-")</f>
        <v>-</v>
      </c>
      <c r="Q690" s="12" t="str">
        <f>IFERROR(INDEX(Jogos!L:L,MATCH(O690,Jogos!$J:$J,0)),"-")</f>
        <v>-</v>
      </c>
      <c r="R690" s="17" t="str">
        <f>IFERROR(INDEX(HTHome!M:M,MATCH(M690,HTHome!$A:$A,0)),"-")</f>
        <v>-</v>
      </c>
      <c r="S690" s="17" t="str">
        <f>IFERROR(INDEX(HTAway!M:M,MATCH(O690,HTAway!$A:$A,0)),"-")</f>
        <v>-</v>
      </c>
      <c r="T690" s="23" t="str">
        <f t="shared" si="34"/>
        <v>-</v>
      </c>
      <c r="U690" s="23"/>
      <c r="V690" s="23"/>
      <c r="W690" s="23"/>
    </row>
    <row r="691" spans="1:23" x14ac:dyDescent="0.25">
      <c r="A691" s="20" t="e">
        <f t="shared" si="33"/>
        <v>#VALUE!</v>
      </c>
      <c r="B691" s="20" t="str">
        <f>IFERROR(INDEX(N:N,MATCH(C691,HTHome!$L:$N,0)),"-")</f>
        <v>-</v>
      </c>
      <c r="J691" s="12" t="str">
        <f>IFERROR(INDEX(Jogos!A:A,MATCH(M691,Jogos!$H:$H,0)),"-")</f>
        <v>-</v>
      </c>
      <c r="K691" s="12" t="str">
        <f>IFERROR(INDEX(Jogos!F:F,MATCH(M691,Jogos!$H:$H,0)),"-")</f>
        <v>-</v>
      </c>
      <c r="L691" s="15" t="str">
        <f>IFERROR(INDEX(Jogos!E:E,MATCH(M691,Jogos!$H:$H,0)),"-")</f>
        <v>-</v>
      </c>
      <c r="M691" s="12" t="e">
        <f>INDEX(Jogos[[#This Row],[Column1]],1.8)</f>
        <v>#VALUE!</v>
      </c>
      <c r="N691" s="13" t="e">
        <f>INDEX(Jogos[[#This Row],[2]],1.8)</f>
        <v>#VALUE!</v>
      </c>
      <c r="O691" s="12" t="e">
        <f>INDEX(Jogos[[#This Row],[3]],1.8)</f>
        <v>#VALUE!</v>
      </c>
      <c r="P691" s="15" t="str">
        <f>IFERROR(INDEX(Jogos!M:M,MATCH(O691,Jogos!$J:$J,0)),"-")</f>
        <v>-</v>
      </c>
      <c r="Q691" s="12" t="str">
        <f>IFERROR(INDEX(Jogos!L:L,MATCH(O691,Jogos!$J:$J,0)),"-")</f>
        <v>-</v>
      </c>
      <c r="R691" s="17" t="str">
        <f>IFERROR(INDEX(HTHome!M:M,MATCH(M691,HTHome!$A:$A,0)),"-")</f>
        <v>-</v>
      </c>
      <c r="S691" s="17" t="str">
        <f>IFERROR(INDEX(HTAway!M:M,MATCH(O691,HTAway!$A:$A,0)),"-")</f>
        <v>-</v>
      </c>
      <c r="T691" s="23" t="str">
        <f t="shared" si="34"/>
        <v>-</v>
      </c>
      <c r="U691" s="23"/>
      <c r="V691" s="23"/>
      <c r="W691" s="23"/>
    </row>
    <row r="692" spans="1:23" x14ac:dyDescent="0.25">
      <c r="A692" s="20" t="e">
        <f t="shared" si="33"/>
        <v>#VALUE!</v>
      </c>
      <c r="B692" s="20" t="str">
        <f>IFERROR(INDEX(N:N,MATCH(C692,HTHome!$L:$N,0)),"-")</f>
        <v>-</v>
      </c>
      <c r="J692" s="12" t="str">
        <f>IFERROR(INDEX(Jogos!A:A,MATCH(M692,Jogos!$H:$H,0)),"-")</f>
        <v>-</v>
      </c>
      <c r="K692" s="12" t="str">
        <f>IFERROR(INDEX(Jogos!F:F,MATCH(M692,Jogos!$H:$H,0)),"-")</f>
        <v>-</v>
      </c>
      <c r="L692" s="15" t="str">
        <f>IFERROR(INDEX(Jogos!E:E,MATCH(M692,Jogos!$H:$H,0)),"-")</f>
        <v>-</v>
      </c>
      <c r="M692" s="12" t="e">
        <f>INDEX(Jogos[[#This Row],[Column1]],1.8)</f>
        <v>#VALUE!</v>
      </c>
      <c r="N692" s="13" t="e">
        <f>INDEX(Jogos[[#This Row],[2]],1.8)</f>
        <v>#VALUE!</v>
      </c>
      <c r="O692" s="12" t="e">
        <f>INDEX(Jogos[[#This Row],[3]],1.8)</f>
        <v>#VALUE!</v>
      </c>
      <c r="P692" s="15" t="str">
        <f>IFERROR(INDEX(Jogos!M:M,MATCH(O692,Jogos!$J:$J,0)),"-")</f>
        <v>-</v>
      </c>
      <c r="Q692" s="12" t="str">
        <f>IFERROR(INDEX(Jogos!L:L,MATCH(O692,Jogos!$J:$J,0)),"-")</f>
        <v>-</v>
      </c>
      <c r="R692" s="17" t="str">
        <f>IFERROR(INDEX(HTHome!M:M,MATCH(M692,HTHome!$A:$A,0)),"-")</f>
        <v>-</v>
      </c>
      <c r="S692" s="17" t="str">
        <f>IFERROR(INDEX(HTAway!M:M,MATCH(O692,HTAway!$A:$A,0)),"-")</f>
        <v>-</v>
      </c>
      <c r="T692" s="23" t="str">
        <f t="shared" si="34"/>
        <v>-</v>
      </c>
      <c r="U692" s="23"/>
      <c r="V692" s="23"/>
      <c r="W692" s="23"/>
    </row>
    <row r="693" spans="1:23" x14ac:dyDescent="0.25">
      <c r="A693" s="20" t="e">
        <f t="shared" si="33"/>
        <v>#VALUE!</v>
      </c>
      <c r="B693" s="20" t="str">
        <f>IFERROR(INDEX(N:N,MATCH(C693,HTHome!$L:$N,0)),"-")</f>
        <v>-</v>
      </c>
      <c r="J693" s="12" t="str">
        <f>IFERROR(INDEX(Jogos!A:A,MATCH(M693,Jogos!$H:$H,0)),"-")</f>
        <v>-</v>
      </c>
      <c r="K693" s="12" t="str">
        <f>IFERROR(INDEX(Jogos!F:F,MATCH(M693,Jogos!$H:$H,0)),"-")</f>
        <v>-</v>
      </c>
      <c r="L693" s="15" t="str">
        <f>IFERROR(INDEX(Jogos!E:E,MATCH(M693,Jogos!$H:$H,0)),"-")</f>
        <v>-</v>
      </c>
      <c r="M693" s="12" t="e">
        <f>INDEX(Jogos[[#This Row],[Column1]],1.8)</f>
        <v>#VALUE!</v>
      </c>
      <c r="N693" s="13" t="e">
        <f>INDEX(Jogos[[#This Row],[2]],1.8)</f>
        <v>#VALUE!</v>
      </c>
      <c r="O693" s="12" t="e">
        <f>INDEX(Jogos[[#This Row],[3]],1.8)</f>
        <v>#VALUE!</v>
      </c>
      <c r="P693" s="15" t="str">
        <f>IFERROR(INDEX(Jogos!M:M,MATCH(O693,Jogos!$J:$J,0)),"-")</f>
        <v>-</v>
      </c>
      <c r="Q693" s="12" t="str">
        <f>IFERROR(INDEX(Jogos!L:L,MATCH(O693,Jogos!$J:$J,0)),"-")</f>
        <v>-</v>
      </c>
      <c r="R693" s="17" t="str">
        <f>IFERROR(INDEX(HTHome!M:M,MATCH(M693,HTHome!$A:$A,0)),"-")</f>
        <v>-</v>
      </c>
      <c r="S693" s="17" t="str">
        <f>IFERROR(INDEX(HTAway!M:M,MATCH(O693,HTAway!$A:$A,0)),"-")</f>
        <v>-</v>
      </c>
      <c r="T693" s="23" t="str">
        <f t="shared" si="34"/>
        <v>-</v>
      </c>
      <c r="U693" s="23"/>
      <c r="V693" s="23"/>
      <c r="W693" s="23"/>
    </row>
    <row r="694" spans="1:23" x14ac:dyDescent="0.25">
      <c r="A694" s="20" t="e">
        <f t="shared" si="33"/>
        <v>#VALUE!</v>
      </c>
      <c r="B694" s="20" t="str">
        <f>IFERROR(INDEX(N:N,MATCH(C694,HTHome!$L:$N,0)),"-")</f>
        <v>-</v>
      </c>
      <c r="J694" s="12" t="str">
        <f>IFERROR(INDEX(Jogos!A:A,MATCH(M694,Jogos!$H:$H,0)),"-")</f>
        <v>-</v>
      </c>
      <c r="K694" s="12" t="str">
        <f>IFERROR(INDEX(Jogos!F:F,MATCH(M694,Jogos!$H:$H,0)),"-")</f>
        <v>-</v>
      </c>
      <c r="L694" s="15" t="str">
        <f>IFERROR(INDEX(Jogos!E:E,MATCH(M694,Jogos!$H:$H,0)),"-")</f>
        <v>-</v>
      </c>
      <c r="M694" s="12" t="e">
        <f>INDEX(Jogos[[#This Row],[Column1]],1.8)</f>
        <v>#VALUE!</v>
      </c>
      <c r="N694" s="13" t="e">
        <f>INDEX(Jogos[[#This Row],[2]],1.8)</f>
        <v>#VALUE!</v>
      </c>
      <c r="O694" s="12" t="e">
        <f>INDEX(Jogos[[#This Row],[3]],1.8)</f>
        <v>#VALUE!</v>
      </c>
      <c r="P694" s="15" t="str">
        <f>IFERROR(INDEX(Jogos!M:M,MATCH(O694,Jogos!$J:$J,0)),"-")</f>
        <v>-</v>
      </c>
      <c r="Q694" s="12" t="str">
        <f>IFERROR(INDEX(Jogos!L:L,MATCH(O694,Jogos!$J:$J,0)),"-")</f>
        <v>-</v>
      </c>
      <c r="R694" s="17" t="str">
        <f>IFERROR(INDEX(HTHome!M:M,MATCH(M694,HTHome!$A:$A,0)),"-")</f>
        <v>-</v>
      </c>
      <c r="S694" s="17" t="str">
        <f>IFERROR(INDEX(HTAway!M:M,MATCH(O694,HTAway!$A:$A,0)),"-")</f>
        <v>-</v>
      </c>
      <c r="T694" s="23" t="str">
        <f t="shared" si="34"/>
        <v>-</v>
      </c>
      <c r="U694" s="23"/>
      <c r="V694" s="23"/>
      <c r="W694" s="23"/>
    </row>
    <row r="695" spans="1:23" x14ac:dyDescent="0.25">
      <c r="A695" s="20" t="e">
        <f t="shared" si="33"/>
        <v>#VALUE!</v>
      </c>
      <c r="B695" s="20" t="str">
        <f>IFERROR(INDEX(N:N,MATCH(C695,HTHome!$L:$N,0)),"-")</f>
        <v>-</v>
      </c>
      <c r="J695" s="12" t="str">
        <f>IFERROR(INDEX(Jogos!A:A,MATCH(M695,Jogos!$H:$H,0)),"-")</f>
        <v>-</v>
      </c>
      <c r="K695" s="12" t="str">
        <f>IFERROR(INDEX(Jogos!F:F,MATCH(M695,Jogos!$H:$H,0)),"-")</f>
        <v>-</v>
      </c>
      <c r="L695" s="15" t="str">
        <f>IFERROR(INDEX(Jogos!E:E,MATCH(M695,Jogos!$H:$H,0)),"-")</f>
        <v>-</v>
      </c>
      <c r="M695" s="12" t="e">
        <f>INDEX(Jogos[[#This Row],[Column1]],1.8)</f>
        <v>#VALUE!</v>
      </c>
      <c r="N695" s="13" t="e">
        <f>INDEX(Jogos[[#This Row],[2]],1.8)</f>
        <v>#VALUE!</v>
      </c>
      <c r="O695" s="12" t="e">
        <f>INDEX(Jogos[[#This Row],[3]],1.8)</f>
        <v>#VALUE!</v>
      </c>
      <c r="P695" s="15" t="str">
        <f>IFERROR(INDEX(Jogos!M:M,MATCH(O695,Jogos!$J:$J,0)),"-")</f>
        <v>-</v>
      </c>
      <c r="Q695" s="12" t="str">
        <f>IFERROR(INDEX(Jogos!L:L,MATCH(O695,Jogos!$J:$J,0)),"-")</f>
        <v>-</v>
      </c>
      <c r="R695" s="17" t="str">
        <f>IFERROR(INDEX(HTHome!M:M,MATCH(M695,HTHome!$A:$A,0)),"-")</f>
        <v>-</v>
      </c>
      <c r="S695" s="17" t="str">
        <f>IFERROR(INDEX(HTAway!M:M,MATCH(O695,HTAway!$A:$A,0)),"-")</f>
        <v>-</v>
      </c>
      <c r="T695" s="23" t="str">
        <f t="shared" si="34"/>
        <v>-</v>
      </c>
      <c r="U695" s="23"/>
      <c r="V695" s="23"/>
      <c r="W695" s="23"/>
    </row>
    <row r="696" spans="1:23" x14ac:dyDescent="0.25">
      <c r="A696" s="20" t="e">
        <f t="shared" si="33"/>
        <v>#VALUE!</v>
      </c>
      <c r="B696" s="20" t="str">
        <f>IFERROR(INDEX(N:N,MATCH(C696,HTHome!$L:$N,0)),"-")</f>
        <v>-</v>
      </c>
      <c r="J696" s="12" t="str">
        <f>IFERROR(INDEX(Jogos!A:A,MATCH(M696,Jogos!$H:$H,0)),"-")</f>
        <v>-</v>
      </c>
      <c r="K696" s="12" t="str">
        <f>IFERROR(INDEX(Jogos!F:F,MATCH(M696,Jogos!$H:$H,0)),"-")</f>
        <v>-</v>
      </c>
      <c r="L696" s="15" t="str">
        <f>IFERROR(INDEX(Jogos!E:E,MATCH(M696,Jogos!$H:$H,0)),"-")</f>
        <v>-</v>
      </c>
      <c r="M696" s="12" t="e">
        <f>INDEX(Jogos[[#This Row],[Column1]],1.8)</f>
        <v>#VALUE!</v>
      </c>
      <c r="N696" s="13" t="e">
        <f>INDEX(Jogos[[#This Row],[2]],1.8)</f>
        <v>#VALUE!</v>
      </c>
      <c r="O696" s="12" t="e">
        <f>INDEX(Jogos[[#This Row],[3]],1.8)</f>
        <v>#VALUE!</v>
      </c>
      <c r="P696" s="15" t="str">
        <f>IFERROR(INDEX(Jogos!M:M,MATCH(O696,Jogos!$J:$J,0)),"-")</f>
        <v>-</v>
      </c>
      <c r="Q696" s="12" t="str">
        <f>IFERROR(INDEX(Jogos!L:L,MATCH(O696,Jogos!$J:$J,0)),"-")</f>
        <v>-</v>
      </c>
      <c r="R696" s="17" t="str">
        <f>IFERROR(INDEX(HTHome!M:M,MATCH(M696,HTHome!$A:$A,0)),"-")</f>
        <v>-</v>
      </c>
      <c r="S696" s="17" t="str">
        <f>IFERROR(INDEX(HTAway!M:M,MATCH(O696,HTAway!$A:$A,0)),"-")</f>
        <v>-</v>
      </c>
      <c r="T696" s="23" t="str">
        <f t="shared" si="34"/>
        <v>-</v>
      </c>
      <c r="U696" s="23"/>
      <c r="V696" s="23"/>
      <c r="W696" s="23"/>
    </row>
    <row r="697" spans="1:23" x14ac:dyDescent="0.25">
      <c r="A697" s="20" t="e">
        <f t="shared" si="33"/>
        <v>#VALUE!</v>
      </c>
      <c r="B697" s="20" t="str">
        <f>IFERROR(INDEX(N:N,MATCH(C697,HTHome!$L:$N,0)),"-")</f>
        <v>-</v>
      </c>
      <c r="J697" s="12" t="str">
        <f>IFERROR(INDEX(Jogos!A:A,MATCH(M697,Jogos!$H:$H,0)),"-")</f>
        <v>-</v>
      </c>
      <c r="K697" s="12" t="str">
        <f>IFERROR(INDEX(Jogos!F:F,MATCH(M697,Jogos!$H:$H,0)),"-")</f>
        <v>-</v>
      </c>
      <c r="L697" s="15" t="str">
        <f>IFERROR(INDEX(Jogos!E:E,MATCH(M697,Jogos!$H:$H,0)),"-")</f>
        <v>-</v>
      </c>
      <c r="M697" s="12" t="e">
        <f>INDEX(Jogos[[#This Row],[Column1]],1.8)</f>
        <v>#VALUE!</v>
      </c>
      <c r="N697" s="13" t="e">
        <f>INDEX(Jogos[[#This Row],[2]],1.8)</f>
        <v>#VALUE!</v>
      </c>
      <c r="O697" s="12" t="e">
        <f>INDEX(Jogos[[#This Row],[3]],1.8)</f>
        <v>#VALUE!</v>
      </c>
      <c r="P697" s="15" t="str">
        <f>IFERROR(INDEX(Jogos!M:M,MATCH(O697,Jogos!$J:$J,0)),"-")</f>
        <v>-</v>
      </c>
      <c r="Q697" s="12" t="str">
        <f>IFERROR(INDEX(Jogos!L:L,MATCH(O697,Jogos!$J:$J,0)),"-")</f>
        <v>-</v>
      </c>
      <c r="R697" s="17" t="str">
        <f>IFERROR(INDEX(HTHome!M:M,MATCH(M697,HTHome!$A:$A,0)),"-")</f>
        <v>-</v>
      </c>
      <c r="S697" s="17" t="str">
        <f>IFERROR(INDEX(HTAway!M:M,MATCH(O697,HTAway!$A:$A,0)),"-")</f>
        <v>-</v>
      </c>
      <c r="T697" s="23" t="str">
        <f t="shared" si="34"/>
        <v>-</v>
      </c>
      <c r="U697" s="23"/>
      <c r="V697" s="23"/>
      <c r="W697" s="23"/>
    </row>
    <row r="698" spans="1:23" x14ac:dyDescent="0.25">
      <c r="A698" s="20" t="e">
        <f t="shared" si="33"/>
        <v>#VALUE!</v>
      </c>
      <c r="B698" s="20" t="str">
        <f>IFERROR(INDEX(N:N,MATCH(C698,HTHome!$L:$N,0)),"-")</f>
        <v>-</v>
      </c>
      <c r="J698" s="12" t="str">
        <f>IFERROR(INDEX(Jogos!A:A,MATCH(M698,Jogos!$H:$H,0)),"-")</f>
        <v>-</v>
      </c>
      <c r="K698" s="12" t="str">
        <f>IFERROR(INDEX(Jogos!F:F,MATCH(M698,Jogos!$H:$H,0)),"-")</f>
        <v>-</v>
      </c>
      <c r="L698" s="15" t="str">
        <f>IFERROR(INDEX(Jogos!E:E,MATCH(M698,Jogos!$H:$H,0)),"-")</f>
        <v>-</v>
      </c>
      <c r="M698" s="12" t="e">
        <f>INDEX(Jogos[[#This Row],[Column1]],1.8)</f>
        <v>#VALUE!</v>
      </c>
      <c r="N698" s="13" t="e">
        <f>INDEX(Jogos[[#This Row],[2]],1.8)</f>
        <v>#VALUE!</v>
      </c>
      <c r="O698" s="12" t="e">
        <f>INDEX(Jogos[[#This Row],[3]],1.8)</f>
        <v>#VALUE!</v>
      </c>
      <c r="P698" s="15" t="str">
        <f>IFERROR(INDEX(Jogos!M:M,MATCH(O698,Jogos!$J:$J,0)),"-")</f>
        <v>-</v>
      </c>
      <c r="Q698" s="12" t="str">
        <f>IFERROR(INDEX(Jogos!L:L,MATCH(O698,Jogos!$J:$J,0)),"-")</f>
        <v>-</v>
      </c>
      <c r="R698" s="17" t="str">
        <f>IFERROR(INDEX(HTHome!M:M,MATCH(M698,HTHome!$A:$A,0)),"-")</f>
        <v>-</v>
      </c>
      <c r="S698" s="17" t="str">
        <f>IFERROR(INDEX(HTAway!M:M,MATCH(O698,HTAway!$A:$A,0)),"-")</f>
        <v>-</v>
      </c>
      <c r="T698" s="23" t="str">
        <f t="shared" si="34"/>
        <v>-</v>
      </c>
      <c r="U698" s="23"/>
      <c r="V698" s="23"/>
      <c r="W698" s="23"/>
    </row>
    <row r="699" spans="1:23" x14ac:dyDescent="0.25">
      <c r="A699" s="20" t="e">
        <f t="shared" si="33"/>
        <v>#VALUE!</v>
      </c>
      <c r="B699" s="20" t="str">
        <f>IFERROR(INDEX(N:N,MATCH(C699,HTHome!$L:$N,0)),"-")</f>
        <v>-</v>
      </c>
      <c r="J699" s="12" t="str">
        <f>IFERROR(INDEX(Jogos!A:A,MATCH(M699,Jogos!$H:$H,0)),"-")</f>
        <v>-</v>
      </c>
      <c r="K699" s="12" t="str">
        <f>IFERROR(INDEX(Jogos!F:F,MATCH(M699,Jogos!$H:$H,0)),"-")</f>
        <v>-</v>
      </c>
      <c r="L699" s="15" t="str">
        <f>IFERROR(INDEX(Jogos!E:E,MATCH(M699,Jogos!$H:$H,0)),"-")</f>
        <v>-</v>
      </c>
      <c r="M699" s="12" t="e">
        <f>INDEX(Jogos[[#This Row],[Column1]],1.8)</f>
        <v>#VALUE!</v>
      </c>
      <c r="N699" s="13" t="e">
        <f>INDEX(Jogos[[#This Row],[2]],1.8)</f>
        <v>#VALUE!</v>
      </c>
      <c r="O699" s="12" t="e">
        <f>INDEX(Jogos[[#This Row],[3]],1.8)</f>
        <v>#VALUE!</v>
      </c>
      <c r="P699" s="15" t="str">
        <f>IFERROR(INDEX(Jogos!M:M,MATCH(O699,Jogos!$J:$J,0)),"-")</f>
        <v>-</v>
      </c>
      <c r="Q699" s="12" t="str">
        <f>IFERROR(INDEX(Jogos!L:L,MATCH(O699,Jogos!$J:$J,0)),"-")</f>
        <v>-</v>
      </c>
      <c r="R699" s="17" t="str">
        <f>IFERROR(INDEX(HTHome!M:M,MATCH(M699,HTHome!$A:$A,0)),"-")</f>
        <v>-</v>
      </c>
      <c r="S699" s="17" t="str">
        <f>IFERROR(INDEX(HTAway!M:M,MATCH(O699,HTAway!$A:$A,0)),"-")</f>
        <v>-</v>
      </c>
      <c r="T699" s="23" t="str">
        <f t="shared" si="34"/>
        <v>-</v>
      </c>
      <c r="U699" s="23"/>
      <c r="V699" s="23"/>
      <c r="W699" s="23"/>
    </row>
    <row r="700" spans="1:23" x14ac:dyDescent="0.25">
      <c r="A700" s="20" t="e">
        <f t="shared" si="33"/>
        <v>#VALUE!</v>
      </c>
      <c r="B700" s="20" t="str">
        <f>IFERROR(INDEX(N:N,MATCH(C700,HTHome!$L:$N,0)),"-")</f>
        <v>-</v>
      </c>
      <c r="J700" s="12" t="str">
        <f>IFERROR(INDEX(Jogos!A:A,MATCH(M700,Jogos!$H:$H,0)),"-")</f>
        <v>-</v>
      </c>
      <c r="K700" s="12" t="str">
        <f>IFERROR(INDEX(Jogos!F:F,MATCH(M700,Jogos!$H:$H,0)),"-")</f>
        <v>-</v>
      </c>
      <c r="L700" s="15" t="str">
        <f>IFERROR(INDEX(Jogos!E:E,MATCH(M700,Jogos!$H:$H,0)),"-")</f>
        <v>-</v>
      </c>
      <c r="M700" s="12" t="e">
        <f>INDEX(Jogos[[#This Row],[Column1]],1.8)</f>
        <v>#VALUE!</v>
      </c>
      <c r="N700" s="13" t="e">
        <f>INDEX(Jogos[[#This Row],[2]],1.8)</f>
        <v>#VALUE!</v>
      </c>
      <c r="O700" s="12" t="e">
        <f>INDEX(Jogos[[#This Row],[3]],1.8)</f>
        <v>#VALUE!</v>
      </c>
      <c r="P700" s="15" t="str">
        <f>IFERROR(INDEX(Jogos!M:M,MATCH(O700,Jogos!$J:$J,0)),"-")</f>
        <v>-</v>
      </c>
      <c r="Q700" s="12" t="str">
        <f>IFERROR(INDEX(Jogos!L:L,MATCH(O700,Jogos!$J:$J,0)),"-")</f>
        <v>-</v>
      </c>
      <c r="R700" s="17" t="str">
        <f>IFERROR(INDEX(HTHome!M:M,MATCH(M700,HTHome!$A:$A,0)),"-")</f>
        <v>-</v>
      </c>
      <c r="S700" s="17" t="str">
        <f>IFERROR(INDEX(HTAway!M:M,MATCH(O700,HTAway!$A:$A,0)),"-")</f>
        <v>-</v>
      </c>
      <c r="T700" s="23" t="str">
        <f t="shared" si="34"/>
        <v>-</v>
      </c>
      <c r="U700" s="23"/>
      <c r="V700" s="23"/>
      <c r="W700" s="23"/>
    </row>
    <row r="701" spans="1:23" x14ac:dyDescent="0.25">
      <c r="A701" s="20" t="e">
        <f t="shared" si="33"/>
        <v>#VALUE!</v>
      </c>
      <c r="B701" s="20" t="str">
        <f>IFERROR(INDEX(N:N,MATCH(C701,HTHome!$L:$N,0)),"-")</f>
        <v>-</v>
      </c>
      <c r="J701" s="12" t="str">
        <f>IFERROR(INDEX(Jogos!A:A,MATCH(M701,Jogos!$H:$H,0)),"-")</f>
        <v>-</v>
      </c>
      <c r="K701" s="12" t="str">
        <f>IFERROR(INDEX(Jogos!F:F,MATCH(M701,Jogos!$H:$H,0)),"-")</f>
        <v>-</v>
      </c>
      <c r="L701" s="15" t="str">
        <f>IFERROR(INDEX(Jogos!E:E,MATCH(M701,Jogos!$H:$H,0)),"-")</f>
        <v>-</v>
      </c>
      <c r="M701" s="12" t="e">
        <f>INDEX(Jogos[[#This Row],[Column1]],1.8)</f>
        <v>#VALUE!</v>
      </c>
      <c r="N701" s="13" t="e">
        <f>INDEX(Jogos[[#This Row],[2]],1.8)</f>
        <v>#VALUE!</v>
      </c>
      <c r="O701" s="12" t="e">
        <f>INDEX(Jogos[[#This Row],[3]],1.8)</f>
        <v>#VALUE!</v>
      </c>
      <c r="P701" s="15" t="str">
        <f>IFERROR(INDEX(Jogos!M:M,MATCH(O701,Jogos!$J:$J,0)),"-")</f>
        <v>-</v>
      </c>
      <c r="Q701" s="12" t="str">
        <f>IFERROR(INDEX(Jogos!L:L,MATCH(O701,Jogos!$J:$J,0)),"-")</f>
        <v>-</v>
      </c>
      <c r="R701" s="17" t="str">
        <f>IFERROR(INDEX(HTHome!M:M,MATCH(M701,HTHome!$A:$A,0)),"-")</f>
        <v>-</v>
      </c>
      <c r="S701" s="17" t="str">
        <f>IFERROR(INDEX(HTAway!M:M,MATCH(O701,HTAway!$A:$A,0)),"-")</f>
        <v>-</v>
      </c>
      <c r="T701" s="23" t="str">
        <f t="shared" si="34"/>
        <v>-</v>
      </c>
      <c r="U701" s="23"/>
      <c r="V701" s="23"/>
      <c r="W701" s="23"/>
    </row>
    <row r="702" spans="1:23" x14ac:dyDescent="0.25">
      <c r="A702" s="20" t="e">
        <f t="shared" si="33"/>
        <v>#VALUE!</v>
      </c>
      <c r="B702" s="20" t="str">
        <f>IFERROR(INDEX(N:N,MATCH(C702,HTHome!$L:$N,0)),"-")</f>
        <v>-</v>
      </c>
      <c r="J702" s="12" t="str">
        <f>IFERROR(INDEX(Jogos!A:A,MATCH(M702,Jogos!$H:$H,0)),"-")</f>
        <v>-</v>
      </c>
      <c r="K702" s="12" t="str">
        <f>IFERROR(INDEX(Jogos!F:F,MATCH(M702,Jogos!$H:$H,0)),"-")</f>
        <v>-</v>
      </c>
      <c r="L702" s="15" t="str">
        <f>IFERROR(INDEX(Jogos!E:E,MATCH(M702,Jogos!$H:$H,0)),"-")</f>
        <v>-</v>
      </c>
      <c r="M702" s="12" t="e">
        <f>INDEX(Jogos[[#This Row],[Column1]],1.8)</f>
        <v>#VALUE!</v>
      </c>
      <c r="N702" s="13" t="e">
        <f>INDEX(Jogos[[#This Row],[2]],1.8)</f>
        <v>#VALUE!</v>
      </c>
      <c r="O702" s="12" t="e">
        <f>INDEX(Jogos[[#This Row],[3]],1.8)</f>
        <v>#VALUE!</v>
      </c>
      <c r="P702" s="15" t="str">
        <f>IFERROR(INDEX(Jogos!M:M,MATCH(O702,Jogos!$J:$J,0)),"-")</f>
        <v>-</v>
      </c>
      <c r="Q702" s="12" t="str">
        <f>IFERROR(INDEX(Jogos!L:L,MATCH(O702,Jogos!$J:$J,0)),"-")</f>
        <v>-</v>
      </c>
      <c r="R702" s="17" t="str">
        <f>IFERROR(INDEX(HTHome!M:M,MATCH(M702,HTHome!$A:$A,0)),"-")</f>
        <v>-</v>
      </c>
      <c r="S702" s="17" t="str">
        <f>IFERROR(INDEX(HTAway!M:M,MATCH(O702,HTAway!$A:$A,0)),"-")</f>
        <v>-</v>
      </c>
      <c r="T702" s="23" t="str">
        <f t="shared" si="34"/>
        <v>-</v>
      </c>
      <c r="U702" s="23"/>
      <c r="V702" s="23"/>
      <c r="W702" s="23"/>
    </row>
    <row r="703" spans="1:23" x14ac:dyDescent="0.25">
      <c r="A703" s="20" t="e">
        <f t="shared" si="33"/>
        <v>#VALUE!</v>
      </c>
      <c r="B703" s="20" t="str">
        <f>IFERROR(INDEX(N:N,MATCH(C703,HTHome!$L:$N,0)),"-")</f>
        <v>-</v>
      </c>
      <c r="J703" s="12" t="str">
        <f>IFERROR(INDEX(Jogos!A:A,MATCH(M703,Jogos!$H:$H,0)),"-")</f>
        <v>-</v>
      </c>
      <c r="K703" s="12" t="str">
        <f>IFERROR(INDEX(Jogos!F:F,MATCH(M703,Jogos!$H:$H,0)),"-")</f>
        <v>-</v>
      </c>
      <c r="L703" s="15" t="str">
        <f>IFERROR(INDEX(Jogos!E:E,MATCH(M703,Jogos!$H:$H,0)),"-")</f>
        <v>-</v>
      </c>
      <c r="M703" s="12" t="e">
        <f>INDEX(Jogos[[#This Row],[Column1]],1.8)</f>
        <v>#VALUE!</v>
      </c>
      <c r="N703" s="13" t="e">
        <f>INDEX(Jogos[[#This Row],[2]],1.8)</f>
        <v>#VALUE!</v>
      </c>
      <c r="O703" s="12" t="e">
        <f>INDEX(Jogos[[#This Row],[3]],1.8)</f>
        <v>#VALUE!</v>
      </c>
      <c r="P703" s="15" t="str">
        <f>IFERROR(INDEX(Jogos!M:M,MATCH(O703,Jogos!$J:$J,0)),"-")</f>
        <v>-</v>
      </c>
      <c r="Q703" s="12" t="str">
        <f>IFERROR(INDEX(Jogos!L:L,MATCH(O703,Jogos!$J:$J,0)),"-")</f>
        <v>-</v>
      </c>
      <c r="R703" s="17" t="str">
        <f>IFERROR(INDEX(HTHome!M:M,MATCH(M703,HTHome!$A:$A,0)),"-")</f>
        <v>-</v>
      </c>
      <c r="S703" s="17" t="str">
        <f>IFERROR(INDEX(HTAway!M:M,MATCH(O703,HTAway!$A:$A,0)),"-")</f>
        <v>-</v>
      </c>
      <c r="T703" s="23" t="str">
        <f t="shared" si="34"/>
        <v>-</v>
      </c>
      <c r="U703" s="23"/>
      <c r="V703" s="23"/>
      <c r="W703" s="23"/>
    </row>
    <row r="704" spans="1:23" x14ac:dyDescent="0.25">
      <c r="A704" s="20" t="e">
        <f t="shared" si="33"/>
        <v>#VALUE!</v>
      </c>
      <c r="B704" s="20" t="str">
        <f>IFERROR(INDEX(N:N,MATCH(C704,HTHome!$L:$N,0)),"-")</f>
        <v>-</v>
      </c>
      <c r="J704" s="12" t="str">
        <f>IFERROR(INDEX(Jogos!A:A,MATCH(M704,Jogos!$H:$H,0)),"-")</f>
        <v>-</v>
      </c>
      <c r="K704" s="12" t="str">
        <f>IFERROR(INDEX(Jogos!F:F,MATCH(M704,Jogos!$H:$H,0)),"-")</f>
        <v>-</v>
      </c>
      <c r="L704" s="15" t="str">
        <f>IFERROR(INDEX(Jogos!E:E,MATCH(M704,Jogos!$H:$H,0)),"-")</f>
        <v>-</v>
      </c>
      <c r="M704" s="12" t="e">
        <f>INDEX(Jogos[[#This Row],[Column1]],1.8)</f>
        <v>#VALUE!</v>
      </c>
      <c r="N704" s="13" t="e">
        <f>INDEX(Jogos[[#This Row],[2]],1.8)</f>
        <v>#VALUE!</v>
      </c>
      <c r="O704" s="12" t="e">
        <f>INDEX(Jogos[[#This Row],[3]],1.8)</f>
        <v>#VALUE!</v>
      </c>
      <c r="P704" s="15" t="str">
        <f>IFERROR(INDEX(Jogos!M:M,MATCH(O704,Jogos!$J:$J,0)),"-")</f>
        <v>-</v>
      </c>
      <c r="Q704" s="12" t="str">
        <f>IFERROR(INDEX(Jogos!L:L,MATCH(O704,Jogos!$J:$J,0)),"-")</f>
        <v>-</v>
      </c>
      <c r="R704" s="17" t="str">
        <f>IFERROR(INDEX(HTHome!M:M,MATCH(M704,HTHome!$A:$A,0)),"-")</f>
        <v>-</v>
      </c>
      <c r="S704" s="17" t="str">
        <f>IFERROR(INDEX(HTAway!M:M,MATCH(O704,HTAway!$A:$A,0)),"-")</f>
        <v>-</v>
      </c>
      <c r="T704" s="23" t="str">
        <f t="shared" si="34"/>
        <v>-</v>
      </c>
      <c r="U704" s="23"/>
      <c r="V704" s="23"/>
      <c r="W704" s="23"/>
    </row>
    <row r="705" spans="1:23" x14ac:dyDescent="0.25">
      <c r="A705" s="20" t="e">
        <f t="shared" si="33"/>
        <v>#VALUE!</v>
      </c>
      <c r="B705" s="20" t="str">
        <f>IFERROR(INDEX(N:N,MATCH(C705,HTHome!$L:$N,0)),"-")</f>
        <v>-</v>
      </c>
      <c r="J705" s="12" t="str">
        <f>IFERROR(INDEX(Jogos!A:A,MATCH(M705,Jogos!$H:$H,0)),"-")</f>
        <v>-</v>
      </c>
      <c r="K705" s="12" t="str">
        <f>IFERROR(INDEX(Jogos!F:F,MATCH(M705,Jogos!$H:$H,0)),"-")</f>
        <v>-</v>
      </c>
      <c r="L705" s="15" t="str">
        <f>IFERROR(INDEX(Jogos!E:E,MATCH(M705,Jogos!$H:$H,0)),"-")</f>
        <v>-</v>
      </c>
      <c r="M705" s="12" t="e">
        <f>INDEX(Jogos[[#This Row],[Column1]],1.8)</f>
        <v>#VALUE!</v>
      </c>
      <c r="N705" s="13" t="e">
        <f>INDEX(Jogos[[#This Row],[2]],1.8)</f>
        <v>#VALUE!</v>
      </c>
      <c r="O705" s="12" t="e">
        <f>INDEX(Jogos[[#This Row],[3]],1.8)</f>
        <v>#VALUE!</v>
      </c>
      <c r="P705" s="15" t="str">
        <f>IFERROR(INDEX(Jogos!M:M,MATCH(O705,Jogos!$J:$J,0)),"-")</f>
        <v>-</v>
      </c>
      <c r="Q705" s="12" t="str">
        <f>IFERROR(INDEX(Jogos!L:L,MATCH(O705,Jogos!$J:$J,0)),"-")</f>
        <v>-</v>
      </c>
      <c r="R705" s="17" t="str">
        <f>IFERROR(INDEX(HTHome!M:M,MATCH(M705,HTHome!$A:$A,0)),"-")</f>
        <v>-</v>
      </c>
      <c r="S705" s="17" t="str">
        <f>IFERROR(INDEX(HTAway!M:M,MATCH(O705,HTAway!$A:$A,0)),"-")</f>
        <v>-</v>
      </c>
      <c r="T705" s="23" t="str">
        <f t="shared" si="34"/>
        <v>-</v>
      </c>
      <c r="U705" s="23"/>
      <c r="V705" s="23"/>
      <c r="W705" s="23"/>
    </row>
    <row r="706" spans="1:23" x14ac:dyDescent="0.25">
      <c r="A706" s="20" t="e">
        <f t="shared" si="33"/>
        <v>#VALUE!</v>
      </c>
      <c r="B706" s="20" t="str">
        <f>IFERROR(INDEX(N:N,MATCH(C706,HTHome!$L:$N,0)),"-")</f>
        <v>-</v>
      </c>
      <c r="J706" s="12" t="str">
        <f>IFERROR(INDEX(Jogos!A:A,MATCH(M706,Jogos!$H:$H,0)),"-")</f>
        <v>-</v>
      </c>
      <c r="K706" s="12" t="str">
        <f>IFERROR(INDEX(Jogos!F:F,MATCH(M706,Jogos!$H:$H,0)),"-")</f>
        <v>-</v>
      </c>
      <c r="L706" s="15" t="str">
        <f>IFERROR(INDEX(Jogos!E:E,MATCH(M706,Jogos!$H:$H,0)),"-")</f>
        <v>-</v>
      </c>
      <c r="M706" s="12" t="e">
        <f>INDEX(Jogos[[#This Row],[Column1]],1.8)</f>
        <v>#VALUE!</v>
      </c>
      <c r="N706" s="13" t="e">
        <f>INDEX(Jogos[[#This Row],[2]],1.8)</f>
        <v>#VALUE!</v>
      </c>
      <c r="O706" s="12" t="e">
        <f>INDEX(Jogos[[#This Row],[3]],1.8)</f>
        <v>#VALUE!</v>
      </c>
      <c r="P706" s="15" t="str">
        <f>IFERROR(INDEX(Jogos!M:M,MATCH(O706,Jogos!$J:$J,0)),"-")</f>
        <v>-</v>
      </c>
      <c r="Q706" s="12" t="str">
        <f>IFERROR(INDEX(Jogos!L:L,MATCH(O706,Jogos!$J:$J,0)),"-")</f>
        <v>-</v>
      </c>
      <c r="R706" s="17" t="str">
        <f>IFERROR(INDEX(HTHome!M:M,MATCH(M706,HTHome!$A:$A,0)),"-")</f>
        <v>-</v>
      </c>
      <c r="S706" s="17" t="str">
        <f>IFERROR(INDEX(HTAway!M:M,MATCH(O706,HTAway!$A:$A,0)),"-")</f>
        <v>-</v>
      </c>
      <c r="T706" s="23" t="str">
        <f t="shared" si="34"/>
        <v>-</v>
      </c>
      <c r="U706" s="23"/>
      <c r="V706" s="23"/>
      <c r="W706" s="23"/>
    </row>
    <row r="707" spans="1:23" x14ac:dyDescent="0.25">
      <c r="A707" s="20" t="e">
        <f t="shared" si="33"/>
        <v>#VALUE!</v>
      </c>
      <c r="B707" s="20" t="str">
        <f>IFERROR(INDEX(N:N,MATCH(C707,HTHome!$L:$N,0)),"-")</f>
        <v>-</v>
      </c>
      <c r="J707" s="12" t="str">
        <f>IFERROR(INDEX(Jogos!A:A,MATCH(M707,Jogos!$H:$H,0)),"-")</f>
        <v>-</v>
      </c>
      <c r="K707" s="12" t="str">
        <f>IFERROR(INDEX(Jogos!F:F,MATCH(M707,Jogos!$H:$H,0)),"-")</f>
        <v>-</v>
      </c>
      <c r="L707" s="15" t="str">
        <f>IFERROR(INDEX(Jogos!E:E,MATCH(M707,Jogos!$H:$H,0)),"-")</f>
        <v>-</v>
      </c>
      <c r="M707" s="12" t="e">
        <f>INDEX(Jogos[[#This Row],[Column1]],1.8)</f>
        <v>#VALUE!</v>
      </c>
      <c r="N707" s="13" t="e">
        <f>INDEX(Jogos[[#This Row],[2]],1.8)</f>
        <v>#VALUE!</v>
      </c>
      <c r="O707" s="12" t="e">
        <f>INDEX(Jogos[[#This Row],[3]],1.8)</f>
        <v>#VALUE!</v>
      </c>
      <c r="P707" s="15" t="str">
        <f>IFERROR(INDEX(Jogos!M:M,MATCH(O707,Jogos!$J:$J,0)),"-")</f>
        <v>-</v>
      </c>
      <c r="Q707" s="12" t="str">
        <f>IFERROR(INDEX(Jogos!L:L,MATCH(O707,Jogos!$J:$J,0)),"-")</f>
        <v>-</v>
      </c>
      <c r="R707" s="17" t="str">
        <f>IFERROR(INDEX(HTHome!M:M,MATCH(M707,HTHome!$A:$A,0)),"-")</f>
        <v>-</v>
      </c>
      <c r="S707" s="17" t="str">
        <f>IFERROR(INDEX(HTAway!M:M,MATCH(O707,HTAway!$A:$A,0)),"-")</f>
        <v>-</v>
      </c>
      <c r="T707" s="23" t="str">
        <f t="shared" si="34"/>
        <v>-</v>
      </c>
      <c r="U707" s="23"/>
      <c r="V707" s="23"/>
      <c r="W707" s="23"/>
    </row>
    <row r="708" spans="1:23" x14ac:dyDescent="0.25">
      <c r="A708" s="20" t="e">
        <f t="shared" si="33"/>
        <v>#VALUE!</v>
      </c>
      <c r="B708" s="20" t="str">
        <f>IFERROR(INDEX(N:N,MATCH(C708,HTHome!$L:$N,0)),"-")</f>
        <v>-</v>
      </c>
      <c r="J708" s="12" t="str">
        <f>IFERROR(INDEX(Jogos!A:A,MATCH(M708,Jogos!$H:$H,0)),"-")</f>
        <v>-</v>
      </c>
      <c r="K708" s="12" t="str">
        <f>IFERROR(INDEX(Jogos!F:F,MATCH(M708,Jogos!$H:$H,0)),"-")</f>
        <v>-</v>
      </c>
      <c r="L708" s="15" t="str">
        <f>IFERROR(INDEX(Jogos!E:E,MATCH(M708,Jogos!$H:$H,0)),"-")</f>
        <v>-</v>
      </c>
      <c r="M708" s="12" t="e">
        <f>INDEX(Jogos[[#This Row],[Column1]],1.8)</f>
        <v>#VALUE!</v>
      </c>
      <c r="N708" s="13" t="e">
        <f>INDEX(Jogos[[#This Row],[2]],1.8)</f>
        <v>#VALUE!</v>
      </c>
      <c r="O708" s="12" t="e">
        <f>INDEX(Jogos[[#This Row],[3]],1.8)</f>
        <v>#VALUE!</v>
      </c>
      <c r="P708" s="15" t="str">
        <f>IFERROR(INDEX(Jogos!M:M,MATCH(O708,Jogos!$J:$J,0)),"-")</f>
        <v>-</v>
      </c>
      <c r="Q708" s="12" t="str">
        <f>IFERROR(INDEX(Jogos!L:L,MATCH(O708,Jogos!$J:$J,0)),"-")</f>
        <v>-</v>
      </c>
      <c r="R708" s="17" t="str">
        <f>IFERROR(INDEX(HTHome!M:M,MATCH(M708,HTHome!$A:$A,0)),"-")</f>
        <v>-</v>
      </c>
      <c r="S708" s="17" t="str">
        <f>IFERROR(INDEX(HTAway!M:M,MATCH(O708,HTAway!$A:$A,0)),"-")</f>
        <v>-</v>
      </c>
      <c r="T708" s="23" t="str">
        <f t="shared" si="34"/>
        <v>-</v>
      </c>
      <c r="U708" s="23"/>
      <c r="V708" s="23"/>
      <c r="W708" s="23"/>
    </row>
    <row r="709" spans="1:23" x14ac:dyDescent="0.25">
      <c r="A709" s="20" t="e">
        <f t="shared" si="33"/>
        <v>#VALUE!</v>
      </c>
      <c r="B709" s="20" t="str">
        <f>IFERROR(INDEX(N:N,MATCH(C709,HTHome!$L:$N,0)),"-")</f>
        <v>-</v>
      </c>
      <c r="J709" s="12" t="str">
        <f>IFERROR(INDEX(Jogos!A:A,MATCH(M709,Jogos!$H:$H,0)),"-")</f>
        <v>-</v>
      </c>
      <c r="K709" s="12" t="str">
        <f>IFERROR(INDEX(Jogos!F:F,MATCH(M709,Jogos!$H:$H,0)),"-")</f>
        <v>-</v>
      </c>
      <c r="L709" s="15" t="str">
        <f>IFERROR(INDEX(Jogos!E:E,MATCH(M709,Jogos!$H:$H,0)),"-")</f>
        <v>-</v>
      </c>
      <c r="M709" s="12" t="e">
        <f>INDEX(Jogos[[#This Row],[Column1]],1.8)</f>
        <v>#VALUE!</v>
      </c>
      <c r="N709" s="13" t="e">
        <f>INDEX(Jogos[[#This Row],[2]],1.8)</f>
        <v>#VALUE!</v>
      </c>
      <c r="O709" s="12" t="e">
        <f>INDEX(Jogos[[#This Row],[3]],1.8)</f>
        <v>#VALUE!</v>
      </c>
      <c r="P709" s="15" t="str">
        <f>IFERROR(INDEX(Jogos!M:M,MATCH(O709,Jogos!$J:$J,0)),"-")</f>
        <v>-</v>
      </c>
      <c r="Q709" s="12" t="str">
        <f>IFERROR(INDEX(Jogos!L:L,MATCH(O709,Jogos!$J:$J,0)),"-")</f>
        <v>-</v>
      </c>
      <c r="R709" s="17" t="str">
        <f>IFERROR(INDEX(HTHome!M:M,MATCH(M709,HTHome!$A:$A,0)),"-")</f>
        <v>-</v>
      </c>
      <c r="S709" s="17" t="str">
        <f>IFERROR(INDEX(HTAway!M:M,MATCH(O709,HTAway!$A:$A,0)),"-")</f>
        <v>-</v>
      </c>
      <c r="T709" s="23" t="str">
        <f t="shared" ref="T709:T756" si="35">IF(L709 = "-", "-",IF(L709&gt; P709, "Casa Vence", IF(L709 &lt; P709, "Fora Vence", "Jogo Parelho")))</f>
        <v>-</v>
      </c>
      <c r="U709" s="23"/>
      <c r="V709" s="23"/>
      <c r="W709" s="23"/>
    </row>
    <row r="710" spans="1:23" x14ac:dyDescent="0.25">
      <c r="A710" s="20" t="e">
        <f t="shared" si="33"/>
        <v>#VALUE!</v>
      </c>
      <c r="B710" s="20" t="str">
        <f>IFERROR(INDEX(N:N,MATCH(C710,HTHome!$L:$N,0)),"-")</f>
        <v>-</v>
      </c>
      <c r="J710" s="12" t="str">
        <f>IFERROR(INDEX(Jogos!A:A,MATCH(M710,Jogos!$H:$H,0)),"-")</f>
        <v>-</v>
      </c>
      <c r="K710" s="12" t="str">
        <f>IFERROR(INDEX(Jogos!F:F,MATCH(M710,Jogos!$H:$H,0)),"-")</f>
        <v>-</v>
      </c>
      <c r="L710" s="15" t="str">
        <f>IFERROR(INDEX(Jogos!E:E,MATCH(M710,Jogos!$H:$H,0)),"-")</f>
        <v>-</v>
      </c>
      <c r="M710" s="12" t="e">
        <f>INDEX(Jogos[[#This Row],[Column1]],1.8)</f>
        <v>#VALUE!</v>
      </c>
      <c r="N710" s="13" t="e">
        <f>INDEX(Jogos[[#This Row],[2]],1.8)</f>
        <v>#VALUE!</v>
      </c>
      <c r="O710" s="12" t="e">
        <f>INDEX(Jogos[[#This Row],[3]],1.8)</f>
        <v>#VALUE!</v>
      </c>
      <c r="P710" s="15" t="str">
        <f>IFERROR(INDEX(Jogos!M:M,MATCH(O710,Jogos!$J:$J,0)),"-")</f>
        <v>-</v>
      </c>
      <c r="Q710" s="12" t="str">
        <f>IFERROR(INDEX(Jogos!L:L,MATCH(O710,Jogos!$J:$J,0)),"-")</f>
        <v>-</v>
      </c>
      <c r="R710" s="17" t="str">
        <f>IFERROR(INDEX(HTHome!M:M,MATCH(M710,HTHome!$A:$A,0)),"-")</f>
        <v>-</v>
      </c>
      <c r="S710" s="17" t="str">
        <f>IFERROR(INDEX(HTAway!M:M,MATCH(O710,HTAway!$A:$A,0)),"-")</f>
        <v>-</v>
      </c>
      <c r="T710" s="23" t="str">
        <f t="shared" si="35"/>
        <v>-</v>
      </c>
      <c r="U710" s="23"/>
      <c r="V710" s="23"/>
      <c r="W710" s="23"/>
    </row>
    <row r="711" spans="1:23" x14ac:dyDescent="0.25">
      <c r="A711" s="20" t="e">
        <f t="shared" si="33"/>
        <v>#VALUE!</v>
      </c>
      <c r="B711" s="20" t="str">
        <f>IFERROR(INDEX(N:N,MATCH(C711,HTHome!$L:$N,0)),"-")</f>
        <v>-</v>
      </c>
      <c r="J711" s="12" t="str">
        <f>IFERROR(INDEX(Jogos!A:A,MATCH(M711,Jogos!$H:$H,0)),"-")</f>
        <v>-</v>
      </c>
      <c r="K711" s="12" t="str">
        <f>IFERROR(INDEX(Jogos!F:F,MATCH(M711,Jogos!$H:$H,0)),"-")</f>
        <v>-</v>
      </c>
      <c r="L711" s="15" t="str">
        <f>IFERROR(INDEX(Jogos!E:E,MATCH(M711,Jogos!$H:$H,0)),"-")</f>
        <v>-</v>
      </c>
      <c r="M711" s="12" t="e">
        <f>INDEX(Jogos[[#This Row],[Column1]],1.8)</f>
        <v>#VALUE!</v>
      </c>
      <c r="N711" s="13" t="e">
        <f>INDEX(Jogos[[#This Row],[2]],1.8)</f>
        <v>#VALUE!</v>
      </c>
      <c r="O711" s="12" t="e">
        <f>INDEX(Jogos[[#This Row],[3]],1.8)</f>
        <v>#VALUE!</v>
      </c>
      <c r="P711" s="15" t="str">
        <f>IFERROR(INDEX(Jogos!M:M,MATCH(O711,Jogos!$J:$J,0)),"-")</f>
        <v>-</v>
      </c>
      <c r="Q711" s="12" t="str">
        <f>IFERROR(INDEX(Jogos!L:L,MATCH(O711,Jogos!$J:$J,0)),"-")</f>
        <v>-</v>
      </c>
      <c r="R711" s="17" t="str">
        <f>IFERROR(INDEX(HTHome!M:M,MATCH(M711,HTHome!$A:$A,0)),"-")</f>
        <v>-</v>
      </c>
      <c r="S711" s="17" t="str">
        <f>IFERROR(INDEX(HTAway!M:M,MATCH(O711,HTAway!$A:$A,0)),"-")</f>
        <v>-</v>
      </c>
      <c r="T711" s="23" t="str">
        <f t="shared" si="35"/>
        <v>-</v>
      </c>
      <c r="U711" s="23"/>
      <c r="V711" s="23"/>
      <c r="W711" s="23"/>
    </row>
    <row r="712" spans="1:23" x14ac:dyDescent="0.25">
      <c r="A712" s="20" t="e">
        <f t="shared" si="33"/>
        <v>#VALUE!</v>
      </c>
      <c r="B712" s="20" t="str">
        <f>IFERROR(INDEX(N:N,MATCH(C712,HTHome!$L:$N,0)),"-")</f>
        <v>-</v>
      </c>
      <c r="J712" s="12" t="str">
        <f>IFERROR(INDEX(Jogos!A:A,MATCH(M712,Jogos!$H:$H,0)),"-")</f>
        <v>-</v>
      </c>
      <c r="K712" s="12" t="str">
        <f>IFERROR(INDEX(Jogos!F:F,MATCH(M712,Jogos!$H:$H,0)),"-")</f>
        <v>-</v>
      </c>
      <c r="L712" s="15" t="str">
        <f>IFERROR(INDEX(Jogos!E:E,MATCH(M712,Jogos!$H:$H,0)),"-")</f>
        <v>-</v>
      </c>
      <c r="M712" s="12" t="e">
        <f>INDEX(Jogos[[#This Row],[Column1]],1.8)</f>
        <v>#VALUE!</v>
      </c>
      <c r="N712" s="13" t="e">
        <f>INDEX(Jogos[[#This Row],[2]],1.8)</f>
        <v>#VALUE!</v>
      </c>
      <c r="O712" s="12" t="e">
        <f>INDEX(Jogos[[#This Row],[3]],1.8)</f>
        <v>#VALUE!</v>
      </c>
      <c r="P712" s="15" t="str">
        <f>IFERROR(INDEX(Jogos!M:M,MATCH(O712,Jogos!$J:$J,0)),"-")</f>
        <v>-</v>
      </c>
      <c r="Q712" s="12" t="str">
        <f>IFERROR(INDEX(Jogos!L:L,MATCH(O712,Jogos!$J:$J,0)),"-")</f>
        <v>-</v>
      </c>
      <c r="R712" s="17" t="str">
        <f>IFERROR(INDEX(HTHome!M:M,MATCH(M712,HTHome!$A:$A,0)),"-")</f>
        <v>-</v>
      </c>
      <c r="S712" s="17" t="str">
        <f>IFERROR(INDEX(HTAway!M:M,MATCH(O712,HTAway!$A:$A,0)),"-")</f>
        <v>-</v>
      </c>
      <c r="T712" s="23" t="str">
        <f t="shared" si="35"/>
        <v>-</v>
      </c>
      <c r="U712" s="23"/>
      <c r="V712" s="23"/>
      <c r="W712" s="23"/>
    </row>
    <row r="713" spans="1:23" x14ac:dyDescent="0.25">
      <c r="A713" s="20" t="e">
        <f t="shared" si="33"/>
        <v>#VALUE!</v>
      </c>
      <c r="B713" s="20" t="str">
        <f>IFERROR(INDEX(N:N,MATCH(C713,HTHome!$L:$N,0)),"-")</f>
        <v>-</v>
      </c>
      <c r="J713" s="12" t="str">
        <f>IFERROR(INDEX(Jogos!A:A,MATCH(M713,Jogos!$H:$H,0)),"-")</f>
        <v>-</v>
      </c>
      <c r="K713" s="12" t="str">
        <f>IFERROR(INDEX(Jogos!F:F,MATCH(M713,Jogos!$H:$H,0)),"-")</f>
        <v>-</v>
      </c>
      <c r="L713" s="15" t="str">
        <f>IFERROR(INDEX(Jogos!E:E,MATCH(M713,Jogos!$H:$H,0)),"-")</f>
        <v>-</v>
      </c>
      <c r="M713" s="12" t="e">
        <f>INDEX(Jogos[[#This Row],[Column1]],1.8)</f>
        <v>#VALUE!</v>
      </c>
      <c r="N713" s="13" t="e">
        <f>INDEX(Jogos[[#This Row],[2]],1.8)</f>
        <v>#VALUE!</v>
      </c>
      <c r="O713" s="12" t="e">
        <f>INDEX(Jogos[[#This Row],[3]],1.8)</f>
        <v>#VALUE!</v>
      </c>
      <c r="P713" s="15" t="str">
        <f>IFERROR(INDEX(Jogos!M:M,MATCH(O713,Jogos!$J:$J,0)),"-")</f>
        <v>-</v>
      </c>
      <c r="Q713" s="12" t="str">
        <f>IFERROR(INDEX(Jogos!L:L,MATCH(O713,Jogos!$J:$J,0)),"-")</f>
        <v>-</v>
      </c>
      <c r="R713" s="17" t="str">
        <f>IFERROR(INDEX(HTHome!M:M,MATCH(M713,HTHome!$A:$A,0)),"-")</f>
        <v>-</v>
      </c>
      <c r="S713" s="17" t="str">
        <f>IFERROR(INDEX(HTAway!M:M,MATCH(O713,HTAway!$A:$A,0)),"-")</f>
        <v>-</v>
      </c>
      <c r="T713" s="23" t="str">
        <f t="shared" si="35"/>
        <v>-</v>
      </c>
      <c r="U713" s="23"/>
      <c r="V713" s="23"/>
      <c r="W713" s="23"/>
    </row>
    <row r="714" spans="1:23" x14ac:dyDescent="0.25">
      <c r="A714" s="20" t="e">
        <f t="shared" si="33"/>
        <v>#VALUE!</v>
      </c>
      <c r="B714" s="20" t="str">
        <f>IFERROR(INDEX(N:N,MATCH(C714,HTHome!$L:$N,0)),"-")</f>
        <v>-</v>
      </c>
      <c r="J714" s="12" t="str">
        <f>IFERROR(INDEX(Jogos!A:A,MATCH(M714,Jogos!$H:$H,0)),"-")</f>
        <v>-</v>
      </c>
      <c r="K714" s="12" t="str">
        <f>IFERROR(INDEX(Jogos!F:F,MATCH(M714,Jogos!$H:$H,0)),"-")</f>
        <v>-</v>
      </c>
      <c r="L714" s="15" t="str">
        <f>IFERROR(INDEX(Jogos!E:E,MATCH(M714,Jogos!$H:$H,0)),"-")</f>
        <v>-</v>
      </c>
      <c r="M714" s="12" t="e">
        <f>INDEX(Jogos[[#This Row],[Column1]],1.8)</f>
        <v>#VALUE!</v>
      </c>
      <c r="N714" s="13" t="e">
        <f>INDEX(Jogos[[#This Row],[2]],1.8)</f>
        <v>#VALUE!</v>
      </c>
      <c r="O714" s="12" t="e">
        <f>INDEX(Jogos[[#This Row],[3]],1.8)</f>
        <v>#VALUE!</v>
      </c>
      <c r="P714" s="15" t="str">
        <f>IFERROR(INDEX(Jogos!M:M,MATCH(O714,Jogos!$J:$J,0)),"-")</f>
        <v>-</v>
      </c>
      <c r="Q714" s="12" t="str">
        <f>IFERROR(INDEX(Jogos!L:L,MATCH(O714,Jogos!$J:$J,0)),"-")</f>
        <v>-</v>
      </c>
      <c r="R714" s="17" t="str">
        <f>IFERROR(INDEX(HTHome!M:M,MATCH(M714,HTHome!$A:$A,0)),"-")</f>
        <v>-</v>
      </c>
      <c r="S714" s="17" t="str">
        <f>IFERROR(INDEX(HTAway!M:M,MATCH(O714,HTAway!$A:$A,0)),"-")</f>
        <v>-</v>
      </c>
      <c r="T714" s="23" t="str">
        <f t="shared" si="35"/>
        <v>-</v>
      </c>
      <c r="U714" s="23"/>
      <c r="V714" s="23"/>
      <c r="W714" s="23"/>
    </row>
    <row r="715" spans="1:23" x14ac:dyDescent="0.25">
      <c r="A715" s="20" t="e">
        <f t="shared" si="33"/>
        <v>#VALUE!</v>
      </c>
      <c r="B715" s="20" t="str">
        <f>IFERROR(INDEX(N:N,MATCH(C715,HTHome!$L:$N,0)),"-")</f>
        <v>-</v>
      </c>
      <c r="J715" s="12" t="str">
        <f>IFERROR(INDEX(Jogos!A:A,MATCH(M715,Jogos!$H:$H,0)),"-")</f>
        <v>-</v>
      </c>
      <c r="K715" s="12" t="str">
        <f>IFERROR(INDEX(Jogos!F:F,MATCH(M715,Jogos!$H:$H,0)),"-")</f>
        <v>-</v>
      </c>
      <c r="L715" s="15" t="str">
        <f>IFERROR(INDEX(Jogos!E:E,MATCH(M715,Jogos!$H:$H,0)),"-")</f>
        <v>-</v>
      </c>
      <c r="M715" s="12" t="e">
        <f>INDEX(Jogos[[#This Row],[Column1]],1.8)</f>
        <v>#VALUE!</v>
      </c>
      <c r="N715" s="13" t="e">
        <f>INDEX(Jogos[[#This Row],[2]],1.8)</f>
        <v>#VALUE!</v>
      </c>
      <c r="O715" s="12" t="e">
        <f>INDEX(Jogos[[#This Row],[3]],1.8)</f>
        <v>#VALUE!</v>
      </c>
      <c r="P715" s="15" t="str">
        <f>IFERROR(INDEX(Jogos!M:M,MATCH(O715,Jogos!$J:$J,0)),"-")</f>
        <v>-</v>
      </c>
      <c r="Q715" s="12" t="str">
        <f>IFERROR(INDEX(Jogos!L:L,MATCH(O715,Jogos!$J:$J,0)),"-")</f>
        <v>-</v>
      </c>
      <c r="R715" s="17" t="str">
        <f>IFERROR(INDEX(HTHome!M:M,MATCH(M715,HTHome!$A:$A,0)),"-")</f>
        <v>-</v>
      </c>
      <c r="S715" s="17" t="str">
        <f>IFERROR(INDEX(HTAway!M:M,MATCH(O715,HTAway!$A:$A,0)),"-")</f>
        <v>-</v>
      </c>
      <c r="T715" s="23" t="str">
        <f t="shared" si="35"/>
        <v>-</v>
      </c>
      <c r="U715" s="23"/>
      <c r="V715" s="23"/>
      <c r="W715" s="23"/>
    </row>
    <row r="716" spans="1:23" x14ac:dyDescent="0.25">
      <c r="A716" s="20" t="e">
        <f t="shared" si="33"/>
        <v>#VALUE!</v>
      </c>
      <c r="B716" s="20" t="str">
        <f>IFERROR(INDEX(N:N,MATCH(C716,HTHome!$L:$N,0)),"-")</f>
        <v>-</v>
      </c>
      <c r="J716" s="12" t="str">
        <f>IFERROR(INDEX(Jogos!A:A,MATCH(M716,Jogos!$H:$H,0)),"-")</f>
        <v>-</v>
      </c>
      <c r="K716" s="12" t="str">
        <f>IFERROR(INDEX(Jogos!F:F,MATCH(M716,Jogos!$H:$H,0)),"-")</f>
        <v>-</v>
      </c>
      <c r="L716" s="15" t="str">
        <f>IFERROR(INDEX(Jogos!E:E,MATCH(M716,Jogos!$H:$H,0)),"-")</f>
        <v>-</v>
      </c>
      <c r="M716" s="12" t="e">
        <f>INDEX(Jogos[[#This Row],[Column1]],1.8)</f>
        <v>#VALUE!</v>
      </c>
      <c r="N716" s="13" t="e">
        <f>INDEX(Jogos[[#This Row],[2]],1.8)</f>
        <v>#VALUE!</v>
      </c>
      <c r="O716" s="12" t="e">
        <f>INDEX(Jogos[[#This Row],[3]],1.8)</f>
        <v>#VALUE!</v>
      </c>
      <c r="P716" s="15" t="str">
        <f>IFERROR(INDEX(Jogos!M:M,MATCH(O716,Jogos!$J:$J,0)),"-")</f>
        <v>-</v>
      </c>
      <c r="Q716" s="12" t="str">
        <f>IFERROR(INDEX(Jogos!L:L,MATCH(O716,Jogos!$J:$J,0)),"-")</f>
        <v>-</v>
      </c>
      <c r="R716" s="17" t="str">
        <f>IFERROR(INDEX(HTHome!M:M,MATCH(M716,HTHome!$A:$A,0)),"-")</f>
        <v>-</v>
      </c>
      <c r="S716" s="17" t="str">
        <f>IFERROR(INDEX(HTAway!M:M,MATCH(O716,HTAway!$A:$A,0)),"-")</f>
        <v>-</v>
      </c>
      <c r="T716" s="23" t="str">
        <f t="shared" si="35"/>
        <v>-</v>
      </c>
      <c r="U716" s="23"/>
      <c r="V716" s="23"/>
      <c r="W716" s="23"/>
    </row>
    <row r="717" spans="1:23" x14ac:dyDescent="0.25">
      <c r="A717" s="20" t="e">
        <f t="shared" si="33"/>
        <v>#VALUE!</v>
      </c>
      <c r="B717" s="20" t="str">
        <f>IFERROR(INDEX(N:N,MATCH(C717,HTHome!$L:$N,0)),"-")</f>
        <v>-</v>
      </c>
      <c r="J717" s="12" t="str">
        <f>IFERROR(INDEX(Jogos!A:A,MATCH(M717,Jogos!$H:$H,0)),"-")</f>
        <v>-</v>
      </c>
      <c r="K717" s="12" t="str">
        <f>IFERROR(INDEX(Jogos!F:F,MATCH(M717,Jogos!$H:$H,0)),"-")</f>
        <v>-</v>
      </c>
      <c r="L717" s="15" t="str">
        <f>IFERROR(INDEX(Jogos!E:E,MATCH(M717,Jogos!$H:$H,0)),"-")</f>
        <v>-</v>
      </c>
      <c r="M717" s="12" t="e">
        <f>INDEX(Jogos[[#This Row],[Column1]],1.8)</f>
        <v>#VALUE!</v>
      </c>
      <c r="N717" s="13" t="e">
        <f>INDEX(Jogos[[#This Row],[2]],1.8)</f>
        <v>#VALUE!</v>
      </c>
      <c r="O717" s="12" t="e">
        <f>INDEX(Jogos[[#This Row],[3]],1.8)</f>
        <v>#VALUE!</v>
      </c>
      <c r="P717" s="15" t="str">
        <f>IFERROR(INDEX(Jogos!M:M,MATCH(O717,Jogos!$J:$J,0)),"-")</f>
        <v>-</v>
      </c>
      <c r="Q717" s="12" t="str">
        <f>IFERROR(INDEX(Jogos!L:L,MATCH(O717,Jogos!$J:$J,0)),"-")</f>
        <v>-</v>
      </c>
      <c r="R717" s="17" t="str">
        <f>IFERROR(INDEX(HTHome!M:M,MATCH(M717,HTHome!$A:$A,0)),"-")</f>
        <v>-</v>
      </c>
      <c r="S717" s="17" t="str">
        <f>IFERROR(INDEX(HTAway!M:M,MATCH(O717,HTAway!$A:$A,0)),"-")</f>
        <v>-</v>
      </c>
      <c r="T717" s="23" t="str">
        <f t="shared" si="35"/>
        <v>-</v>
      </c>
      <c r="U717" s="23"/>
      <c r="V717" s="23"/>
      <c r="W717" s="23"/>
    </row>
    <row r="718" spans="1:23" x14ac:dyDescent="0.25">
      <c r="A718" s="20" t="e">
        <f t="shared" si="33"/>
        <v>#VALUE!</v>
      </c>
      <c r="B718" s="20" t="str">
        <f>IFERROR(INDEX(N:N,MATCH(C718,HTHome!$L:$N,0)),"-")</f>
        <v>-</v>
      </c>
      <c r="J718" s="12" t="str">
        <f>IFERROR(INDEX(Jogos!A:A,MATCH(M718,Jogos!$H:$H,0)),"-")</f>
        <v>-</v>
      </c>
      <c r="K718" s="12" t="str">
        <f>IFERROR(INDEX(Jogos!F:F,MATCH(M718,Jogos!$H:$H,0)),"-")</f>
        <v>-</v>
      </c>
      <c r="L718" s="15" t="str">
        <f>IFERROR(INDEX(Jogos!E:E,MATCH(M718,Jogos!$H:$H,0)),"-")</f>
        <v>-</v>
      </c>
      <c r="M718" s="12" t="e">
        <f>INDEX(Jogos[[#This Row],[Column1]],1.8)</f>
        <v>#VALUE!</v>
      </c>
      <c r="N718" s="13" t="e">
        <f>INDEX(Jogos[[#This Row],[2]],1.8)</f>
        <v>#VALUE!</v>
      </c>
      <c r="O718" s="12" t="e">
        <f>INDEX(Jogos[[#This Row],[3]],1.8)</f>
        <v>#VALUE!</v>
      </c>
      <c r="P718" s="15" t="str">
        <f>IFERROR(INDEX(Jogos!M:M,MATCH(O718,Jogos!$J:$J,0)),"-")</f>
        <v>-</v>
      </c>
      <c r="Q718" s="12" t="str">
        <f>IFERROR(INDEX(Jogos!L:L,MATCH(O718,Jogos!$J:$J,0)),"-")</f>
        <v>-</v>
      </c>
      <c r="R718" s="17" t="str">
        <f>IFERROR(INDEX(HTHome!M:M,MATCH(M718,HTHome!$A:$A,0)),"-")</f>
        <v>-</v>
      </c>
      <c r="S718" s="17" t="str">
        <f>IFERROR(INDEX(HTAway!M:M,MATCH(O718,HTAway!$A:$A,0)),"-")</f>
        <v>-</v>
      </c>
      <c r="T718" s="23" t="str">
        <f t="shared" si="35"/>
        <v>-</v>
      </c>
      <c r="U718" s="23"/>
      <c r="V718" s="23"/>
      <c r="W718" s="23"/>
    </row>
    <row r="719" spans="1:23" x14ac:dyDescent="0.25">
      <c r="A719" s="20" t="e">
        <f t="shared" si="33"/>
        <v>#VALUE!</v>
      </c>
      <c r="B719" s="20" t="str">
        <f>IFERROR(INDEX(N:N,MATCH(C719,HTHome!$L:$N,0)),"-")</f>
        <v>-</v>
      </c>
      <c r="J719" s="12" t="str">
        <f>IFERROR(INDEX(Jogos!A:A,MATCH(M719,Jogos!$H:$H,0)),"-")</f>
        <v>-</v>
      </c>
      <c r="K719" s="12" t="str">
        <f>IFERROR(INDEX(Jogos!F:F,MATCH(M719,Jogos!$H:$H,0)),"-")</f>
        <v>-</v>
      </c>
      <c r="L719" s="15" t="str">
        <f>IFERROR(INDEX(Jogos!E:E,MATCH(M719,Jogos!$H:$H,0)),"-")</f>
        <v>-</v>
      </c>
      <c r="M719" s="12" t="e">
        <f>INDEX(Jogos[[#This Row],[Column1]],1.8)</f>
        <v>#VALUE!</v>
      </c>
      <c r="N719" s="13" t="e">
        <f>INDEX(Jogos[[#This Row],[2]],1.8)</f>
        <v>#VALUE!</v>
      </c>
      <c r="O719" s="12" t="e">
        <f>INDEX(Jogos[[#This Row],[3]],1.8)</f>
        <v>#VALUE!</v>
      </c>
      <c r="P719" s="15" t="str">
        <f>IFERROR(INDEX(Jogos!M:M,MATCH(O719,Jogos!$J:$J,0)),"-")</f>
        <v>-</v>
      </c>
      <c r="Q719" s="12" t="str">
        <f>IFERROR(INDEX(Jogos!L:L,MATCH(O719,Jogos!$J:$J,0)),"-")</f>
        <v>-</v>
      </c>
      <c r="R719" s="17" t="str">
        <f>IFERROR(INDEX(HTHome!M:M,MATCH(M719,HTHome!$A:$A,0)),"-")</f>
        <v>-</v>
      </c>
      <c r="S719" s="17" t="str">
        <f>IFERROR(INDEX(HTAway!M:M,MATCH(O719,HTAway!$A:$A,0)),"-")</f>
        <v>-</v>
      </c>
      <c r="T719" s="23" t="str">
        <f t="shared" si="35"/>
        <v>-</v>
      </c>
      <c r="U719" s="23"/>
      <c r="V719" s="23"/>
      <c r="W719" s="23"/>
    </row>
    <row r="720" spans="1:23" x14ac:dyDescent="0.25">
      <c r="A720" s="20" t="e">
        <f t="shared" si="33"/>
        <v>#VALUE!</v>
      </c>
      <c r="B720" s="20" t="str">
        <f>IFERROR(INDEX(N:N,MATCH(C720,HTHome!$L:$N,0)),"-")</f>
        <v>-</v>
      </c>
      <c r="J720" s="12" t="str">
        <f>IFERROR(INDEX(Jogos!A:A,MATCH(M720,Jogos!$H:$H,0)),"-")</f>
        <v>-</v>
      </c>
      <c r="K720" s="12" t="str">
        <f>IFERROR(INDEX(Jogos!F:F,MATCH(M720,Jogos!$H:$H,0)),"-")</f>
        <v>-</v>
      </c>
      <c r="L720" s="15" t="str">
        <f>IFERROR(INDEX(Jogos!E:E,MATCH(M720,Jogos!$H:$H,0)),"-")</f>
        <v>-</v>
      </c>
      <c r="M720" s="12" t="e">
        <f>INDEX(Jogos[[#This Row],[Column1]],1.8)</f>
        <v>#VALUE!</v>
      </c>
      <c r="N720" s="13" t="e">
        <f>INDEX(Jogos[[#This Row],[2]],1.8)</f>
        <v>#VALUE!</v>
      </c>
      <c r="O720" s="12" t="e">
        <f>INDEX(Jogos[[#This Row],[3]],1.8)</f>
        <v>#VALUE!</v>
      </c>
      <c r="P720" s="15" t="str">
        <f>IFERROR(INDEX(Jogos!M:M,MATCH(O720,Jogos!$J:$J,0)),"-")</f>
        <v>-</v>
      </c>
      <c r="Q720" s="12" t="str">
        <f>IFERROR(INDEX(Jogos!L:L,MATCH(O720,Jogos!$J:$J,0)),"-")</f>
        <v>-</v>
      </c>
      <c r="R720" s="17" t="str">
        <f>IFERROR(INDEX(HTHome!M:M,MATCH(M720,HTHome!$A:$A,0)),"-")</f>
        <v>-</v>
      </c>
      <c r="S720" s="17" t="str">
        <f>IFERROR(INDEX(HTAway!M:M,MATCH(O720,HTAway!$A:$A,0)),"-")</f>
        <v>-</v>
      </c>
      <c r="T720" s="23" t="str">
        <f t="shared" si="35"/>
        <v>-</v>
      </c>
      <c r="U720" s="23"/>
      <c r="V720" s="23"/>
      <c r="W720" s="23"/>
    </row>
    <row r="721" spans="1:23" x14ac:dyDescent="0.25">
      <c r="A721" s="20" t="e">
        <f t="shared" si="33"/>
        <v>#VALUE!</v>
      </c>
      <c r="B721" s="20" t="str">
        <f>IFERROR(INDEX(N:N,MATCH(C721,HTHome!$L:$N,0)),"-")</f>
        <v>-</v>
      </c>
      <c r="J721" s="12" t="str">
        <f>IFERROR(INDEX(Jogos!A:A,MATCH(M721,Jogos!$H:$H,0)),"-")</f>
        <v>-</v>
      </c>
      <c r="K721" s="12" t="str">
        <f>IFERROR(INDEX(Jogos!F:F,MATCH(M721,Jogos!$H:$H,0)),"-")</f>
        <v>-</v>
      </c>
      <c r="L721" s="15" t="str">
        <f>IFERROR(INDEX(Jogos!E:E,MATCH(M721,Jogos!$H:$H,0)),"-")</f>
        <v>-</v>
      </c>
      <c r="M721" s="12" t="e">
        <f>INDEX(Jogos[[#This Row],[Column1]],1.8)</f>
        <v>#VALUE!</v>
      </c>
      <c r="N721" s="13" t="e">
        <f>INDEX(Jogos[[#This Row],[2]],1.8)</f>
        <v>#VALUE!</v>
      </c>
      <c r="O721" s="12" t="e">
        <f>INDEX(Jogos[[#This Row],[3]],1.8)</f>
        <v>#VALUE!</v>
      </c>
      <c r="P721" s="15" t="str">
        <f>IFERROR(INDEX(Jogos!M:M,MATCH(O721,Jogos!$J:$J,0)),"-")</f>
        <v>-</v>
      </c>
      <c r="Q721" s="12" t="str">
        <f>IFERROR(INDEX(Jogos!L:L,MATCH(O721,Jogos!$J:$J,0)),"-")</f>
        <v>-</v>
      </c>
      <c r="R721" s="17" t="str">
        <f>IFERROR(INDEX(HTHome!M:M,MATCH(M721,HTHome!$A:$A,0)),"-")</f>
        <v>-</v>
      </c>
      <c r="S721" s="17" t="str">
        <f>IFERROR(INDEX(HTAway!M:M,MATCH(O721,HTAway!$A:$A,0)),"-")</f>
        <v>-</v>
      </c>
      <c r="T721" s="23" t="str">
        <f t="shared" si="35"/>
        <v>-</v>
      </c>
      <c r="U721" s="23"/>
      <c r="V721" s="23"/>
      <c r="W721" s="23"/>
    </row>
    <row r="722" spans="1:23" x14ac:dyDescent="0.25">
      <c r="A722" s="20" t="e">
        <f t="shared" si="33"/>
        <v>#VALUE!</v>
      </c>
      <c r="B722" s="20" t="str">
        <f>IFERROR(INDEX(N:N,MATCH(C722,HTHome!$L:$N,0)),"-")</f>
        <v>-</v>
      </c>
      <c r="J722" s="12" t="str">
        <f>IFERROR(INDEX(Jogos!A:A,MATCH(M722,Jogos!$H:$H,0)),"-")</f>
        <v>-</v>
      </c>
      <c r="K722" s="12" t="str">
        <f>IFERROR(INDEX(Jogos!F:F,MATCH(M722,Jogos!$H:$H,0)),"-")</f>
        <v>-</v>
      </c>
      <c r="L722" s="15" t="str">
        <f>IFERROR(INDEX(Jogos!E:E,MATCH(M722,Jogos!$H:$H,0)),"-")</f>
        <v>-</v>
      </c>
      <c r="M722" s="12" t="e">
        <f>INDEX(Jogos[[#This Row],[Column1]],1.8)</f>
        <v>#VALUE!</v>
      </c>
      <c r="N722" s="13" t="e">
        <f>INDEX(Jogos[[#This Row],[2]],1.8)</f>
        <v>#VALUE!</v>
      </c>
      <c r="O722" s="12" t="e">
        <f>INDEX(Jogos[[#This Row],[3]],1.8)</f>
        <v>#VALUE!</v>
      </c>
      <c r="P722" s="15" t="str">
        <f>IFERROR(INDEX(Jogos!M:M,MATCH(O722,Jogos!$J:$J,0)),"-")</f>
        <v>-</v>
      </c>
      <c r="Q722" s="12" t="str">
        <f>IFERROR(INDEX(Jogos!L:L,MATCH(O722,Jogos!$J:$J,0)),"-")</f>
        <v>-</v>
      </c>
      <c r="R722" s="17" t="str">
        <f>IFERROR(INDEX(HTHome!M:M,MATCH(M722,HTHome!$A:$A,0)),"-")</f>
        <v>-</v>
      </c>
      <c r="S722" s="17" t="str">
        <f>IFERROR(INDEX(HTAway!M:M,MATCH(O722,HTAway!$A:$A,0)),"-")</f>
        <v>-</v>
      </c>
      <c r="T722" s="23" t="str">
        <f t="shared" si="35"/>
        <v>-</v>
      </c>
      <c r="U722" s="23"/>
      <c r="V722" s="23"/>
      <c r="W722" s="23"/>
    </row>
    <row r="723" spans="1:23" x14ac:dyDescent="0.25">
      <c r="A723" s="20" t="e">
        <f t="shared" si="33"/>
        <v>#VALUE!</v>
      </c>
      <c r="B723" s="20" t="str">
        <f>IFERROR(INDEX(N:N,MATCH(C723,HTHome!$L:$N,0)),"-")</f>
        <v>-</v>
      </c>
      <c r="J723" s="12" t="str">
        <f>IFERROR(INDEX(Jogos!A:A,MATCH(M723,Jogos!$H:$H,0)),"-")</f>
        <v>-</v>
      </c>
      <c r="K723" s="12" t="str">
        <f>IFERROR(INDEX(Jogos!F:F,MATCH(M723,Jogos!$H:$H,0)),"-")</f>
        <v>-</v>
      </c>
      <c r="L723" s="15" t="str">
        <f>IFERROR(INDEX(Jogos!E:E,MATCH(M723,Jogos!$H:$H,0)),"-")</f>
        <v>-</v>
      </c>
      <c r="M723" s="12" t="e">
        <f>INDEX(Jogos[[#This Row],[Column1]],1.8)</f>
        <v>#VALUE!</v>
      </c>
      <c r="N723" s="13" t="e">
        <f>INDEX(Jogos[[#This Row],[2]],1.8)</f>
        <v>#VALUE!</v>
      </c>
      <c r="O723" s="12" t="e">
        <f>INDEX(Jogos[[#This Row],[3]],1.8)</f>
        <v>#VALUE!</v>
      </c>
      <c r="P723" s="15" t="str">
        <f>IFERROR(INDEX(Jogos!M:M,MATCH(O723,Jogos!$J:$J,0)),"-")</f>
        <v>-</v>
      </c>
      <c r="Q723" s="12" t="str">
        <f>IFERROR(INDEX(Jogos!L:L,MATCH(O723,Jogos!$J:$J,0)),"-")</f>
        <v>-</v>
      </c>
      <c r="R723" s="17" t="str">
        <f>IFERROR(INDEX(HTHome!M:M,MATCH(M723,HTHome!$A:$A,0)),"-")</f>
        <v>-</v>
      </c>
      <c r="S723" s="17" t="str">
        <f>IFERROR(INDEX(HTAway!M:M,MATCH(O723,HTAway!$A:$A,0)),"-")</f>
        <v>-</v>
      </c>
      <c r="T723" s="23" t="str">
        <f t="shared" si="35"/>
        <v>-</v>
      </c>
      <c r="U723" s="23"/>
      <c r="V723" s="23"/>
      <c r="W723" s="23"/>
    </row>
    <row r="724" spans="1:23" x14ac:dyDescent="0.25">
      <c r="A724" s="20" t="e">
        <f t="shared" si="33"/>
        <v>#VALUE!</v>
      </c>
      <c r="B724" s="20" t="str">
        <f>IFERROR(INDEX(N:N,MATCH(C724,HTHome!$L:$N,0)),"-")</f>
        <v>-</v>
      </c>
      <c r="J724" s="12" t="str">
        <f>IFERROR(INDEX(Jogos!A:A,MATCH(M724,Jogos!$H:$H,0)),"-")</f>
        <v>-</v>
      </c>
      <c r="K724" s="12" t="str">
        <f>IFERROR(INDEX(Jogos!F:F,MATCH(M724,Jogos!$H:$H,0)),"-")</f>
        <v>-</v>
      </c>
      <c r="L724" s="15" t="str">
        <f>IFERROR(INDEX(Jogos!E:E,MATCH(M724,Jogos!$H:$H,0)),"-")</f>
        <v>-</v>
      </c>
      <c r="M724" s="12" t="e">
        <f>INDEX(Jogos[[#This Row],[Column1]],1.8)</f>
        <v>#VALUE!</v>
      </c>
      <c r="N724" s="13" t="e">
        <f>INDEX(Jogos[[#This Row],[2]],1.8)</f>
        <v>#VALUE!</v>
      </c>
      <c r="O724" s="12" t="e">
        <f>INDEX(Jogos[[#This Row],[3]],1.8)</f>
        <v>#VALUE!</v>
      </c>
      <c r="P724" s="15" t="str">
        <f>IFERROR(INDEX(Jogos!M:M,MATCH(O724,Jogos!$J:$J,0)),"-")</f>
        <v>-</v>
      </c>
      <c r="Q724" s="12" t="str">
        <f>IFERROR(INDEX(Jogos!L:L,MATCH(O724,Jogos!$J:$J,0)),"-")</f>
        <v>-</v>
      </c>
      <c r="R724" s="17" t="str">
        <f>IFERROR(INDEX(HTHome!M:M,MATCH(M724,HTHome!$A:$A,0)),"-")</f>
        <v>-</v>
      </c>
      <c r="S724" s="17" t="str">
        <f>IFERROR(INDEX(HTAway!M:M,MATCH(O724,HTAway!$A:$A,0)),"-")</f>
        <v>-</v>
      </c>
      <c r="T724" s="23" t="str">
        <f t="shared" si="35"/>
        <v>-</v>
      </c>
      <c r="U724" s="23"/>
      <c r="V724" s="23"/>
      <c r="W724" s="23"/>
    </row>
    <row r="725" spans="1:23" x14ac:dyDescent="0.25">
      <c r="A725" s="20" t="e">
        <f t="shared" si="33"/>
        <v>#VALUE!</v>
      </c>
      <c r="B725" s="20" t="str">
        <f>IFERROR(INDEX(N:N,MATCH(C725,HTHome!$L:$N,0)),"-")</f>
        <v>-</v>
      </c>
      <c r="J725" s="12" t="str">
        <f>IFERROR(INDEX(Jogos!A:A,MATCH(M725,Jogos!$H:$H,0)),"-")</f>
        <v>-</v>
      </c>
      <c r="K725" s="12" t="str">
        <f>IFERROR(INDEX(Jogos!F:F,MATCH(M725,Jogos!$H:$H,0)),"-")</f>
        <v>-</v>
      </c>
      <c r="L725" s="15" t="str">
        <f>IFERROR(INDEX(Jogos!E:E,MATCH(M725,Jogos!$H:$H,0)),"-")</f>
        <v>-</v>
      </c>
      <c r="M725" s="12" t="e">
        <f>INDEX(Jogos[[#This Row],[Column1]],1.8)</f>
        <v>#VALUE!</v>
      </c>
      <c r="N725" s="13" t="e">
        <f>INDEX(Jogos[[#This Row],[2]],1.8)</f>
        <v>#VALUE!</v>
      </c>
      <c r="O725" s="12" t="e">
        <f>INDEX(Jogos[[#This Row],[3]],1.8)</f>
        <v>#VALUE!</v>
      </c>
      <c r="P725" s="15" t="str">
        <f>IFERROR(INDEX(Jogos!M:M,MATCH(O725,Jogos!$J:$J,0)),"-")</f>
        <v>-</v>
      </c>
      <c r="Q725" s="12" t="str">
        <f>IFERROR(INDEX(Jogos!L:L,MATCH(O725,Jogos!$J:$J,0)),"-")</f>
        <v>-</v>
      </c>
      <c r="R725" s="17" t="str">
        <f>IFERROR(INDEX(HTHome!M:M,MATCH(M725,HTHome!$A:$A,0)),"-")</f>
        <v>-</v>
      </c>
      <c r="S725" s="17" t="str">
        <f>IFERROR(INDEX(HTAway!M:M,MATCH(O725,HTAway!$A:$A,0)),"-")</f>
        <v>-</v>
      </c>
      <c r="T725" s="23" t="str">
        <f t="shared" si="35"/>
        <v>-</v>
      </c>
      <c r="U725" s="23"/>
      <c r="V725" s="23"/>
      <c r="W725" s="23"/>
    </row>
    <row r="726" spans="1:23" x14ac:dyDescent="0.25">
      <c r="A726" s="20" t="e">
        <f t="shared" si="33"/>
        <v>#VALUE!</v>
      </c>
      <c r="B726" s="20" t="str">
        <f>IFERROR(INDEX(N:N,MATCH(C726,HTHome!$L:$N,0)),"-")</f>
        <v>-</v>
      </c>
      <c r="J726" s="12" t="str">
        <f>IFERROR(INDEX(Jogos!A:A,MATCH(M726,Jogos!$H:$H,0)),"-")</f>
        <v>-</v>
      </c>
      <c r="K726" s="12" t="str">
        <f>IFERROR(INDEX(Jogos!F:F,MATCH(M726,Jogos!$H:$H,0)),"-")</f>
        <v>-</v>
      </c>
      <c r="L726" s="15" t="str">
        <f>IFERROR(INDEX(Jogos!E:E,MATCH(M726,Jogos!$H:$H,0)),"-")</f>
        <v>-</v>
      </c>
      <c r="M726" s="12" t="e">
        <f>INDEX(Jogos[[#This Row],[Column1]],1.8)</f>
        <v>#VALUE!</v>
      </c>
      <c r="N726" s="13" t="e">
        <f>INDEX(Jogos[[#This Row],[2]],1.8)</f>
        <v>#VALUE!</v>
      </c>
      <c r="O726" s="12" t="e">
        <f>INDEX(Jogos[[#This Row],[3]],1.8)</f>
        <v>#VALUE!</v>
      </c>
      <c r="P726" s="15" t="str">
        <f>IFERROR(INDEX(Jogos!M:M,MATCH(O726,Jogos!$J:$J,0)),"-")</f>
        <v>-</v>
      </c>
      <c r="Q726" s="12" t="str">
        <f>IFERROR(INDEX(Jogos!L:L,MATCH(O726,Jogos!$J:$J,0)),"-")</f>
        <v>-</v>
      </c>
      <c r="R726" s="17" t="str">
        <f>IFERROR(INDEX(HTHome!M:M,MATCH(M726,HTHome!$A:$A,0)),"-")</f>
        <v>-</v>
      </c>
      <c r="S726" s="17" t="str">
        <f>IFERROR(INDEX(HTAway!M:M,MATCH(O726,HTAway!$A:$A,0)),"-")</f>
        <v>-</v>
      </c>
      <c r="T726" s="23" t="str">
        <f t="shared" si="35"/>
        <v>-</v>
      </c>
      <c r="U726" s="23"/>
      <c r="V726" s="23"/>
      <c r="W726" s="23"/>
    </row>
    <row r="727" spans="1:23" x14ac:dyDescent="0.25">
      <c r="A727" s="20" t="e">
        <f t="shared" si="33"/>
        <v>#VALUE!</v>
      </c>
      <c r="B727" s="20" t="str">
        <f>IFERROR(INDEX(N:N,MATCH(C727,HTHome!$L:$N,0)),"-")</f>
        <v>-</v>
      </c>
      <c r="J727" s="12" t="str">
        <f>IFERROR(INDEX(Jogos!A:A,MATCH(M727,Jogos!$H:$H,0)),"-")</f>
        <v>-</v>
      </c>
      <c r="K727" s="12" t="str">
        <f>IFERROR(INDEX(Jogos!F:F,MATCH(M727,Jogos!$H:$H,0)),"-")</f>
        <v>-</v>
      </c>
      <c r="L727" s="15" t="str">
        <f>IFERROR(INDEX(Jogos!E:E,MATCH(M727,Jogos!$H:$H,0)),"-")</f>
        <v>-</v>
      </c>
      <c r="M727" s="12" t="e">
        <f>INDEX(Jogos[[#This Row],[Column1]],1.8)</f>
        <v>#VALUE!</v>
      </c>
      <c r="N727" s="13" t="e">
        <f>INDEX(Jogos[[#This Row],[2]],1.8)</f>
        <v>#VALUE!</v>
      </c>
      <c r="O727" s="12" t="e">
        <f>INDEX(Jogos[[#This Row],[3]],1.8)</f>
        <v>#VALUE!</v>
      </c>
      <c r="P727" s="15" t="str">
        <f>IFERROR(INDEX(Jogos!M:M,MATCH(O727,Jogos!$J:$J,0)),"-")</f>
        <v>-</v>
      </c>
      <c r="Q727" s="12" t="str">
        <f>IFERROR(INDEX(Jogos!L:L,MATCH(O727,Jogos!$J:$J,0)),"-")</f>
        <v>-</v>
      </c>
      <c r="R727" s="17" t="str">
        <f>IFERROR(INDEX(HTHome!M:M,MATCH(M727,HTHome!$A:$A,0)),"-")</f>
        <v>-</v>
      </c>
      <c r="S727" s="17" t="str">
        <f>IFERROR(INDEX(HTAway!M:M,MATCH(O727,HTAway!$A:$A,0)),"-")</f>
        <v>-</v>
      </c>
      <c r="T727" s="23" t="str">
        <f t="shared" si="35"/>
        <v>-</v>
      </c>
      <c r="U727" s="23"/>
      <c r="V727" s="23"/>
      <c r="W727" s="23"/>
    </row>
    <row r="728" spans="1:23" x14ac:dyDescent="0.25">
      <c r="A728" s="20" t="e">
        <f t="shared" si="33"/>
        <v>#VALUE!</v>
      </c>
      <c r="B728" s="20" t="str">
        <f>IFERROR(INDEX(N:N,MATCH(C728,HTHome!$L:$N,0)),"-")</f>
        <v>-</v>
      </c>
      <c r="J728" s="12" t="str">
        <f>IFERROR(INDEX(Jogos!A:A,MATCH(M728,Jogos!$H:$H,0)),"-")</f>
        <v>-</v>
      </c>
      <c r="K728" s="12" t="str">
        <f>IFERROR(INDEX(Jogos!F:F,MATCH(M728,Jogos!$H:$H,0)),"-")</f>
        <v>-</v>
      </c>
      <c r="L728" s="15" t="str">
        <f>IFERROR(INDEX(Jogos!E:E,MATCH(M728,Jogos!$H:$H,0)),"-")</f>
        <v>-</v>
      </c>
      <c r="M728" s="12" t="e">
        <f>INDEX(Jogos[[#This Row],[Column1]],1.8)</f>
        <v>#VALUE!</v>
      </c>
      <c r="N728" s="13" t="e">
        <f>INDEX(Jogos[[#This Row],[2]],1.8)</f>
        <v>#VALUE!</v>
      </c>
      <c r="O728" s="12" t="e">
        <f>INDEX(Jogos[[#This Row],[3]],1.8)</f>
        <v>#VALUE!</v>
      </c>
      <c r="P728" s="15" t="str">
        <f>IFERROR(INDEX(Jogos!M:M,MATCH(O728,Jogos!$J:$J,0)),"-")</f>
        <v>-</v>
      </c>
      <c r="Q728" s="12" t="str">
        <f>IFERROR(INDEX(Jogos!L:L,MATCH(O728,Jogos!$J:$J,0)),"-")</f>
        <v>-</v>
      </c>
      <c r="R728" s="17" t="str">
        <f>IFERROR(INDEX(HTHome!M:M,MATCH(M728,HTHome!$A:$A,0)),"-")</f>
        <v>-</v>
      </c>
      <c r="S728" s="17" t="str">
        <f>IFERROR(INDEX(HTAway!M:M,MATCH(O728,HTAway!$A:$A,0)),"-")</f>
        <v>-</v>
      </c>
      <c r="T728" s="23" t="str">
        <f t="shared" si="35"/>
        <v>-</v>
      </c>
      <c r="U728" s="23"/>
      <c r="V728" s="23"/>
      <c r="W728" s="23"/>
    </row>
    <row r="729" spans="1:23" x14ac:dyDescent="0.25">
      <c r="A729" s="20" t="e">
        <f t="shared" si="33"/>
        <v>#VALUE!</v>
      </c>
      <c r="B729" s="20" t="str">
        <f>IFERROR(INDEX(N:N,MATCH(C729,HTHome!$L:$N,0)),"-")</f>
        <v>-</v>
      </c>
      <c r="J729" s="12" t="str">
        <f>IFERROR(INDEX(Jogos!A:A,MATCH(M729,Jogos!$H:$H,0)),"-")</f>
        <v>-</v>
      </c>
      <c r="K729" s="12" t="str">
        <f>IFERROR(INDEX(Jogos!F:F,MATCH(M729,Jogos!$H:$H,0)),"-")</f>
        <v>-</v>
      </c>
      <c r="L729" s="15" t="str">
        <f>IFERROR(INDEX(Jogos!E:E,MATCH(M729,Jogos!$H:$H,0)),"-")</f>
        <v>-</v>
      </c>
      <c r="M729" s="12" t="e">
        <f>INDEX(Jogos[[#This Row],[Column1]],1.8)</f>
        <v>#VALUE!</v>
      </c>
      <c r="N729" s="13" t="e">
        <f>INDEX(Jogos[[#This Row],[2]],1.8)</f>
        <v>#VALUE!</v>
      </c>
      <c r="O729" s="12" t="e">
        <f>INDEX(Jogos[[#This Row],[3]],1.8)</f>
        <v>#VALUE!</v>
      </c>
      <c r="P729" s="15" t="str">
        <f>IFERROR(INDEX(Jogos!M:M,MATCH(O729,Jogos!$J:$J,0)),"-")</f>
        <v>-</v>
      </c>
      <c r="Q729" s="12" t="str">
        <f>IFERROR(INDEX(Jogos!L:L,MATCH(O729,Jogos!$J:$J,0)),"-")</f>
        <v>-</v>
      </c>
      <c r="R729" s="17" t="str">
        <f>IFERROR(INDEX(HTHome!M:M,MATCH(M729,HTHome!$A:$A,0)),"-")</f>
        <v>-</v>
      </c>
      <c r="S729" s="17" t="str">
        <f>IFERROR(INDEX(HTAway!M:M,MATCH(O729,HTAway!$A:$A,0)),"-")</f>
        <v>-</v>
      </c>
      <c r="T729" s="23" t="str">
        <f t="shared" si="35"/>
        <v>-</v>
      </c>
      <c r="U729" s="23"/>
      <c r="V729" s="23"/>
      <c r="W729" s="23"/>
    </row>
    <row r="730" spans="1:23" x14ac:dyDescent="0.25">
      <c r="A730" s="20" t="e">
        <f t="shared" si="33"/>
        <v>#VALUE!</v>
      </c>
      <c r="B730" s="20" t="str">
        <f>IFERROR(INDEX(N:N,MATCH(C730,HTHome!$L:$N,0)),"-")</f>
        <v>-</v>
      </c>
      <c r="J730" s="12" t="str">
        <f>IFERROR(INDEX(Jogos!A:A,MATCH(M730,Jogos!$H:$H,0)),"-")</f>
        <v>-</v>
      </c>
      <c r="K730" s="12" t="str">
        <f>IFERROR(INDEX(Jogos!F:F,MATCH(M730,Jogos!$H:$H,0)),"-")</f>
        <v>-</v>
      </c>
      <c r="L730" s="15" t="str">
        <f>IFERROR(INDEX(Jogos!E:E,MATCH(M730,Jogos!$H:$H,0)),"-")</f>
        <v>-</v>
      </c>
      <c r="M730" s="12" t="e">
        <f>INDEX(Jogos[[#This Row],[Column1]],1.8)</f>
        <v>#VALUE!</v>
      </c>
      <c r="N730" s="13" t="e">
        <f>INDEX(Jogos[[#This Row],[2]],1.8)</f>
        <v>#VALUE!</v>
      </c>
      <c r="O730" s="12" t="e">
        <f>INDEX(Jogos[[#This Row],[3]],1.8)</f>
        <v>#VALUE!</v>
      </c>
      <c r="P730" s="15" t="str">
        <f>IFERROR(INDEX(Jogos!M:M,MATCH(O730,Jogos!$J:$J,0)),"-")</f>
        <v>-</v>
      </c>
      <c r="Q730" s="12" t="str">
        <f>IFERROR(INDEX(Jogos!L:L,MATCH(O730,Jogos!$J:$J,0)),"-")</f>
        <v>-</v>
      </c>
      <c r="R730" s="17" t="str">
        <f>IFERROR(INDEX(HTHome!M:M,MATCH(M730,HTHome!$A:$A,0)),"-")</f>
        <v>-</v>
      </c>
      <c r="S730" s="17" t="str">
        <f>IFERROR(INDEX(HTAway!M:M,MATCH(O730,HTAway!$A:$A,0)),"-")</f>
        <v>-</v>
      </c>
      <c r="T730" s="23" t="str">
        <f t="shared" si="35"/>
        <v>-</v>
      </c>
      <c r="U730" s="23"/>
      <c r="V730" s="23"/>
      <c r="W730" s="23"/>
    </row>
    <row r="731" spans="1:23" x14ac:dyDescent="0.25">
      <c r="A731" s="20" t="e">
        <f t="shared" si="33"/>
        <v>#VALUE!</v>
      </c>
      <c r="B731" s="20" t="str">
        <f>IFERROR(INDEX(N:N,MATCH(C731,HTHome!$L:$N,0)),"-")</f>
        <v>-</v>
      </c>
      <c r="J731" s="12" t="str">
        <f>IFERROR(INDEX(Jogos!A:A,MATCH(M731,Jogos!$H:$H,0)),"-")</f>
        <v>-</v>
      </c>
      <c r="K731" s="12" t="str">
        <f>IFERROR(INDEX(Jogos!F:F,MATCH(M731,Jogos!$H:$H,0)),"-")</f>
        <v>-</v>
      </c>
      <c r="L731" s="15" t="str">
        <f>IFERROR(INDEX(Jogos!E:E,MATCH(M731,Jogos!$H:$H,0)),"-")</f>
        <v>-</v>
      </c>
      <c r="M731" s="12" t="e">
        <f>INDEX(Jogos[[#This Row],[Column1]],1.8)</f>
        <v>#VALUE!</v>
      </c>
      <c r="N731" s="13" t="e">
        <f>INDEX(Jogos[[#This Row],[2]],1.8)</f>
        <v>#VALUE!</v>
      </c>
      <c r="O731" s="12" t="e">
        <f>INDEX(Jogos[[#This Row],[3]],1.8)</f>
        <v>#VALUE!</v>
      </c>
      <c r="P731" s="15" t="str">
        <f>IFERROR(INDEX(Jogos!M:M,MATCH(O731,Jogos!$J:$J,0)),"-")</f>
        <v>-</v>
      </c>
      <c r="Q731" s="12" t="str">
        <f>IFERROR(INDEX(Jogos!L:L,MATCH(O731,Jogos!$J:$J,0)),"-")</f>
        <v>-</v>
      </c>
      <c r="R731" s="17" t="str">
        <f>IFERROR(INDEX(HTHome!M:M,MATCH(M731,HTHome!$A:$A,0)),"-")</f>
        <v>-</v>
      </c>
      <c r="S731" s="17" t="str">
        <f>IFERROR(INDEX(HTAway!M:M,MATCH(O731,HTAway!$A:$A,0)),"-")</f>
        <v>-</v>
      </c>
      <c r="T731" s="23" t="str">
        <f t="shared" si="35"/>
        <v>-</v>
      </c>
      <c r="U731" s="23"/>
      <c r="V731" s="23"/>
      <c r="W731" s="23"/>
    </row>
    <row r="732" spans="1:23" x14ac:dyDescent="0.25">
      <c r="A732" s="20" t="e">
        <f t="shared" si="33"/>
        <v>#VALUE!</v>
      </c>
      <c r="B732" s="20" t="str">
        <f>IFERROR(INDEX(N:N,MATCH(C732,HTHome!$L:$N,0)),"-")</f>
        <v>-</v>
      </c>
      <c r="J732" s="12" t="str">
        <f>IFERROR(INDEX(Jogos!A:A,MATCH(M732,Jogos!$H:$H,0)),"-")</f>
        <v>-</v>
      </c>
      <c r="K732" s="12" t="str">
        <f>IFERROR(INDEX(Jogos!F:F,MATCH(M732,Jogos!$H:$H,0)),"-")</f>
        <v>-</v>
      </c>
      <c r="L732" s="15" t="str">
        <f>IFERROR(INDEX(Jogos!E:E,MATCH(M732,Jogos!$H:$H,0)),"-")</f>
        <v>-</v>
      </c>
      <c r="M732" s="12" t="e">
        <f>INDEX(Jogos[[#This Row],[Column1]],1.8)</f>
        <v>#VALUE!</v>
      </c>
      <c r="N732" s="13" t="e">
        <f>INDEX(Jogos[[#This Row],[2]],1.8)</f>
        <v>#VALUE!</v>
      </c>
      <c r="O732" s="12" t="e">
        <f>INDEX(Jogos[[#This Row],[3]],1.8)</f>
        <v>#VALUE!</v>
      </c>
      <c r="P732" s="15" t="str">
        <f>IFERROR(INDEX(Jogos!M:M,MATCH(O732,Jogos!$J:$J,0)),"-")</f>
        <v>-</v>
      </c>
      <c r="Q732" s="12" t="str">
        <f>IFERROR(INDEX(Jogos!L:L,MATCH(O732,Jogos!$J:$J,0)),"-")</f>
        <v>-</v>
      </c>
      <c r="R732" s="17" t="str">
        <f>IFERROR(INDEX(HTHome!M:M,MATCH(M732,HTHome!$A:$A,0)),"-")</f>
        <v>-</v>
      </c>
      <c r="S732" s="17" t="str">
        <f>IFERROR(INDEX(HTAway!M:M,MATCH(O732,HTAway!$A:$A,0)),"-")</f>
        <v>-</v>
      </c>
      <c r="T732" s="23" t="str">
        <f t="shared" si="35"/>
        <v>-</v>
      </c>
      <c r="U732" s="23"/>
      <c r="V732" s="23"/>
      <c r="W732" s="23"/>
    </row>
    <row r="733" spans="1:23" x14ac:dyDescent="0.25">
      <c r="A733" s="20" t="e">
        <f t="shared" si="33"/>
        <v>#VALUE!</v>
      </c>
      <c r="B733" s="20" t="str">
        <f>IFERROR(INDEX(N:N,MATCH(C733,HTHome!$L:$N,0)),"-")</f>
        <v>-</v>
      </c>
      <c r="J733" s="12" t="str">
        <f>IFERROR(INDEX(Jogos!A:A,MATCH(M733,Jogos!$H:$H,0)),"-")</f>
        <v>-</v>
      </c>
      <c r="K733" s="12" t="str">
        <f>IFERROR(INDEX(Jogos!F:F,MATCH(M733,Jogos!$H:$H,0)),"-")</f>
        <v>-</v>
      </c>
      <c r="L733" s="15" t="str">
        <f>IFERROR(INDEX(Jogos!E:E,MATCH(M733,Jogos!$H:$H,0)),"-")</f>
        <v>-</v>
      </c>
      <c r="M733" s="12" t="e">
        <f>INDEX(Jogos[[#This Row],[Column1]],1.8)</f>
        <v>#VALUE!</v>
      </c>
      <c r="N733" s="13" t="e">
        <f>INDEX(Jogos[[#This Row],[2]],1.8)</f>
        <v>#VALUE!</v>
      </c>
      <c r="O733" s="12" t="e">
        <f>INDEX(Jogos[[#This Row],[3]],1.8)</f>
        <v>#VALUE!</v>
      </c>
      <c r="P733" s="15" t="str">
        <f>IFERROR(INDEX(Jogos!M:M,MATCH(O733,Jogos!$J:$J,0)),"-")</f>
        <v>-</v>
      </c>
      <c r="Q733" s="12" t="str">
        <f>IFERROR(INDEX(Jogos!L:L,MATCH(O733,Jogos!$J:$J,0)),"-")</f>
        <v>-</v>
      </c>
      <c r="R733" s="17" t="str">
        <f>IFERROR(INDEX(HTHome!M:M,MATCH(M733,HTHome!$A:$A,0)),"-")</f>
        <v>-</v>
      </c>
      <c r="S733" s="17" t="str">
        <f>IFERROR(INDEX(HTAway!M:M,MATCH(O733,HTAway!$A:$A,0)),"-")</f>
        <v>-</v>
      </c>
      <c r="T733" s="23" t="str">
        <f t="shared" si="35"/>
        <v>-</v>
      </c>
      <c r="U733" s="23"/>
      <c r="V733" s="23"/>
      <c r="W733" s="23"/>
    </row>
    <row r="734" spans="1:23" x14ac:dyDescent="0.25">
      <c r="A734" s="20" t="e">
        <f t="shared" si="33"/>
        <v>#VALUE!</v>
      </c>
      <c r="B734" s="20" t="str">
        <f>IFERROR(INDEX(N:N,MATCH(C734,HTHome!$L:$N,0)),"-")</f>
        <v>-</v>
      </c>
      <c r="J734" s="12" t="str">
        <f>IFERROR(INDEX(Jogos!A:A,MATCH(M734,Jogos!$H:$H,0)),"-")</f>
        <v>-</v>
      </c>
      <c r="K734" s="12" t="str">
        <f>IFERROR(INDEX(Jogos!F:F,MATCH(M734,Jogos!$H:$H,0)),"-")</f>
        <v>-</v>
      </c>
      <c r="L734" s="15" t="str">
        <f>IFERROR(INDEX(Jogos!E:E,MATCH(M734,Jogos!$H:$H,0)),"-")</f>
        <v>-</v>
      </c>
      <c r="M734" s="12" t="e">
        <f>INDEX(Jogos[[#This Row],[Column1]],1.8)</f>
        <v>#VALUE!</v>
      </c>
      <c r="N734" s="13" t="e">
        <f>INDEX(Jogos[[#This Row],[2]],1.8)</f>
        <v>#VALUE!</v>
      </c>
      <c r="O734" s="12" t="e">
        <f>INDEX(Jogos[[#This Row],[3]],1.8)</f>
        <v>#VALUE!</v>
      </c>
      <c r="P734" s="15" t="str">
        <f>IFERROR(INDEX(Jogos!M:M,MATCH(O734,Jogos!$J:$J,0)),"-")</f>
        <v>-</v>
      </c>
      <c r="Q734" s="12" t="str">
        <f>IFERROR(INDEX(Jogos!L:L,MATCH(O734,Jogos!$J:$J,0)),"-")</f>
        <v>-</v>
      </c>
      <c r="R734" s="17" t="str">
        <f>IFERROR(INDEX(HTHome!M:M,MATCH(M734,HTHome!$A:$A,0)),"-")</f>
        <v>-</v>
      </c>
      <c r="S734" s="17" t="str">
        <f>IFERROR(INDEX(HTAway!M:M,MATCH(O734,HTAway!$A:$A,0)),"-")</f>
        <v>-</v>
      </c>
      <c r="T734" s="23" t="str">
        <f t="shared" si="35"/>
        <v>-</v>
      </c>
      <c r="U734" s="23"/>
      <c r="V734" s="23"/>
      <c r="W734" s="23"/>
    </row>
    <row r="735" spans="1:23" x14ac:dyDescent="0.25">
      <c r="A735" s="20" t="e">
        <f t="shared" si="33"/>
        <v>#VALUE!</v>
      </c>
      <c r="B735" s="20" t="str">
        <f>IFERROR(INDEX(N:N,MATCH(C735,HTHome!$L:$N,0)),"-")</f>
        <v>-</v>
      </c>
      <c r="J735" s="12" t="str">
        <f>IFERROR(INDEX(Jogos!A:A,MATCH(M735,Jogos!$H:$H,0)),"-")</f>
        <v>-</v>
      </c>
      <c r="K735" s="12" t="str">
        <f>IFERROR(INDEX(Jogos!F:F,MATCH(M735,Jogos!$H:$H,0)),"-")</f>
        <v>-</v>
      </c>
      <c r="L735" s="15" t="str">
        <f>IFERROR(INDEX(Jogos!E:E,MATCH(M735,Jogos!$H:$H,0)),"-")</f>
        <v>-</v>
      </c>
      <c r="M735" s="12" t="e">
        <f>INDEX(Jogos[[#This Row],[Column1]],1.8)</f>
        <v>#VALUE!</v>
      </c>
      <c r="N735" s="13" t="e">
        <f>INDEX(Jogos[[#This Row],[2]],1.8)</f>
        <v>#VALUE!</v>
      </c>
      <c r="O735" s="12" t="e">
        <f>INDEX(Jogos[[#This Row],[3]],1.8)</f>
        <v>#VALUE!</v>
      </c>
      <c r="P735" s="15" t="str">
        <f>IFERROR(INDEX(Jogos!M:M,MATCH(O735,Jogos!$J:$J,0)),"-")</f>
        <v>-</v>
      </c>
      <c r="Q735" s="12" t="str">
        <f>IFERROR(INDEX(Jogos!L:L,MATCH(O735,Jogos!$J:$J,0)),"-")</f>
        <v>-</v>
      </c>
      <c r="R735" s="17" t="str">
        <f>IFERROR(INDEX(HTHome!M:M,MATCH(M735,HTHome!$A:$A,0)),"-")</f>
        <v>-</v>
      </c>
      <c r="S735" s="17" t="str">
        <f>IFERROR(INDEX(HTAway!M:M,MATCH(O735,HTAway!$A:$A,0)),"-")</f>
        <v>-</v>
      </c>
      <c r="T735" s="23" t="str">
        <f t="shared" si="35"/>
        <v>-</v>
      </c>
      <c r="U735" s="23"/>
      <c r="V735" s="23"/>
      <c r="W735" s="23"/>
    </row>
    <row r="736" spans="1:23" x14ac:dyDescent="0.25">
      <c r="A736" s="20" t="e">
        <f t="shared" si="33"/>
        <v>#VALUE!</v>
      </c>
      <c r="B736" s="20" t="str">
        <f>IFERROR(INDEX(N:N,MATCH(C736,HTHome!$L:$N,0)),"-")</f>
        <v>-</v>
      </c>
      <c r="J736" s="12" t="str">
        <f>IFERROR(INDEX(Jogos!A:A,MATCH(M736,Jogos!$H:$H,0)),"-")</f>
        <v>-</v>
      </c>
      <c r="K736" s="12" t="str">
        <f>IFERROR(INDEX(Jogos!F:F,MATCH(M736,Jogos!$H:$H,0)),"-")</f>
        <v>-</v>
      </c>
      <c r="L736" s="15" t="str">
        <f>IFERROR(INDEX(Jogos!E:E,MATCH(M736,Jogos!$H:$H,0)),"-")</f>
        <v>-</v>
      </c>
      <c r="M736" s="12" t="e">
        <f>INDEX(Jogos[[#This Row],[Column1]],1.8)</f>
        <v>#VALUE!</v>
      </c>
      <c r="N736" s="13" t="e">
        <f>INDEX(Jogos[[#This Row],[2]],1.8)</f>
        <v>#VALUE!</v>
      </c>
      <c r="O736" s="12" t="e">
        <f>INDEX(Jogos[[#This Row],[3]],1.8)</f>
        <v>#VALUE!</v>
      </c>
      <c r="P736" s="15" t="str">
        <f>IFERROR(INDEX(Jogos!M:M,MATCH(O736,Jogos!$J:$J,0)),"-")</f>
        <v>-</v>
      </c>
      <c r="Q736" s="12" t="str">
        <f>IFERROR(INDEX(Jogos!L:L,MATCH(O736,Jogos!$J:$J,0)),"-")</f>
        <v>-</v>
      </c>
      <c r="R736" s="17" t="str">
        <f>IFERROR(INDEX(HTHome!M:M,MATCH(M736,HTHome!$A:$A,0)),"-")</f>
        <v>-</v>
      </c>
      <c r="S736" s="17" t="str">
        <f>IFERROR(INDEX(HTAway!M:M,MATCH(O736,HTAway!$A:$A,0)),"-")</f>
        <v>-</v>
      </c>
      <c r="T736" s="23" t="str">
        <f t="shared" si="35"/>
        <v>-</v>
      </c>
      <c r="U736" s="23"/>
      <c r="V736" s="23"/>
      <c r="W736" s="23"/>
    </row>
    <row r="737" spans="1:23" x14ac:dyDescent="0.25">
      <c r="A737" s="20" t="e">
        <f t="shared" si="33"/>
        <v>#VALUE!</v>
      </c>
      <c r="B737" s="20" t="str">
        <f>IFERROR(INDEX(N:N,MATCH(C737,HTHome!$L:$N,0)),"-")</f>
        <v>-</v>
      </c>
      <c r="J737" s="12" t="str">
        <f>IFERROR(INDEX(Jogos!A:A,MATCH(M737,Jogos!$H:$H,0)),"-")</f>
        <v>-</v>
      </c>
      <c r="K737" s="12" t="str">
        <f>IFERROR(INDEX(Jogos!F:F,MATCH(M737,Jogos!$H:$H,0)),"-")</f>
        <v>-</v>
      </c>
      <c r="L737" s="15" t="str">
        <f>IFERROR(INDEX(Jogos!E:E,MATCH(M737,Jogos!$H:$H,0)),"-")</f>
        <v>-</v>
      </c>
      <c r="M737" s="12" t="e">
        <f>INDEX(Jogos[[#This Row],[Column1]],1.8)</f>
        <v>#VALUE!</v>
      </c>
      <c r="N737" s="13" t="e">
        <f>INDEX(Jogos[[#This Row],[2]],1.8)</f>
        <v>#VALUE!</v>
      </c>
      <c r="O737" s="12" t="e">
        <f>INDEX(Jogos[[#This Row],[3]],1.8)</f>
        <v>#VALUE!</v>
      </c>
      <c r="P737" s="15" t="str">
        <f>IFERROR(INDEX(Jogos!M:M,MATCH(O737,Jogos!$J:$J,0)),"-")</f>
        <v>-</v>
      </c>
      <c r="Q737" s="12" t="str">
        <f>IFERROR(INDEX(Jogos!L:L,MATCH(O737,Jogos!$J:$J,0)),"-")</f>
        <v>-</v>
      </c>
      <c r="R737" s="17" t="str">
        <f>IFERROR(INDEX(HTHome!M:M,MATCH(M737,HTHome!$A:$A,0)),"-")</f>
        <v>-</v>
      </c>
      <c r="S737" s="17" t="str">
        <f>IFERROR(INDEX(HTAway!M:M,MATCH(O737,HTAway!$A:$A,0)),"-")</f>
        <v>-</v>
      </c>
      <c r="T737" s="23" t="str">
        <f t="shared" si="35"/>
        <v>-</v>
      </c>
      <c r="U737" s="23"/>
      <c r="V737" s="23"/>
      <c r="W737" s="23"/>
    </row>
    <row r="738" spans="1:23" x14ac:dyDescent="0.25">
      <c r="A738" s="20" t="e">
        <f t="shared" si="33"/>
        <v>#VALUE!</v>
      </c>
      <c r="B738" s="20" t="str">
        <f>IFERROR(INDEX(N:N,MATCH(C738,HTHome!$L:$N,0)),"-")</f>
        <v>-</v>
      </c>
      <c r="J738" s="12" t="str">
        <f>IFERROR(INDEX(Jogos!A:A,MATCH(M738,Jogos!$H:$H,0)),"-")</f>
        <v>-</v>
      </c>
      <c r="K738" s="12" t="str">
        <f>IFERROR(INDEX(Jogos!F:F,MATCH(M738,Jogos!$H:$H,0)),"-")</f>
        <v>-</v>
      </c>
      <c r="L738" s="15" t="str">
        <f>IFERROR(INDEX(Jogos!E:E,MATCH(M738,Jogos!$H:$H,0)),"-")</f>
        <v>-</v>
      </c>
      <c r="M738" s="12" t="e">
        <f>INDEX(Jogos[[#This Row],[Column1]],1.8)</f>
        <v>#VALUE!</v>
      </c>
      <c r="N738" s="13" t="e">
        <f>INDEX(Jogos[[#This Row],[2]],1.8)</f>
        <v>#VALUE!</v>
      </c>
      <c r="O738" s="12" t="e">
        <f>INDEX(Jogos[[#This Row],[3]],1.8)</f>
        <v>#VALUE!</v>
      </c>
      <c r="P738" s="15" t="str">
        <f>IFERROR(INDEX(Jogos!M:M,MATCH(O738,Jogos!$J:$J,0)),"-")</f>
        <v>-</v>
      </c>
      <c r="Q738" s="12" t="str">
        <f>IFERROR(INDEX(Jogos!L:L,MATCH(O738,Jogos!$J:$J,0)),"-")</f>
        <v>-</v>
      </c>
      <c r="R738" s="17" t="str">
        <f>IFERROR(INDEX(HTHome!M:M,MATCH(M738,HTHome!$A:$A,0)),"-")</f>
        <v>-</v>
      </c>
      <c r="S738" s="17" t="str">
        <f>IFERROR(INDEX(HTAway!M:M,MATCH(O738,HTAway!$A:$A,0)),"-")</f>
        <v>-</v>
      </c>
      <c r="T738" s="23" t="str">
        <f t="shared" si="35"/>
        <v>-</v>
      </c>
      <c r="U738" s="23"/>
      <c r="V738" s="23"/>
      <c r="W738" s="23"/>
    </row>
    <row r="739" spans="1:23" x14ac:dyDescent="0.25">
      <c r="A739" s="20" t="e">
        <f t="shared" si="33"/>
        <v>#VALUE!</v>
      </c>
      <c r="B739" s="20" t="str">
        <f>IFERROR(INDEX(N:N,MATCH(C739,HTHome!$L:$N,0)),"-")</f>
        <v>-</v>
      </c>
      <c r="J739" s="12" t="str">
        <f>IFERROR(INDEX(Jogos!A:A,MATCH(M739,Jogos!$H:$H,0)),"-")</f>
        <v>-</v>
      </c>
      <c r="K739" s="12" t="str">
        <f>IFERROR(INDEX(Jogos!F:F,MATCH(M739,Jogos!$H:$H,0)),"-")</f>
        <v>-</v>
      </c>
      <c r="L739" s="15" t="str">
        <f>IFERROR(INDEX(Jogos!E:E,MATCH(M739,Jogos!$H:$H,0)),"-")</f>
        <v>-</v>
      </c>
      <c r="M739" s="12" t="e">
        <f>INDEX(Jogos[[#This Row],[Column1]],1.8)</f>
        <v>#VALUE!</v>
      </c>
      <c r="N739" s="13" t="e">
        <f>INDEX(Jogos[[#This Row],[2]],1.8)</f>
        <v>#VALUE!</v>
      </c>
      <c r="O739" s="12" t="e">
        <f>INDEX(Jogos[[#This Row],[3]],1.8)</f>
        <v>#VALUE!</v>
      </c>
      <c r="P739" s="15" t="str">
        <f>IFERROR(INDEX(Jogos!M:M,MATCH(O739,Jogos!$J:$J,0)),"-")</f>
        <v>-</v>
      </c>
      <c r="Q739" s="12" t="str">
        <f>IFERROR(INDEX(Jogos!L:L,MATCH(O739,Jogos!$J:$J,0)),"-")</f>
        <v>-</v>
      </c>
      <c r="R739" s="17" t="str">
        <f>IFERROR(INDEX(HTHome!M:M,MATCH(M739,HTHome!$A:$A,0)),"-")</f>
        <v>-</v>
      </c>
      <c r="S739" s="17" t="str">
        <f>IFERROR(INDEX(HTAway!M:M,MATCH(O739,HTAway!$A:$A,0)),"-")</f>
        <v>-</v>
      </c>
      <c r="T739" s="23" t="str">
        <f t="shared" si="35"/>
        <v>-</v>
      </c>
      <c r="U739" s="23"/>
      <c r="V739" s="23"/>
      <c r="W739" s="23"/>
    </row>
    <row r="740" spans="1:23" x14ac:dyDescent="0.25">
      <c r="A740" s="20" t="e">
        <f t="shared" si="33"/>
        <v>#VALUE!</v>
      </c>
      <c r="B740" s="20" t="str">
        <f>IFERROR(INDEX(N:N,MATCH(C740,HTHome!$L:$N,0)),"-")</f>
        <v>-</v>
      </c>
      <c r="J740" s="12" t="str">
        <f>IFERROR(INDEX(Jogos!A:A,MATCH(M740,Jogos!$H:$H,0)),"-")</f>
        <v>-</v>
      </c>
      <c r="K740" s="12" t="str">
        <f>IFERROR(INDEX(Jogos!F:F,MATCH(M740,Jogos!$H:$H,0)),"-")</f>
        <v>-</v>
      </c>
      <c r="L740" s="15" t="str">
        <f>IFERROR(INDEX(Jogos!E:E,MATCH(M740,Jogos!$H:$H,0)),"-")</f>
        <v>-</v>
      </c>
      <c r="M740" s="12" t="e">
        <f>INDEX(Jogos[[#This Row],[Column1]],1.8)</f>
        <v>#VALUE!</v>
      </c>
      <c r="N740" s="13" t="e">
        <f>INDEX(Jogos[[#This Row],[2]],1.8)</f>
        <v>#VALUE!</v>
      </c>
      <c r="O740" s="12" t="e">
        <f>INDEX(Jogos[[#This Row],[3]],1.8)</f>
        <v>#VALUE!</v>
      </c>
      <c r="P740" s="15" t="str">
        <f>IFERROR(INDEX(Jogos!M:M,MATCH(O740,Jogos!$J:$J,0)),"-")</f>
        <v>-</v>
      </c>
      <c r="Q740" s="12" t="str">
        <f>IFERROR(INDEX(Jogos!L:L,MATCH(O740,Jogos!$J:$J,0)),"-")</f>
        <v>-</v>
      </c>
      <c r="R740" s="17" t="str">
        <f>IFERROR(INDEX(HTHome!M:M,MATCH(M740,HTHome!$A:$A,0)),"-")</f>
        <v>-</v>
      </c>
      <c r="S740" s="17" t="str">
        <f>IFERROR(INDEX(HTAway!M:M,MATCH(O740,HTAway!$A:$A,0)),"-")</f>
        <v>-</v>
      </c>
      <c r="T740" s="23" t="str">
        <f t="shared" si="35"/>
        <v>-</v>
      </c>
      <c r="U740" s="23"/>
      <c r="V740" s="23"/>
      <c r="W740" s="23"/>
    </row>
    <row r="741" spans="1:23" x14ac:dyDescent="0.25">
      <c r="A741" s="20" t="e">
        <f t="shared" si="33"/>
        <v>#VALUE!</v>
      </c>
      <c r="B741" s="20" t="str">
        <f>IFERROR(INDEX(N:N,MATCH(C741,HTHome!$L:$N,0)),"-")</f>
        <v>-</v>
      </c>
      <c r="J741" s="12" t="str">
        <f>IFERROR(INDEX(Jogos!A:A,MATCH(M741,Jogos!$H:$H,0)),"-")</f>
        <v>-</v>
      </c>
      <c r="K741" s="12" t="str">
        <f>IFERROR(INDEX(Jogos!F:F,MATCH(M741,Jogos!$H:$H,0)),"-")</f>
        <v>-</v>
      </c>
      <c r="L741" s="15" t="str">
        <f>IFERROR(INDEX(Jogos!E:E,MATCH(M741,Jogos!$H:$H,0)),"-")</f>
        <v>-</v>
      </c>
      <c r="M741" s="12" t="e">
        <f>INDEX(Jogos[[#This Row],[Column1]],1.8)</f>
        <v>#VALUE!</v>
      </c>
      <c r="N741" s="13" t="e">
        <f>INDEX(Jogos[[#This Row],[2]],1.8)</f>
        <v>#VALUE!</v>
      </c>
      <c r="O741" s="12" t="e">
        <f>INDEX(Jogos[[#This Row],[3]],1.8)</f>
        <v>#VALUE!</v>
      </c>
      <c r="P741" s="15" t="str">
        <f>IFERROR(INDEX(Jogos!M:M,MATCH(O741,Jogos!$J:$J,0)),"-")</f>
        <v>-</v>
      </c>
      <c r="Q741" s="12" t="str">
        <f>IFERROR(INDEX(Jogos!L:L,MATCH(O741,Jogos!$J:$J,0)),"-")</f>
        <v>-</v>
      </c>
      <c r="R741" s="17" t="str">
        <f>IFERROR(INDEX(HTHome!M:M,MATCH(M741,HTHome!$A:$A,0)),"-")</f>
        <v>-</v>
      </c>
      <c r="S741" s="17" t="str">
        <f>IFERROR(INDEX(HTAway!M:M,MATCH(O741,HTAway!$A:$A,0)),"-")</f>
        <v>-</v>
      </c>
      <c r="T741" s="23" t="str">
        <f t="shared" si="35"/>
        <v>-</v>
      </c>
      <c r="U741" s="23"/>
      <c r="V741" s="23"/>
      <c r="W741" s="23"/>
    </row>
    <row r="742" spans="1:23" x14ac:dyDescent="0.25">
      <c r="A742" s="20" t="e">
        <f t="shared" si="33"/>
        <v>#VALUE!</v>
      </c>
      <c r="B742" s="20" t="str">
        <f>IFERROR(INDEX(N:N,MATCH(C742,HTHome!$L:$N,0)),"-")</f>
        <v>-</v>
      </c>
      <c r="J742" s="12" t="str">
        <f>IFERROR(INDEX(Jogos!A:A,MATCH(M742,Jogos!$H:$H,0)),"-")</f>
        <v>-</v>
      </c>
      <c r="K742" s="12" t="str">
        <f>IFERROR(INDEX(Jogos!F:F,MATCH(M742,Jogos!$H:$H,0)),"-")</f>
        <v>-</v>
      </c>
      <c r="L742" s="15" t="str">
        <f>IFERROR(INDEX(Jogos!E:E,MATCH(M742,Jogos!$H:$H,0)),"-")</f>
        <v>-</v>
      </c>
      <c r="M742" s="12" t="e">
        <f>INDEX(Jogos[[#This Row],[Column1]],1.8)</f>
        <v>#VALUE!</v>
      </c>
      <c r="N742" s="13" t="e">
        <f>INDEX(Jogos[[#This Row],[2]],1.8)</f>
        <v>#VALUE!</v>
      </c>
      <c r="O742" s="12" t="e">
        <f>INDEX(Jogos[[#This Row],[3]],1.8)</f>
        <v>#VALUE!</v>
      </c>
      <c r="P742" s="15" t="str">
        <f>IFERROR(INDEX(Jogos!M:M,MATCH(O742,Jogos!$J:$J,0)),"-")</f>
        <v>-</v>
      </c>
      <c r="Q742" s="12" t="str">
        <f>IFERROR(INDEX(Jogos!L:L,MATCH(O742,Jogos!$J:$J,0)),"-")</f>
        <v>-</v>
      </c>
      <c r="R742" s="17" t="str">
        <f>IFERROR(INDEX(HTHome!M:M,MATCH(M742,HTHome!$A:$A,0)),"-")</f>
        <v>-</v>
      </c>
      <c r="S742" s="17" t="str">
        <f>IFERROR(INDEX(HTAway!M:M,MATCH(O742,HTAway!$A:$A,0)),"-")</f>
        <v>-</v>
      </c>
      <c r="T742" s="23" t="str">
        <f t="shared" si="35"/>
        <v>-</v>
      </c>
      <c r="U742" s="23"/>
      <c r="V742" s="23"/>
      <c r="W742" s="23"/>
    </row>
    <row r="743" spans="1:23" x14ac:dyDescent="0.25">
      <c r="A743" s="20" t="e">
        <f t="shared" ref="A743:A806" si="36">IF(C743=M743, "X", "-")</f>
        <v>#VALUE!</v>
      </c>
      <c r="B743" s="20" t="str">
        <f>IFERROR(INDEX(N:N,MATCH(C743,HTHome!$L:$N,0)),"-")</f>
        <v>-</v>
      </c>
      <c r="J743" s="12" t="str">
        <f>IFERROR(INDEX(Jogos!A:A,MATCH(M743,Jogos!$H:$H,0)),"-")</f>
        <v>-</v>
      </c>
      <c r="K743" s="12" t="str">
        <f>IFERROR(INDEX(Jogos!F:F,MATCH(M743,Jogos!$H:$H,0)),"-")</f>
        <v>-</v>
      </c>
      <c r="L743" s="15" t="str">
        <f>IFERROR(INDEX(Jogos!E:E,MATCH(M743,Jogos!$H:$H,0)),"-")</f>
        <v>-</v>
      </c>
      <c r="M743" s="12" t="e">
        <f>INDEX(Jogos[[#This Row],[Column1]],1.8)</f>
        <v>#VALUE!</v>
      </c>
      <c r="N743" s="13" t="e">
        <f>INDEX(Jogos[[#This Row],[2]],1.8)</f>
        <v>#VALUE!</v>
      </c>
      <c r="O743" s="12" t="e">
        <f>INDEX(Jogos[[#This Row],[3]],1.8)</f>
        <v>#VALUE!</v>
      </c>
      <c r="P743" s="15" t="str">
        <f>IFERROR(INDEX(Jogos!M:M,MATCH(O743,Jogos!$J:$J,0)),"-")</f>
        <v>-</v>
      </c>
      <c r="Q743" s="12" t="str">
        <f>IFERROR(INDEX(Jogos!L:L,MATCH(O743,Jogos!$J:$J,0)),"-")</f>
        <v>-</v>
      </c>
      <c r="R743" s="17" t="str">
        <f>IFERROR(INDEX(HTHome!M:M,MATCH(M743,HTHome!$A:$A,0)),"-")</f>
        <v>-</v>
      </c>
      <c r="S743" s="17" t="str">
        <f>IFERROR(INDEX(HTAway!M:M,MATCH(O743,HTAway!$A:$A,0)),"-")</f>
        <v>-</v>
      </c>
      <c r="T743" s="23" t="str">
        <f t="shared" si="35"/>
        <v>-</v>
      </c>
      <c r="U743" s="23"/>
      <c r="V743" s="23"/>
      <c r="W743" s="23"/>
    </row>
    <row r="744" spans="1:23" x14ac:dyDescent="0.25">
      <c r="A744" s="20" t="e">
        <f t="shared" si="36"/>
        <v>#VALUE!</v>
      </c>
      <c r="B744" s="20" t="str">
        <f>IFERROR(INDEX(N:N,MATCH(C744,HTHome!$L:$N,0)),"-")</f>
        <v>-</v>
      </c>
      <c r="J744" s="12" t="str">
        <f>IFERROR(INDEX(Jogos!A:A,MATCH(M744,Jogos!$H:$H,0)),"-")</f>
        <v>-</v>
      </c>
      <c r="K744" s="12" t="str">
        <f>IFERROR(INDEX(Jogos!F:F,MATCH(M744,Jogos!$H:$H,0)),"-")</f>
        <v>-</v>
      </c>
      <c r="L744" s="15" t="str">
        <f>IFERROR(INDEX(Jogos!E:E,MATCH(M744,Jogos!$H:$H,0)),"-")</f>
        <v>-</v>
      </c>
      <c r="M744" s="12" t="e">
        <f>INDEX(Jogos[[#This Row],[Column1]],1.8)</f>
        <v>#VALUE!</v>
      </c>
      <c r="N744" s="13" t="e">
        <f>INDEX(Jogos[[#This Row],[2]],1.8)</f>
        <v>#VALUE!</v>
      </c>
      <c r="O744" s="12" t="e">
        <f>INDEX(Jogos[[#This Row],[3]],1.8)</f>
        <v>#VALUE!</v>
      </c>
      <c r="P744" s="15" t="str">
        <f>IFERROR(INDEX(Jogos!M:M,MATCH(O744,Jogos!$J:$J,0)),"-")</f>
        <v>-</v>
      </c>
      <c r="Q744" s="12" t="str">
        <f>IFERROR(INDEX(Jogos!L:L,MATCH(O744,Jogos!$J:$J,0)),"-")</f>
        <v>-</v>
      </c>
      <c r="R744" s="17" t="str">
        <f>IFERROR(INDEX(HTHome!M:M,MATCH(M744,HTHome!$A:$A,0)),"-")</f>
        <v>-</v>
      </c>
      <c r="S744" s="17" t="str">
        <f>IFERROR(INDEX(HTAway!M:M,MATCH(O744,HTAway!$A:$A,0)),"-")</f>
        <v>-</v>
      </c>
      <c r="T744" s="23" t="str">
        <f t="shared" si="35"/>
        <v>-</v>
      </c>
      <c r="U744" s="23"/>
      <c r="V744" s="23"/>
      <c r="W744" s="23"/>
    </row>
    <row r="745" spans="1:23" x14ac:dyDescent="0.25">
      <c r="A745" s="20" t="e">
        <f t="shared" si="36"/>
        <v>#VALUE!</v>
      </c>
      <c r="B745" s="20" t="str">
        <f>IFERROR(INDEX(N:N,MATCH(C745,HTHome!$L:$N,0)),"-")</f>
        <v>-</v>
      </c>
      <c r="J745" s="12" t="str">
        <f>IFERROR(INDEX(Jogos!A:A,MATCH(M745,Jogos!$H:$H,0)),"-")</f>
        <v>-</v>
      </c>
      <c r="K745" s="12" t="str">
        <f>IFERROR(INDEX(Jogos!F:F,MATCH(M745,Jogos!$H:$H,0)),"-")</f>
        <v>-</v>
      </c>
      <c r="L745" s="15" t="str">
        <f>IFERROR(INDEX(Jogos!E:E,MATCH(M745,Jogos!$H:$H,0)),"-")</f>
        <v>-</v>
      </c>
      <c r="M745" s="12" t="e">
        <f>INDEX(Jogos[[#This Row],[Column1]],1.8)</f>
        <v>#VALUE!</v>
      </c>
      <c r="N745" s="13" t="e">
        <f>INDEX(Jogos[[#This Row],[2]],1.8)</f>
        <v>#VALUE!</v>
      </c>
      <c r="O745" s="12" t="e">
        <f>INDEX(Jogos[[#This Row],[3]],1.8)</f>
        <v>#VALUE!</v>
      </c>
      <c r="P745" s="15" t="str">
        <f>IFERROR(INDEX(Jogos!M:M,MATCH(O745,Jogos!$J:$J,0)),"-")</f>
        <v>-</v>
      </c>
      <c r="Q745" s="12" t="str">
        <f>IFERROR(INDEX(Jogos!L:L,MATCH(O745,Jogos!$J:$J,0)),"-")</f>
        <v>-</v>
      </c>
      <c r="R745" s="17" t="str">
        <f>IFERROR(INDEX(HTHome!M:M,MATCH(M745,HTHome!$A:$A,0)),"-")</f>
        <v>-</v>
      </c>
      <c r="S745" s="17" t="str">
        <f>IFERROR(INDEX(HTAway!M:M,MATCH(O745,HTAway!$A:$A,0)),"-")</f>
        <v>-</v>
      </c>
      <c r="T745" s="23" t="str">
        <f t="shared" si="35"/>
        <v>-</v>
      </c>
      <c r="U745" s="23"/>
      <c r="V745" s="23"/>
      <c r="W745" s="23"/>
    </row>
    <row r="746" spans="1:23" x14ac:dyDescent="0.25">
      <c r="A746" s="20" t="e">
        <f t="shared" si="36"/>
        <v>#VALUE!</v>
      </c>
      <c r="B746" s="20" t="str">
        <f>IFERROR(INDEX(N:N,MATCH(C746,HTHome!$L:$N,0)),"-")</f>
        <v>-</v>
      </c>
      <c r="J746" s="12" t="str">
        <f>IFERROR(INDEX(Jogos!A:A,MATCH(M746,Jogos!$H:$H,0)),"-")</f>
        <v>-</v>
      </c>
      <c r="K746" s="12" t="str">
        <f>IFERROR(INDEX(Jogos!F:F,MATCH(M746,Jogos!$H:$H,0)),"-")</f>
        <v>-</v>
      </c>
      <c r="L746" s="15" t="str">
        <f>IFERROR(INDEX(Jogos!E:E,MATCH(M746,Jogos!$H:$H,0)),"-")</f>
        <v>-</v>
      </c>
      <c r="M746" s="12" t="e">
        <f>INDEX(Jogos[[#This Row],[Column1]],1.8)</f>
        <v>#VALUE!</v>
      </c>
      <c r="N746" s="13" t="e">
        <f>INDEX(Jogos[[#This Row],[2]],1.8)</f>
        <v>#VALUE!</v>
      </c>
      <c r="O746" s="12" t="e">
        <f>INDEX(Jogos[[#This Row],[3]],1.8)</f>
        <v>#VALUE!</v>
      </c>
      <c r="P746" s="15" t="str">
        <f>IFERROR(INDEX(Jogos!M:M,MATCH(O746,Jogos!$J:$J,0)),"-")</f>
        <v>-</v>
      </c>
      <c r="Q746" s="12" t="str">
        <f>IFERROR(INDEX(Jogos!L:L,MATCH(O746,Jogos!$J:$J,0)),"-")</f>
        <v>-</v>
      </c>
      <c r="R746" s="17" t="str">
        <f>IFERROR(INDEX(HTHome!M:M,MATCH(M746,HTHome!$A:$A,0)),"-")</f>
        <v>-</v>
      </c>
      <c r="S746" s="17" t="str">
        <f>IFERROR(INDEX(HTAway!M:M,MATCH(O746,HTAway!$A:$A,0)),"-")</f>
        <v>-</v>
      </c>
      <c r="T746" s="23" t="str">
        <f t="shared" si="35"/>
        <v>-</v>
      </c>
      <c r="U746" s="23"/>
      <c r="V746" s="23"/>
      <c r="W746" s="23"/>
    </row>
    <row r="747" spans="1:23" x14ac:dyDescent="0.25">
      <c r="A747" s="20" t="e">
        <f t="shared" si="36"/>
        <v>#VALUE!</v>
      </c>
      <c r="B747" s="20" t="str">
        <f>IFERROR(INDEX(N:N,MATCH(C747,HTHome!$L:$N,0)),"-")</f>
        <v>-</v>
      </c>
      <c r="J747" s="12" t="str">
        <f>IFERROR(INDEX(Jogos!A:A,MATCH(M747,Jogos!$H:$H,0)),"-")</f>
        <v>-</v>
      </c>
      <c r="K747" s="12" t="str">
        <f>IFERROR(INDEX(Jogos!F:F,MATCH(M747,Jogos!$H:$H,0)),"-")</f>
        <v>-</v>
      </c>
      <c r="L747" s="15" t="str">
        <f>IFERROR(INDEX(Jogos!E:E,MATCH(M747,Jogos!$H:$H,0)),"-")</f>
        <v>-</v>
      </c>
      <c r="M747" s="12" t="e">
        <f>INDEX(Jogos[[#This Row],[Column1]],1.8)</f>
        <v>#VALUE!</v>
      </c>
      <c r="N747" s="13" t="e">
        <f>INDEX(Jogos[[#This Row],[2]],1.8)</f>
        <v>#VALUE!</v>
      </c>
      <c r="O747" s="12" t="e">
        <f>INDEX(Jogos[[#This Row],[3]],1.8)</f>
        <v>#VALUE!</v>
      </c>
      <c r="P747" s="15" t="str">
        <f>IFERROR(INDEX(Jogos!M:M,MATCH(O747,Jogos!$J:$J,0)),"-")</f>
        <v>-</v>
      </c>
      <c r="Q747" s="12" t="str">
        <f>IFERROR(INDEX(Jogos!L:L,MATCH(O747,Jogos!$J:$J,0)),"-")</f>
        <v>-</v>
      </c>
      <c r="R747" s="17" t="str">
        <f>IFERROR(INDEX(HTHome!M:M,MATCH(M747,HTHome!$A:$A,0)),"-")</f>
        <v>-</v>
      </c>
      <c r="S747" s="17" t="str">
        <f>IFERROR(INDEX(HTAway!M:M,MATCH(O747,HTAway!$A:$A,0)),"-")</f>
        <v>-</v>
      </c>
      <c r="T747" s="23" t="str">
        <f t="shared" si="35"/>
        <v>-</v>
      </c>
      <c r="U747" s="23"/>
      <c r="V747" s="23"/>
      <c r="W747" s="23"/>
    </row>
    <row r="748" spans="1:23" x14ac:dyDescent="0.25">
      <c r="A748" s="20" t="e">
        <f t="shared" si="36"/>
        <v>#VALUE!</v>
      </c>
      <c r="B748" s="20" t="str">
        <f>IFERROR(INDEX(N:N,MATCH(C748,HTHome!$L:$N,0)),"-")</f>
        <v>-</v>
      </c>
      <c r="J748" s="12" t="str">
        <f>IFERROR(INDEX(Jogos!A:A,MATCH(M748,Jogos!$H:$H,0)),"-")</f>
        <v>-</v>
      </c>
      <c r="K748" s="12" t="str">
        <f>IFERROR(INDEX(Jogos!F:F,MATCH(M748,Jogos!$H:$H,0)),"-")</f>
        <v>-</v>
      </c>
      <c r="L748" s="15" t="str">
        <f>IFERROR(INDEX(Jogos!E:E,MATCH(M748,Jogos!$H:$H,0)),"-")</f>
        <v>-</v>
      </c>
      <c r="M748" s="12" t="e">
        <f>INDEX(Jogos[[#This Row],[Column1]],1.8)</f>
        <v>#VALUE!</v>
      </c>
      <c r="N748" s="13" t="e">
        <f>INDEX(Jogos[[#This Row],[2]],1.8)</f>
        <v>#VALUE!</v>
      </c>
      <c r="O748" s="12" t="e">
        <f>INDEX(Jogos[[#This Row],[3]],1.8)</f>
        <v>#VALUE!</v>
      </c>
      <c r="P748" s="15" t="str">
        <f>IFERROR(INDEX(Jogos!M:M,MATCH(O748,Jogos!$J:$J,0)),"-")</f>
        <v>-</v>
      </c>
      <c r="Q748" s="12" t="str">
        <f>IFERROR(INDEX(Jogos!L:L,MATCH(O748,Jogos!$J:$J,0)),"-")</f>
        <v>-</v>
      </c>
      <c r="R748" s="17" t="str">
        <f>IFERROR(INDEX(HTHome!M:M,MATCH(M748,HTHome!$A:$A,0)),"-")</f>
        <v>-</v>
      </c>
      <c r="S748" s="17" t="str">
        <f>IFERROR(INDEX(HTAway!M:M,MATCH(O748,HTAway!$A:$A,0)),"-")</f>
        <v>-</v>
      </c>
      <c r="T748" s="23" t="str">
        <f t="shared" si="35"/>
        <v>-</v>
      </c>
      <c r="U748" s="23"/>
      <c r="V748" s="23"/>
      <c r="W748" s="23"/>
    </row>
    <row r="749" spans="1:23" x14ac:dyDescent="0.25">
      <c r="A749" s="20" t="e">
        <f t="shared" si="36"/>
        <v>#VALUE!</v>
      </c>
      <c r="B749" s="20" t="str">
        <f>IFERROR(INDEX(N:N,MATCH(C749,HTHome!$L:$N,0)),"-")</f>
        <v>-</v>
      </c>
      <c r="J749" s="12" t="str">
        <f>IFERROR(INDEX(Jogos!A:A,MATCH(M749,Jogos!$H:$H,0)),"-")</f>
        <v>-</v>
      </c>
      <c r="K749" s="12" t="str">
        <f>IFERROR(INDEX(Jogos!F:F,MATCH(M749,Jogos!$H:$H,0)),"-")</f>
        <v>-</v>
      </c>
      <c r="L749" s="15" t="str">
        <f>IFERROR(INDEX(Jogos!E:E,MATCH(M749,Jogos!$H:$H,0)),"-")</f>
        <v>-</v>
      </c>
      <c r="M749" s="12" t="e">
        <f>INDEX(Jogos[[#This Row],[Column1]],1.8)</f>
        <v>#VALUE!</v>
      </c>
      <c r="N749" s="13" t="e">
        <f>INDEX(Jogos[[#This Row],[2]],1.8)</f>
        <v>#VALUE!</v>
      </c>
      <c r="O749" s="12" t="e">
        <f>INDEX(Jogos[[#This Row],[3]],1.8)</f>
        <v>#VALUE!</v>
      </c>
      <c r="P749" s="15" t="str">
        <f>IFERROR(INDEX(Jogos!M:M,MATCH(O749,Jogos!$J:$J,0)),"-")</f>
        <v>-</v>
      </c>
      <c r="Q749" s="12" t="str">
        <f>IFERROR(INDEX(Jogos!L:L,MATCH(O749,Jogos!$J:$J,0)),"-")</f>
        <v>-</v>
      </c>
      <c r="R749" s="17" t="str">
        <f>IFERROR(INDEX(HTHome!M:M,MATCH(M749,HTHome!$A:$A,0)),"-")</f>
        <v>-</v>
      </c>
      <c r="S749" s="17" t="str">
        <f>IFERROR(INDEX(HTAway!M:M,MATCH(O749,HTAway!$A:$A,0)),"-")</f>
        <v>-</v>
      </c>
      <c r="T749" s="23" t="str">
        <f t="shared" si="35"/>
        <v>-</v>
      </c>
      <c r="U749" s="23"/>
      <c r="V749" s="23"/>
      <c r="W749" s="23"/>
    </row>
    <row r="750" spans="1:23" x14ac:dyDescent="0.25">
      <c r="A750" s="20" t="e">
        <f t="shared" si="36"/>
        <v>#VALUE!</v>
      </c>
      <c r="B750" s="20" t="str">
        <f>IFERROR(INDEX(N:N,MATCH(C750,HTHome!$L:$N,0)),"-")</f>
        <v>-</v>
      </c>
      <c r="J750" s="12" t="str">
        <f>IFERROR(INDEX(Jogos!A:A,MATCH(M750,Jogos!$H:$H,0)),"-")</f>
        <v>-</v>
      </c>
      <c r="K750" s="12" t="str">
        <f>IFERROR(INDEX(Jogos!F:F,MATCH(M750,Jogos!$H:$H,0)),"-")</f>
        <v>-</v>
      </c>
      <c r="L750" s="15" t="str">
        <f>IFERROR(INDEX(Jogos!E:E,MATCH(M750,Jogos!$H:$H,0)),"-")</f>
        <v>-</v>
      </c>
      <c r="M750" s="12" t="e">
        <f>INDEX(Jogos[[#This Row],[Column1]],1.8)</f>
        <v>#VALUE!</v>
      </c>
      <c r="N750" s="13" t="e">
        <f>INDEX(Jogos[[#This Row],[2]],1.8)</f>
        <v>#VALUE!</v>
      </c>
      <c r="O750" s="12" t="e">
        <f>INDEX(Jogos[[#This Row],[3]],1.8)</f>
        <v>#VALUE!</v>
      </c>
      <c r="P750" s="15" t="str">
        <f>IFERROR(INDEX(Jogos!M:M,MATCH(O750,Jogos!$J:$J,0)),"-")</f>
        <v>-</v>
      </c>
      <c r="Q750" s="12" t="str">
        <f>IFERROR(INDEX(Jogos!L:L,MATCH(O750,Jogos!$J:$J,0)),"-")</f>
        <v>-</v>
      </c>
      <c r="R750" s="17" t="str">
        <f>IFERROR(INDEX(HTHome!M:M,MATCH(M750,HTHome!$A:$A,0)),"-")</f>
        <v>-</v>
      </c>
      <c r="S750" s="17" t="str">
        <f>IFERROR(INDEX(HTAway!M:M,MATCH(O750,HTAway!$A:$A,0)),"-")</f>
        <v>-</v>
      </c>
      <c r="T750" s="23" t="str">
        <f t="shared" si="35"/>
        <v>-</v>
      </c>
      <c r="U750" s="23"/>
      <c r="V750" s="23"/>
      <c r="W750" s="23"/>
    </row>
    <row r="751" spans="1:23" x14ac:dyDescent="0.25">
      <c r="A751" s="20" t="e">
        <f t="shared" si="36"/>
        <v>#VALUE!</v>
      </c>
      <c r="B751" s="20" t="str">
        <f>IFERROR(INDEX(N:N,MATCH(C751,HTHome!$L:$N,0)),"-")</f>
        <v>-</v>
      </c>
      <c r="J751" s="12" t="str">
        <f>IFERROR(INDEX(Jogos!A:A,MATCH(M751,Jogos!$H:$H,0)),"-")</f>
        <v>-</v>
      </c>
      <c r="K751" s="12" t="str">
        <f>IFERROR(INDEX(Jogos!F:F,MATCH(M751,Jogos!$H:$H,0)),"-")</f>
        <v>-</v>
      </c>
      <c r="L751" s="15" t="str">
        <f>IFERROR(INDEX(Jogos!E:E,MATCH(M751,Jogos!$H:$H,0)),"-")</f>
        <v>-</v>
      </c>
      <c r="M751" s="12" t="e">
        <f>INDEX(Jogos[[#This Row],[Column1]],1.8)</f>
        <v>#VALUE!</v>
      </c>
      <c r="N751" s="13" t="e">
        <f>INDEX(Jogos[[#This Row],[2]],1.8)</f>
        <v>#VALUE!</v>
      </c>
      <c r="O751" s="12" t="e">
        <f>INDEX(Jogos[[#This Row],[3]],1.8)</f>
        <v>#VALUE!</v>
      </c>
      <c r="P751" s="15" t="str">
        <f>IFERROR(INDEX(Jogos!M:M,MATCH(O751,Jogos!$J:$J,0)),"-")</f>
        <v>-</v>
      </c>
      <c r="Q751" s="12" t="str">
        <f>IFERROR(INDEX(Jogos!L:L,MATCH(O751,Jogos!$J:$J,0)),"-")</f>
        <v>-</v>
      </c>
      <c r="R751" s="17" t="str">
        <f>IFERROR(INDEX(HTHome!M:M,MATCH(M751,HTHome!$A:$A,0)),"-")</f>
        <v>-</v>
      </c>
      <c r="S751" s="17" t="str">
        <f>IFERROR(INDEX(HTAway!M:M,MATCH(O751,HTAway!$A:$A,0)),"-")</f>
        <v>-</v>
      </c>
      <c r="T751" s="23" t="str">
        <f t="shared" si="35"/>
        <v>-</v>
      </c>
      <c r="U751" s="23"/>
      <c r="V751" s="23"/>
      <c r="W751" s="23"/>
    </row>
    <row r="752" spans="1:23" x14ac:dyDescent="0.25">
      <c r="A752" s="20" t="e">
        <f t="shared" si="36"/>
        <v>#VALUE!</v>
      </c>
      <c r="B752" s="20" t="str">
        <f>IFERROR(INDEX(N:N,MATCH(C752,HTHome!$L:$N,0)),"-")</f>
        <v>-</v>
      </c>
      <c r="J752" s="12" t="str">
        <f>IFERROR(INDEX(Jogos!A:A,MATCH(M752,Jogos!$H:$H,0)),"-")</f>
        <v>-</v>
      </c>
      <c r="K752" s="12" t="str">
        <f>IFERROR(INDEX(Jogos!F:F,MATCH(M752,Jogos!$H:$H,0)),"-")</f>
        <v>-</v>
      </c>
      <c r="L752" s="15" t="str">
        <f>IFERROR(INDEX(Jogos!E:E,MATCH(M752,Jogos!$H:$H,0)),"-")</f>
        <v>-</v>
      </c>
      <c r="M752" s="12" t="e">
        <f>INDEX(Jogos[[#This Row],[Column1]],1.8)</f>
        <v>#VALUE!</v>
      </c>
      <c r="N752" s="13" t="e">
        <f>INDEX(Jogos[[#This Row],[2]],1.8)</f>
        <v>#VALUE!</v>
      </c>
      <c r="O752" s="12" t="e">
        <f>INDEX(Jogos[[#This Row],[3]],1.8)</f>
        <v>#VALUE!</v>
      </c>
      <c r="P752" s="15" t="str">
        <f>IFERROR(INDEX(Jogos!M:M,MATCH(O752,Jogos!$J:$J,0)),"-")</f>
        <v>-</v>
      </c>
      <c r="Q752" s="12" t="str">
        <f>IFERROR(INDEX(Jogos!L:L,MATCH(O752,Jogos!$J:$J,0)),"-")</f>
        <v>-</v>
      </c>
      <c r="R752" s="17" t="str">
        <f>IFERROR(INDEX(HTHome!M:M,MATCH(M752,HTHome!$A:$A,0)),"-")</f>
        <v>-</v>
      </c>
      <c r="S752" s="17" t="str">
        <f>IFERROR(INDEX(HTAway!M:M,MATCH(O752,HTAway!$A:$A,0)),"-")</f>
        <v>-</v>
      </c>
      <c r="T752" s="23" t="str">
        <f t="shared" si="35"/>
        <v>-</v>
      </c>
      <c r="U752" s="23"/>
      <c r="V752" s="23"/>
      <c r="W752" s="23"/>
    </row>
    <row r="753" spans="1:23" x14ac:dyDescent="0.25">
      <c r="A753" s="20" t="e">
        <f t="shared" si="36"/>
        <v>#VALUE!</v>
      </c>
      <c r="B753" s="20" t="str">
        <f>IFERROR(INDEX(N:N,MATCH(C753,HTHome!$L:$N,0)),"-")</f>
        <v>-</v>
      </c>
      <c r="J753" s="12" t="str">
        <f>IFERROR(INDEX(Jogos!A:A,MATCH(M753,Jogos!$H:$H,0)),"-")</f>
        <v>-</v>
      </c>
      <c r="K753" s="12" t="str">
        <f>IFERROR(INDEX(Jogos!F:F,MATCH(M753,Jogos!$H:$H,0)),"-")</f>
        <v>-</v>
      </c>
      <c r="L753" s="15" t="str">
        <f>IFERROR(INDEX(Jogos!E:E,MATCH(M753,Jogos!$H:$H,0)),"-")</f>
        <v>-</v>
      </c>
      <c r="M753" s="12" t="e">
        <f>INDEX(Jogos[[#This Row],[Column1]],1.8)</f>
        <v>#VALUE!</v>
      </c>
      <c r="N753" s="13" t="e">
        <f>INDEX(Jogos[[#This Row],[2]],1.8)</f>
        <v>#VALUE!</v>
      </c>
      <c r="O753" s="12" t="e">
        <f>INDEX(Jogos[[#This Row],[3]],1.8)</f>
        <v>#VALUE!</v>
      </c>
      <c r="P753" s="15" t="str">
        <f>IFERROR(INDEX(Jogos!M:M,MATCH(O753,Jogos!$J:$J,0)),"-")</f>
        <v>-</v>
      </c>
      <c r="Q753" s="12" t="str">
        <f>IFERROR(INDEX(Jogos!L:L,MATCH(O753,Jogos!$J:$J,0)),"-")</f>
        <v>-</v>
      </c>
      <c r="R753" s="17" t="str">
        <f>IFERROR(INDEX(HTHome!M:M,MATCH(M753,HTHome!$A:$A,0)),"-")</f>
        <v>-</v>
      </c>
      <c r="S753" s="17" t="str">
        <f>IFERROR(INDEX(HTAway!M:M,MATCH(O753,HTAway!$A:$A,0)),"-")</f>
        <v>-</v>
      </c>
      <c r="T753" s="23" t="str">
        <f t="shared" si="35"/>
        <v>-</v>
      </c>
      <c r="U753" s="23"/>
      <c r="V753" s="23"/>
      <c r="W753" s="23"/>
    </row>
    <row r="754" spans="1:23" x14ac:dyDescent="0.25">
      <c r="A754" s="20" t="e">
        <f t="shared" si="36"/>
        <v>#VALUE!</v>
      </c>
      <c r="B754" s="20" t="str">
        <f>IFERROR(INDEX(N:N,MATCH(C754,HTHome!$L:$N,0)),"-")</f>
        <v>-</v>
      </c>
      <c r="J754" s="12" t="str">
        <f>IFERROR(INDEX(Jogos!A:A,MATCH(M754,Jogos!$H:$H,0)),"-")</f>
        <v>-</v>
      </c>
      <c r="K754" s="12" t="str">
        <f>IFERROR(INDEX(Jogos!F:F,MATCH(M754,Jogos!$H:$H,0)),"-")</f>
        <v>-</v>
      </c>
      <c r="L754" s="15" t="str">
        <f>IFERROR(INDEX(Jogos!E:E,MATCH(M754,Jogos!$H:$H,0)),"-")</f>
        <v>-</v>
      </c>
      <c r="M754" s="12" t="e">
        <f>INDEX(Jogos[[#This Row],[Column1]],1.8)</f>
        <v>#VALUE!</v>
      </c>
      <c r="N754" s="13" t="e">
        <f>INDEX(Jogos[[#This Row],[2]],1.8)</f>
        <v>#VALUE!</v>
      </c>
      <c r="O754" s="12" t="e">
        <f>INDEX(Jogos[[#This Row],[3]],1.8)</f>
        <v>#VALUE!</v>
      </c>
      <c r="P754" s="15" t="str">
        <f>IFERROR(INDEX(Jogos!M:M,MATCH(O754,Jogos!$J:$J,0)),"-")</f>
        <v>-</v>
      </c>
      <c r="Q754" s="12" t="str">
        <f>IFERROR(INDEX(Jogos!L:L,MATCH(O754,Jogos!$J:$J,0)),"-")</f>
        <v>-</v>
      </c>
      <c r="R754" s="17" t="str">
        <f>IFERROR(INDEX(HTHome!M:M,MATCH(M754,HTHome!$A:$A,0)),"-")</f>
        <v>-</v>
      </c>
      <c r="S754" s="17" t="str">
        <f>IFERROR(INDEX(HTAway!M:M,MATCH(O754,HTAway!$A:$A,0)),"-")</f>
        <v>-</v>
      </c>
      <c r="T754" s="23" t="str">
        <f t="shared" si="35"/>
        <v>-</v>
      </c>
      <c r="U754" s="23"/>
      <c r="V754" s="23"/>
      <c r="W754" s="23"/>
    </row>
    <row r="755" spans="1:23" x14ac:dyDescent="0.25">
      <c r="A755" s="20" t="e">
        <f t="shared" si="36"/>
        <v>#VALUE!</v>
      </c>
      <c r="B755" s="20" t="str">
        <f>IFERROR(INDEX(N:N,MATCH(C755,HTHome!$L:$N,0)),"-")</f>
        <v>-</v>
      </c>
      <c r="J755" s="12" t="str">
        <f>IFERROR(INDEX(Jogos!A:A,MATCH(M755,Jogos!$H:$H,0)),"-")</f>
        <v>-</v>
      </c>
      <c r="K755" s="12" t="str">
        <f>IFERROR(INDEX(Jogos!F:F,MATCH(M755,Jogos!$H:$H,0)),"-")</f>
        <v>-</v>
      </c>
      <c r="L755" s="15" t="str">
        <f>IFERROR(INDEX(Jogos!E:E,MATCH(M755,Jogos!$H:$H,0)),"-")</f>
        <v>-</v>
      </c>
      <c r="M755" s="12" t="e">
        <f>INDEX(Jogos[[#This Row],[Column1]],1.8)</f>
        <v>#VALUE!</v>
      </c>
      <c r="N755" s="13" t="e">
        <f>INDEX(Jogos[[#This Row],[2]],1.8)</f>
        <v>#VALUE!</v>
      </c>
      <c r="O755" s="12" t="e">
        <f>INDEX(Jogos[[#This Row],[3]],1.8)</f>
        <v>#VALUE!</v>
      </c>
      <c r="P755" s="15" t="str">
        <f>IFERROR(INDEX(Jogos!M:M,MATCH(O755,Jogos!$J:$J,0)),"-")</f>
        <v>-</v>
      </c>
      <c r="Q755" s="12" t="str">
        <f>IFERROR(INDEX(Jogos!L:L,MATCH(O755,Jogos!$J:$J,0)),"-")</f>
        <v>-</v>
      </c>
      <c r="R755" s="17" t="str">
        <f>IFERROR(INDEX(HTHome!M:M,MATCH(M755,HTHome!$A:$A,0)),"-")</f>
        <v>-</v>
      </c>
      <c r="S755" s="17" t="str">
        <f>IFERROR(INDEX(HTAway!M:M,MATCH(O755,HTAway!$A:$A,0)),"-")</f>
        <v>-</v>
      </c>
      <c r="T755" s="23" t="str">
        <f t="shared" si="35"/>
        <v>-</v>
      </c>
      <c r="U755" s="23"/>
      <c r="V755" s="23"/>
      <c r="W755" s="23"/>
    </row>
    <row r="756" spans="1:23" x14ac:dyDescent="0.25">
      <c r="A756" s="20" t="e">
        <f t="shared" si="36"/>
        <v>#VALUE!</v>
      </c>
      <c r="B756" s="20" t="str">
        <f>IFERROR(INDEX(N:N,MATCH(C756,HTHome!$L:$N,0)),"-")</f>
        <v>-</v>
      </c>
      <c r="J756" s="12" t="str">
        <f>IFERROR(INDEX(Jogos!A:A,MATCH(M756,Jogos!$H:$H,0)),"-")</f>
        <v>-</v>
      </c>
      <c r="K756" s="12" t="str">
        <f>IFERROR(INDEX(Jogos!F:F,MATCH(M756,Jogos!$H:$H,0)),"-")</f>
        <v>-</v>
      </c>
      <c r="L756" s="15" t="str">
        <f>IFERROR(INDEX(Jogos!E:E,MATCH(M756,Jogos!$H:$H,0)),"-")</f>
        <v>-</v>
      </c>
      <c r="M756" s="12" t="e">
        <f>INDEX(Jogos[[#This Row],[Column1]],1.8)</f>
        <v>#VALUE!</v>
      </c>
      <c r="N756" s="13" t="e">
        <f>INDEX(Jogos[[#This Row],[2]],1.8)</f>
        <v>#VALUE!</v>
      </c>
      <c r="O756" s="12" t="e">
        <f>INDEX(Jogos[[#This Row],[3]],1.8)</f>
        <v>#VALUE!</v>
      </c>
      <c r="P756" s="15" t="str">
        <f>IFERROR(INDEX(Jogos!M:M,MATCH(O756,Jogos!$J:$J,0)),"-")</f>
        <v>-</v>
      </c>
      <c r="Q756" s="12" t="str">
        <f>IFERROR(INDEX(Jogos!L:L,MATCH(O756,Jogos!$J:$J,0)),"-")</f>
        <v>-</v>
      </c>
      <c r="R756" s="17" t="str">
        <f>IFERROR(INDEX(HTHome!M:M,MATCH(M756,HTHome!$A:$A,0)),"-")</f>
        <v>-</v>
      </c>
      <c r="S756" s="17" t="str">
        <f>IFERROR(INDEX(HTAway!M:M,MATCH(O756,HTAway!$A:$A,0)),"-")</f>
        <v>-</v>
      </c>
      <c r="T756" s="21" t="str">
        <f t="shared" si="35"/>
        <v>-</v>
      </c>
      <c r="U756" s="21"/>
      <c r="V756" s="21"/>
      <c r="W756" s="21"/>
    </row>
    <row r="757" spans="1:23" x14ac:dyDescent="0.25">
      <c r="A757" s="20" t="e">
        <f t="shared" si="36"/>
        <v>#VALUE!</v>
      </c>
      <c r="B757" s="20" t="str">
        <f>IFERROR(INDEX(N:N,MATCH(C757,HTHome!$L:$N,0)),"-")</f>
        <v>-</v>
      </c>
      <c r="J757" s="12" t="str">
        <f>IFERROR(INDEX(Jogos!A:A,MATCH(M757,Jogos!$H:$H,0)),"-")</f>
        <v>-</v>
      </c>
      <c r="K757" s="12" t="str">
        <f>IFERROR(INDEX(Jogos!F:F,MATCH(M757,Jogos!$H:$H,0)),"-")</f>
        <v>-</v>
      </c>
      <c r="L757" s="15" t="str">
        <f>IFERROR(INDEX(Jogos!E:E,MATCH(M757,Jogos!$H:$H,0)),"-")</f>
        <v>-</v>
      </c>
      <c r="M757" s="12" t="e">
        <f>INDEX(Jogos[[#This Row],[Column1]],1.8)</f>
        <v>#VALUE!</v>
      </c>
      <c r="N757" s="13" t="e">
        <f>INDEX(Jogos[[#This Row],[2]],1.8)</f>
        <v>#VALUE!</v>
      </c>
      <c r="O757" s="12" t="e">
        <f>INDEX(Jogos[[#This Row],[3]],1.8)</f>
        <v>#VALUE!</v>
      </c>
      <c r="P757" s="15" t="str">
        <f>IFERROR(INDEX(Jogos!M:M,MATCH(O757,Jogos!$J:$J,0)),"-")</f>
        <v>-</v>
      </c>
      <c r="Q757" s="12" t="str">
        <f>IFERROR(INDEX(Jogos!L:L,MATCH(O757,Jogos!$J:$J,0)),"-")</f>
        <v>-</v>
      </c>
      <c r="R757" s="17" t="str">
        <f>IFERROR(INDEX(HTHome!M:M,MATCH(M757,HTHome!$A:$A,0)),"-")</f>
        <v>-</v>
      </c>
      <c r="S757" s="17" t="str">
        <f>IFERROR(INDEX(HTAway!M:M,MATCH(O757,HTAway!$A:$A,0)),"-")</f>
        <v>-</v>
      </c>
      <c r="T757" s="21" t="str">
        <f t="shared" ref="T757:T783" si="37">IF(L757 = "-", "-",IF(L757&gt; P757, "Casa Vence", IF(L757 &lt; P757, "Fora Vence", "Jogo Parelho")))</f>
        <v>-</v>
      </c>
      <c r="U757" s="21"/>
      <c r="V757" s="21"/>
      <c r="W757" s="21"/>
    </row>
    <row r="758" spans="1:23" x14ac:dyDescent="0.25">
      <c r="A758" s="20" t="e">
        <f t="shared" si="36"/>
        <v>#VALUE!</v>
      </c>
      <c r="B758" s="20" t="str">
        <f>IFERROR(INDEX(N:N,MATCH(C758,HTHome!$L:$N,0)),"-")</f>
        <v>-</v>
      </c>
      <c r="J758" s="12" t="str">
        <f>IFERROR(INDEX(Jogos!A:A,MATCH(M758,Jogos!$H:$H,0)),"-")</f>
        <v>-</v>
      </c>
      <c r="K758" s="12" t="str">
        <f>IFERROR(INDEX(Jogos!F:F,MATCH(M758,Jogos!$H:$H,0)),"-")</f>
        <v>-</v>
      </c>
      <c r="L758" s="15" t="str">
        <f>IFERROR(INDEX(Jogos!E:E,MATCH(M758,Jogos!$H:$H,0)),"-")</f>
        <v>-</v>
      </c>
      <c r="M758" s="12" t="e">
        <f>INDEX(Jogos[[#This Row],[Column1]],1.8)</f>
        <v>#VALUE!</v>
      </c>
      <c r="N758" s="13" t="e">
        <f>INDEX(Jogos[[#This Row],[2]],1.8)</f>
        <v>#VALUE!</v>
      </c>
      <c r="O758" s="12" t="e">
        <f>INDEX(Jogos[[#This Row],[3]],1.8)</f>
        <v>#VALUE!</v>
      </c>
      <c r="P758" s="15" t="str">
        <f>IFERROR(INDEX(Jogos!M:M,MATCH(O758,Jogos!$J:$J,0)),"-")</f>
        <v>-</v>
      </c>
      <c r="Q758" s="12" t="str">
        <f>IFERROR(INDEX(Jogos!L:L,MATCH(O758,Jogos!$J:$J,0)),"-")</f>
        <v>-</v>
      </c>
      <c r="R758" s="17" t="str">
        <f>IFERROR(INDEX(HTHome!M:M,MATCH(M758,HTHome!$A:$A,0)),"-")</f>
        <v>-</v>
      </c>
      <c r="S758" s="17" t="str">
        <f>IFERROR(INDEX(HTAway!M:M,MATCH(O758,HTAway!$A:$A,0)),"-")</f>
        <v>-</v>
      </c>
      <c r="T758" s="21" t="str">
        <f t="shared" si="37"/>
        <v>-</v>
      </c>
      <c r="U758" s="21"/>
      <c r="V758" s="21"/>
      <c r="W758" s="21"/>
    </row>
    <row r="759" spans="1:23" x14ac:dyDescent="0.25">
      <c r="A759" s="20" t="e">
        <f t="shared" si="36"/>
        <v>#VALUE!</v>
      </c>
      <c r="B759" s="20" t="str">
        <f>IFERROR(INDEX(N:N,MATCH(C759,HTHome!$L:$N,0)),"-")</f>
        <v>-</v>
      </c>
      <c r="J759" s="12" t="str">
        <f>IFERROR(INDEX(Jogos!A:A,MATCH(M759,Jogos!$H:$H,0)),"-")</f>
        <v>-</v>
      </c>
      <c r="K759" s="12" t="str">
        <f>IFERROR(INDEX(Jogos!F:F,MATCH(M759,Jogos!$H:$H,0)),"-")</f>
        <v>-</v>
      </c>
      <c r="L759" s="15" t="str">
        <f>IFERROR(INDEX(Jogos!E:E,MATCH(M759,Jogos!$H:$H,0)),"-")</f>
        <v>-</v>
      </c>
      <c r="M759" s="12" t="e">
        <f>INDEX(Jogos[[#This Row],[Column1]],1.8)</f>
        <v>#VALUE!</v>
      </c>
      <c r="N759" s="13" t="e">
        <f>INDEX(Jogos[[#This Row],[2]],1.8)</f>
        <v>#VALUE!</v>
      </c>
      <c r="O759" s="12" t="e">
        <f>INDEX(Jogos[[#This Row],[3]],1.8)</f>
        <v>#VALUE!</v>
      </c>
      <c r="P759" s="15" t="str">
        <f>IFERROR(INDEX(Jogos!M:M,MATCH(O759,Jogos!$J:$J,0)),"-")</f>
        <v>-</v>
      </c>
      <c r="Q759" s="12" t="str">
        <f>IFERROR(INDEX(Jogos!L:L,MATCH(O759,Jogos!$J:$J,0)),"-")</f>
        <v>-</v>
      </c>
      <c r="R759" s="17" t="str">
        <f>IFERROR(INDEX(HTHome!M:M,MATCH(M759,HTHome!$A:$A,0)),"-")</f>
        <v>-</v>
      </c>
      <c r="S759" s="17" t="str">
        <f>IFERROR(INDEX(HTAway!M:M,MATCH(O759,HTAway!$A:$A,0)),"-")</f>
        <v>-</v>
      </c>
      <c r="T759" s="21" t="str">
        <f t="shared" si="37"/>
        <v>-</v>
      </c>
      <c r="U759" s="21"/>
      <c r="V759" s="21"/>
      <c r="W759" s="21"/>
    </row>
    <row r="760" spans="1:23" x14ac:dyDescent="0.25">
      <c r="A760" s="20" t="e">
        <f t="shared" si="36"/>
        <v>#VALUE!</v>
      </c>
      <c r="B760" s="20" t="str">
        <f>IFERROR(INDEX(N:N,MATCH(C760,HTHome!$L:$N,0)),"-")</f>
        <v>-</v>
      </c>
      <c r="J760" s="12" t="str">
        <f>IFERROR(INDEX(Jogos!A:A,MATCH(M760,Jogos!$H:$H,0)),"-")</f>
        <v>-</v>
      </c>
      <c r="K760" s="12" t="str">
        <f>IFERROR(INDEX(Jogos!F:F,MATCH(M760,Jogos!$H:$H,0)),"-")</f>
        <v>-</v>
      </c>
      <c r="L760" s="15" t="str">
        <f>IFERROR(INDEX(Jogos!E:E,MATCH(M760,Jogos!$H:$H,0)),"-")</f>
        <v>-</v>
      </c>
      <c r="M760" s="12" t="e">
        <f>INDEX(Jogos[[#This Row],[Column1]],1.8)</f>
        <v>#VALUE!</v>
      </c>
      <c r="N760" s="13" t="e">
        <f>INDEX(Jogos[[#This Row],[2]],1.8)</f>
        <v>#VALUE!</v>
      </c>
      <c r="O760" s="12" t="e">
        <f>INDEX(Jogos[[#This Row],[3]],1.8)</f>
        <v>#VALUE!</v>
      </c>
      <c r="P760" s="15" t="str">
        <f>IFERROR(INDEX(Jogos!M:M,MATCH(O760,Jogos!$J:$J,0)),"-")</f>
        <v>-</v>
      </c>
      <c r="Q760" s="12" t="str">
        <f>IFERROR(INDEX(Jogos!L:L,MATCH(O760,Jogos!$J:$J,0)),"-")</f>
        <v>-</v>
      </c>
      <c r="R760" s="17" t="str">
        <f>IFERROR(INDEX(HTHome!M:M,MATCH(M760,HTHome!$A:$A,0)),"-")</f>
        <v>-</v>
      </c>
      <c r="S760" s="17" t="str">
        <f>IFERROR(INDEX(HTAway!M:M,MATCH(O760,HTAway!$A:$A,0)),"-")</f>
        <v>-</v>
      </c>
      <c r="T760" s="21" t="str">
        <f t="shared" si="37"/>
        <v>-</v>
      </c>
      <c r="U760" s="21"/>
      <c r="V760" s="21"/>
      <c r="W760" s="21"/>
    </row>
    <row r="761" spans="1:23" x14ac:dyDescent="0.25">
      <c r="A761" s="20" t="e">
        <f t="shared" si="36"/>
        <v>#VALUE!</v>
      </c>
      <c r="B761" s="20" t="str">
        <f>IFERROR(INDEX(N:N,MATCH(C761,HTHome!$L:$N,0)),"-")</f>
        <v>-</v>
      </c>
      <c r="J761" s="12" t="str">
        <f>IFERROR(INDEX(Jogos!A:A,MATCH(M761,Jogos!$H:$H,0)),"-")</f>
        <v>-</v>
      </c>
      <c r="K761" s="12" t="str">
        <f>IFERROR(INDEX(Jogos!F:F,MATCH(M761,Jogos!$H:$H,0)),"-")</f>
        <v>-</v>
      </c>
      <c r="L761" s="15" t="str">
        <f>IFERROR(INDEX(Jogos!E:E,MATCH(M761,Jogos!$H:$H,0)),"-")</f>
        <v>-</v>
      </c>
      <c r="M761" s="12" t="e">
        <f>INDEX(Jogos[[#This Row],[Column1]],1.8)</f>
        <v>#VALUE!</v>
      </c>
      <c r="N761" s="13" t="e">
        <f>INDEX(Jogos[[#This Row],[2]],1.8)</f>
        <v>#VALUE!</v>
      </c>
      <c r="O761" s="12" t="e">
        <f>INDEX(Jogos[[#This Row],[3]],1.8)</f>
        <v>#VALUE!</v>
      </c>
      <c r="P761" s="15" t="str">
        <f>IFERROR(INDEX(Jogos!M:M,MATCH(O761,Jogos!$J:$J,0)),"-")</f>
        <v>-</v>
      </c>
      <c r="Q761" s="12" t="str">
        <f>IFERROR(INDEX(Jogos!L:L,MATCH(O761,Jogos!$J:$J,0)),"-")</f>
        <v>-</v>
      </c>
      <c r="R761" s="17" t="str">
        <f>IFERROR(INDEX(HTHome!M:M,MATCH(M761,HTHome!$A:$A,0)),"-")</f>
        <v>-</v>
      </c>
      <c r="S761" s="17" t="str">
        <f>IFERROR(INDEX(HTAway!M:M,MATCH(O761,HTAway!$A:$A,0)),"-")</f>
        <v>-</v>
      </c>
      <c r="T761" s="21" t="str">
        <f t="shared" si="37"/>
        <v>-</v>
      </c>
      <c r="U761" s="21"/>
      <c r="V761" s="21"/>
      <c r="W761" s="21"/>
    </row>
    <row r="762" spans="1:23" x14ac:dyDescent="0.25">
      <c r="A762" s="20" t="e">
        <f t="shared" si="36"/>
        <v>#VALUE!</v>
      </c>
      <c r="B762" s="20" t="str">
        <f>IFERROR(INDEX(N:N,MATCH(C762,HTHome!$L:$N,0)),"-")</f>
        <v>-</v>
      </c>
      <c r="J762" s="12" t="str">
        <f>IFERROR(INDEX(Jogos!A:A,MATCH(M762,Jogos!$H:$H,0)),"-")</f>
        <v>-</v>
      </c>
      <c r="K762" s="12" t="str">
        <f>IFERROR(INDEX(Jogos!F:F,MATCH(M762,Jogos!$H:$H,0)),"-")</f>
        <v>-</v>
      </c>
      <c r="L762" s="15" t="str">
        <f>IFERROR(INDEX(Jogos!E:E,MATCH(M762,Jogos!$H:$H,0)),"-")</f>
        <v>-</v>
      </c>
      <c r="M762" s="12" t="e">
        <f>INDEX(Jogos[[#This Row],[Column1]],1.8)</f>
        <v>#VALUE!</v>
      </c>
      <c r="N762" s="13" t="e">
        <f>INDEX(Jogos[[#This Row],[2]],1.8)</f>
        <v>#VALUE!</v>
      </c>
      <c r="O762" s="12" t="e">
        <f>INDEX(Jogos[[#This Row],[3]],1.8)</f>
        <v>#VALUE!</v>
      </c>
      <c r="P762" s="15" t="str">
        <f>IFERROR(INDEX(Jogos!M:M,MATCH(O762,Jogos!$J:$J,0)),"-")</f>
        <v>-</v>
      </c>
      <c r="Q762" s="12" t="str">
        <f>IFERROR(INDEX(Jogos!L:L,MATCH(O762,Jogos!$J:$J,0)),"-")</f>
        <v>-</v>
      </c>
      <c r="R762" s="17" t="str">
        <f>IFERROR(INDEX(HTHome!M:M,MATCH(M762,HTHome!$A:$A,0)),"-")</f>
        <v>-</v>
      </c>
      <c r="S762" s="17" t="str">
        <f>IFERROR(INDEX(HTAway!M:M,MATCH(O762,HTAway!$A:$A,0)),"-")</f>
        <v>-</v>
      </c>
      <c r="T762" s="21" t="str">
        <f t="shared" si="37"/>
        <v>-</v>
      </c>
      <c r="U762" s="21"/>
      <c r="V762" s="21"/>
      <c r="W762" s="21"/>
    </row>
    <row r="763" spans="1:23" x14ac:dyDescent="0.25">
      <c r="A763" s="20" t="e">
        <f t="shared" si="36"/>
        <v>#VALUE!</v>
      </c>
      <c r="B763" s="20" t="str">
        <f>IFERROR(INDEX(N:N,MATCH(C763,HTHome!$L:$N,0)),"-")</f>
        <v>-</v>
      </c>
      <c r="J763" s="12" t="str">
        <f>IFERROR(INDEX(Jogos!A:A,MATCH(M763,Jogos!$H:$H,0)),"-")</f>
        <v>-</v>
      </c>
      <c r="K763" s="12" t="str">
        <f>IFERROR(INDEX(Jogos!F:F,MATCH(M763,Jogos!$H:$H,0)),"-")</f>
        <v>-</v>
      </c>
      <c r="L763" s="15" t="str">
        <f>IFERROR(INDEX(Jogos!E:E,MATCH(M763,Jogos!$H:$H,0)),"-")</f>
        <v>-</v>
      </c>
      <c r="M763" s="12" t="e">
        <f>INDEX(Jogos[[#This Row],[Column1]],1.8)</f>
        <v>#VALUE!</v>
      </c>
      <c r="N763" s="13" t="e">
        <f>INDEX(Jogos[[#This Row],[2]],1.8)</f>
        <v>#VALUE!</v>
      </c>
      <c r="O763" s="12" t="e">
        <f>INDEX(Jogos[[#This Row],[3]],1.8)</f>
        <v>#VALUE!</v>
      </c>
      <c r="P763" s="15" t="str">
        <f>IFERROR(INDEX(Jogos!M:M,MATCH(O763,Jogos!$J:$J,0)),"-")</f>
        <v>-</v>
      </c>
      <c r="Q763" s="12" t="str">
        <f>IFERROR(INDEX(Jogos!L:L,MATCH(O763,Jogos!$J:$J,0)),"-")</f>
        <v>-</v>
      </c>
      <c r="R763" s="17" t="str">
        <f>IFERROR(INDEX(HTHome!M:M,MATCH(M763,HTHome!$A:$A,0)),"-")</f>
        <v>-</v>
      </c>
      <c r="S763" s="17" t="str">
        <f>IFERROR(INDEX(HTAway!M:M,MATCH(O763,HTAway!$A:$A,0)),"-")</f>
        <v>-</v>
      </c>
      <c r="T763" s="21" t="str">
        <f t="shared" si="37"/>
        <v>-</v>
      </c>
      <c r="U763" s="21"/>
      <c r="V763" s="21"/>
      <c r="W763" s="21"/>
    </row>
    <row r="764" spans="1:23" x14ac:dyDescent="0.25">
      <c r="A764" s="20" t="e">
        <f t="shared" si="36"/>
        <v>#VALUE!</v>
      </c>
      <c r="B764" s="20" t="str">
        <f>IFERROR(INDEX(N:N,MATCH(C764,HTHome!$L:$N,0)),"-")</f>
        <v>-</v>
      </c>
      <c r="J764" s="12" t="str">
        <f>IFERROR(INDEX(Jogos!A:A,MATCH(M764,Jogos!$H:$H,0)),"-")</f>
        <v>-</v>
      </c>
      <c r="K764" s="12" t="str">
        <f>IFERROR(INDEX(Jogos!F:F,MATCH(M764,Jogos!$H:$H,0)),"-")</f>
        <v>-</v>
      </c>
      <c r="L764" s="15" t="str">
        <f>IFERROR(INDEX(Jogos!E:E,MATCH(M764,Jogos!$H:$H,0)),"-")</f>
        <v>-</v>
      </c>
      <c r="M764" s="12" t="e">
        <f>INDEX(Jogos[[#This Row],[Column1]],1.8)</f>
        <v>#VALUE!</v>
      </c>
      <c r="N764" s="13" t="e">
        <f>INDEX(Jogos[[#This Row],[2]],1.8)</f>
        <v>#VALUE!</v>
      </c>
      <c r="O764" s="12" t="e">
        <f>INDEX(Jogos[[#This Row],[3]],1.8)</f>
        <v>#VALUE!</v>
      </c>
      <c r="P764" s="15" t="str">
        <f>IFERROR(INDEX(Jogos!M:M,MATCH(O764,Jogos!$J:$J,0)),"-")</f>
        <v>-</v>
      </c>
      <c r="Q764" s="12" t="str">
        <f>IFERROR(INDEX(Jogos!L:L,MATCH(O764,Jogos!$J:$J,0)),"-")</f>
        <v>-</v>
      </c>
      <c r="R764" s="17" t="str">
        <f>IFERROR(INDEX(HTHome!M:M,MATCH(M764,HTHome!$A:$A,0)),"-")</f>
        <v>-</v>
      </c>
      <c r="S764" s="17" t="str">
        <f>IFERROR(INDEX(HTAway!M:M,MATCH(O764,HTAway!$A:$A,0)),"-")</f>
        <v>-</v>
      </c>
      <c r="T764" s="21" t="str">
        <f t="shared" si="37"/>
        <v>-</v>
      </c>
      <c r="U764" s="21"/>
      <c r="V764" s="21"/>
      <c r="W764" s="21"/>
    </row>
    <row r="765" spans="1:23" x14ac:dyDescent="0.25">
      <c r="A765" s="20" t="e">
        <f t="shared" si="36"/>
        <v>#VALUE!</v>
      </c>
      <c r="B765" s="20" t="str">
        <f>IFERROR(INDEX(N:N,MATCH(C765,HTHome!$L:$N,0)),"-")</f>
        <v>-</v>
      </c>
      <c r="J765" s="12" t="str">
        <f>IFERROR(INDEX(Jogos!A:A,MATCH(M765,Jogos!$H:$H,0)),"-")</f>
        <v>-</v>
      </c>
      <c r="K765" s="12" t="str">
        <f>IFERROR(INDEX(Jogos!F:F,MATCH(M765,Jogos!$H:$H,0)),"-")</f>
        <v>-</v>
      </c>
      <c r="L765" s="15" t="str">
        <f>IFERROR(INDEX(Jogos!E:E,MATCH(M765,Jogos!$H:$H,0)),"-")</f>
        <v>-</v>
      </c>
      <c r="M765" s="12" t="e">
        <f>INDEX(Jogos[[#This Row],[Column1]],1.8)</f>
        <v>#VALUE!</v>
      </c>
      <c r="N765" s="13" t="e">
        <f>INDEX(Jogos[[#This Row],[2]],1.8)</f>
        <v>#VALUE!</v>
      </c>
      <c r="O765" s="12" t="e">
        <f>INDEX(Jogos[[#This Row],[3]],1.8)</f>
        <v>#VALUE!</v>
      </c>
      <c r="P765" s="15" t="str">
        <f>IFERROR(INDEX(Jogos!M:M,MATCH(O765,Jogos!$J:$J,0)),"-")</f>
        <v>-</v>
      </c>
      <c r="Q765" s="12" t="str">
        <f>IFERROR(INDEX(Jogos!L:L,MATCH(O765,Jogos!$J:$J,0)),"-")</f>
        <v>-</v>
      </c>
      <c r="R765" s="17" t="str">
        <f>IFERROR(INDEX(HTHome!M:M,MATCH(M765,HTHome!$A:$A,0)),"-")</f>
        <v>-</v>
      </c>
      <c r="S765" s="17" t="str">
        <f>IFERROR(INDEX(HTAway!M:M,MATCH(O765,HTAway!$A:$A,0)),"-")</f>
        <v>-</v>
      </c>
      <c r="T765" s="21" t="str">
        <f t="shared" si="37"/>
        <v>-</v>
      </c>
      <c r="U765" s="21"/>
      <c r="V765" s="21"/>
      <c r="W765" s="21"/>
    </row>
    <row r="766" spans="1:23" x14ac:dyDescent="0.25">
      <c r="A766" s="20" t="e">
        <f t="shared" si="36"/>
        <v>#VALUE!</v>
      </c>
      <c r="B766" s="20" t="str">
        <f>IFERROR(INDEX(N:N,MATCH(C766,HTHome!$L:$N,0)),"-")</f>
        <v>-</v>
      </c>
      <c r="J766" s="12" t="str">
        <f>IFERROR(INDEX(Jogos!A:A,MATCH(M766,Jogos!$H:$H,0)),"-")</f>
        <v>-</v>
      </c>
      <c r="K766" s="12" t="str">
        <f>IFERROR(INDEX(Jogos!F:F,MATCH(M766,Jogos!$H:$H,0)),"-")</f>
        <v>-</v>
      </c>
      <c r="L766" s="15" t="str">
        <f>IFERROR(INDEX(Jogos!E:E,MATCH(M766,Jogos!$H:$H,0)),"-")</f>
        <v>-</v>
      </c>
      <c r="M766" s="12" t="e">
        <f>INDEX(Jogos[[#This Row],[Column1]],1.8)</f>
        <v>#VALUE!</v>
      </c>
      <c r="N766" s="13" t="e">
        <f>INDEX(Jogos[[#This Row],[2]],1.8)</f>
        <v>#VALUE!</v>
      </c>
      <c r="O766" s="12" t="e">
        <f>INDEX(Jogos[[#This Row],[3]],1.8)</f>
        <v>#VALUE!</v>
      </c>
      <c r="P766" s="15" t="str">
        <f>IFERROR(INDEX(Jogos!M:M,MATCH(O766,Jogos!$J:$J,0)),"-")</f>
        <v>-</v>
      </c>
      <c r="Q766" s="12" t="str">
        <f>IFERROR(INDEX(Jogos!L:L,MATCH(O766,Jogos!$J:$J,0)),"-")</f>
        <v>-</v>
      </c>
      <c r="R766" s="17" t="str">
        <f>IFERROR(INDEX(HTHome!M:M,MATCH(M766,HTHome!$A:$A,0)),"-")</f>
        <v>-</v>
      </c>
      <c r="S766" s="17" t="str">
        <f>IFERROR(INDEX(HTAway!M:M,MATCH(O766,HTAway!$A:$A,0)),"-")</f>
        <v>-</v>
      </c>
      <c r="T766" s="21" t="str">
        <f t="shared" si="37"/>
        <v>-</v>
      </c>
      <c r="U766" s="21"/>
      <c r="V766" s="21"/>
      <c r="W766" s="21"/>
    </row>
    <row r="767" spans="1:23" x14ac:dyDescent="0.25">
      <c r="A767" s="20" t="e">
        <f t="shared" si="36"/>
        <v>#VALUE!</v>
      </c>
      <c r="B767" s="20" t="str">
        <f>IFERROR(INDEX(N:N,MATCH(C767,HTHome!$L:$N,0)),"-")</f>
        <v>-</v>
      </c>
      <c r="J767" s="12" t="str">
        <f>IFERROR(INDEX(Jogos!A:A,MATCH(M767,Jogos!$H:$H,0)),"-")</f>
        <v>-</v>
      </c>
      <c r="K767" s="12" t="str">
        <f>IFERROR(INDEX(Jogos!F:F,MATCH(M767,Jogos!$H:$H,0)),"-")</f>
        <v>-</v>
      </c>
      <c r="L767" s="15" t="str">
        <f>IFERROR(INDEX(Jogos!E:E,MATCH(M767,Jogos!$H:$H,0)),"-")</f>
        <v>-</v>
      </c>
      <c r="M767" s="12" t="e">
        <f>INDEX(Jogos[[#This Row],[Column1]],1.8)</f>
        <v>#VALUE!</v>
      </c>
      <c r="N767" s="13" t="e">
        <f>INDEX(Jogos[[#This Row],[2]],1.8)</f>
        <v>#VALUE!</v>
      </c>
      <c r="O767" s="12" t="e">
        <f>INDEX(Jogos[[#This Row],[3]],1.8)</f>
        <v>#VALUE!</v>
      </c>
      <c r="P767" s="15" t="str">
        <f>IFERROR(INDEX(Jogos!M:M,MATCH(O767,Jogos!$J:$J,0)),"-")</f>
        <v>-</v>
      </c>
      <c r="Q767" s="12" t="str">
        <f>IFERROR(INDEX(Jogos!L:L,MATCH(O767,Jogos!$J:$J,0)),"-")</f>
        <v>-</v>
      </c>
      <c r="R767" s="17" t="str">
        <f>IFERROR(INDEX(HTHome!M:M,MATCH(M767,HTHome!$A:$A,0)),"-")</f>
        <v>-</v>
      </c>
      <c r="S767" s="17" t="str">
        <f>IFERROR(INDEX(HTAway!M:M,MATCH(O767,HTAway!$A:$A,0)),"-")</f>
        <v>-</v>
      </c>
      <c r="T767" s="21" t="str">
        <f t="shared" si="37"/>
        <v>-</v>
      </c>
      <c r="U767" s="21"/>
      <c r="V767" s="21"/>
      <c r="W767" s="21"/>
    </row>
    <row r="768" spans="1:23" x14ac:dyDescent="0.25">
      <c r="A768" s="20" t="e">
        <f t="shared" si="36"/>
        <v>#VALUE!</v>
      </c>
      <c r="B768" s="20" t="str">
        <f>IFERROR(INDEX(N:N,MATCH(C768,HTHome!$L:$N,0)),"-")</f>
        <v>-</v>
      </c>
      <c r="J768" s="12" t="str">
        <f>IFERROR(INDEX(Jogos!A:A,MATCH(M768,Jogos!$H:$H,0)),"-")</f>
        <v>-</v>
      </c>
      <c r="K768" s="12" t="str">
        <f>IFERROR(INDEX(Jogos!F:F,MATCH(M768,Jogos!$H:$H,0)),"-")</f>
        <v>-</v>
      </c>
      <c r="L768" s="15" t="str">
        <f>IFERROR(INDEX(Jogos!E:E,MATCH(M768,Jogos!$H:$H,0)),"-")</f>
        <v>-</v>
      </c>
      <c r="M768" s="12" t="e">
        <f>INDEX(Jogos[[#This Row],[Column1]],1.8)</f>
        <v>#VALUE!</v>
      </c>
      <c r="N768" s="13" t="e">
        <f>INDEX(Jogos[[#This Row],[2]],1.8)</f>
        <v>#VALUE!</v>
      </c>
      <c r="O768" s="12" t="e">
        <f>INDEX(Jogos[[#This Row],[3]],1.8)</f>
        <v>#VALUE!</v>
      </c>
      <c r="P768" s="15" t="str">
        <f>IFERROR(INDEX(Jogos!M:M,MATCH(O768,Jogos!$J:$J,0)),"-")</f>
        <v>-</v>
      </c>
      <c r="Q768" s="12" t="str">
        <f>IFERROR(INDEX(Jogos!L:L,MATCH(O768,Jogos!$J:$J,0)),"-")</f>
        <v>-</v>
      </c>
      <c r="R768" s="17" t="str">
        <f>IFERROR(INDEX(HTHome!M:M,MATCH(M768,HTHome!$A:$A,0)),"-")</f>
        <v>-</v>
      </c>
      <c r="S768" s="17" t="str">
        <f>IFERROR(INDEX(HTAway!M:M,MATCH(O768,HTAway!$A:$A,0)),"-")</f>
        <v>-</v>
      </c>
      <c r="T768" s="21" t="str">
        <f t="shared" si="37"/>
        <v>-</v>
      </c>
      <c r="U768" s="21"/>
      <c r="V768" s="21"/>
      <c r="W768" s="21"/>
    </row>
    <row r="769" spans="1:23" x14ac:dyDescent="0.25">
      <c r="A769" s="20" t="e">
        <f t="shared" si="36"/>
        <v>#VALUE!</v>
      </c>
      <c r="B769" s="20" t="str">
        <f>IFERROR(INDEX(N:N,MATCH(C769,HTHome!$L:$N,0)),"-")</f>
        <v>-</v>
      </c>
      <c r="J769" s="12" t="str">
        <f>IFERROR(INDEX(Jogos!A:A,MATCH(M769,Jogos!$H:$H,0)),"-")</f>
        <v>-</v>
      </c>
      <c r="K769" s="12" t="str">
        <f>IFERROR(INDEX(Jogos!F:F,MATCH(M769,Jogos!$H:$H,0)),"-")</f>
        <v>-</v>
      </c>
      <c r="L769" s="15" t="str">
        <f>IFERROR(INDEX(Jogos!E:E,MATCH(M769,Jogos!$H:$H,0)),"-")</f>
        <v>-</v>
      </c>
      <c r="M769" s="12" t="e">
        <f>INDEX(Jogos[[#This Row],[Column1]],1.8)</f>
        <v>#VALUE!</v>
      </c>
      <c r="N769" s="13" t="e">
        <f>INDEX(Jogos[[#This Row],[2]],1.8)</f>
        <v>#VALUE!</v>
      </c>
      <c r="O769" s="12" t="e">
        <f>INDEX(Jogos[[#This Row],[3]],1.8)</f>
        <v>#VALUE!</v>
      </c>
      <c r="P769" s="15" t="str">
        <f>IFERROR(INDEX(Jogos!M:M,MATCH(O769,Jogos!$J:$J,0)),"-")</f>
        <v>-</v>
      </c>
      <c r="Q769" s="12" t="str">
        <f>IFERROR(INDEX(Jogos!L:L,MATCH(O769,Jogos!$J:$J,0)),"-")</f>
        <v>-</v>
      </c>
      <c r="R769" s="17" t="str">
        <f>IFERROR(INDEX(HTHome!M:M,MATCH(M769,HTHome!$A:$A,0)),"-")</f>
        <v>-</v>
      </c>
      <c r="S769" s="17" t="str">
        <f>IFERROR(INDEX(HTAway!M:M,MATCH(O769,HTAway!$A:$A,0)),"-")</f>
        <v>-</v>
      </c>
      <c r="T769" s="21" t="str">
        <f t="shared" si="37"/>
        <v>-</v>
      </c>
      <c r="U769" s="21"/>
      <c r="V769" s="21"/>
      <c r="W769" s="21"/>
    </row>
    <row r="770" spans="1:23" x14ac:dyDescent="0.25">
      <c r="A770" s="20" t="e">
        <f t="shared" si="36"/>
        <v>#VALUE!</v>
      </c>
      <c r="B770" s="20" t="str">
        <f>IFERROR(INDEX(N:N,MATCH(C770,HTHome!$L:$N,0)),"-")</f>
        <v>-</v>
      </c>
      <c r="J770" s="12" t="str">
        <f>IFERROR(INDEX(Jogos!A:A,MATCH(M770,Jogos!$H:$H,0)),"-")</f>
        <v>-</v>
      </c>
      <c r="K770" s="12" t="str">
        <f>IFERROR(INDEX(Jogos!F:F,MATCH(M770,Jogos!$H:$H,0)),"-")</f>
        <v>-</v>
      </c>
      <c r="L770" s="15" t="str">
        <f>IFERROR(INDEX(Jogos!E:E,MATCH(M770,Jogos!$H:$H,0)),"-")</f>
        <v>-</v>
      </c>
      <c r="M770" s="12" t="e">
        <f>INDEX(Jogos[[#This Row],[Column1]],1.8)</f>
        <v>#VALUE!</v>
      </c>
      <c r="N770" s="13" t="e">
        <f>INDEX(Jogos[[#This Row],[2]],1.8)</f>
        <v>#VALUE!</v>
      </c>
      <c r="O770" s="12" t="e">
        <f>INDEX(Jogos[[#This Row],[3]],1.8)</f>
        <v>#VALUE!</v>
      </c>
      <c r="P770" s="15" t="str">
        <f>IFERROR(INDEX(Jogos!M:M,MATCH(O770,Jogos!$J:$J,0)),"-")</f>
        <v>-</v>
      </c>
      <c r="Q770" s="12" t="str">
        <f>IFERROR(INDEX(Jogos!L:L,MATCH(O770,Jogos!$J:$J,0)),"-")</f>
        <v>-</v>
      </c>
      <c r="R770" s="17" t="str">
        <f>IFERROR(INDEX(HTHome!M:M,MATCH(M770,HTHome!$A:$A,0)),"-")</f>
        <v>-</v>
      </c>
      <c r="S770" s="17" t="str">
        <f>IFERROR(INDEX(HTAway!M:M,MATCH(O770,HTAway!$A:$A,0)),"-")</f>
        <v>-</v>
      </c>
      <c r="T770" s="21" t="str">
        <f t="shared" si="37"/>
        <v>-</v>
      </c>
      <c r="U770" s="21"/>
      <c r="V770" s="21"/>
      <c r="W770" s="21"/>
    </row>
    <row r="771" spans="1:23" x14ac:dyDescent="0.25">
      <c r="A771" s="20" t="e">
        <f t="shared" si="36"/>
        <v>#VALUE!</v>
      </c>
      <c r="B771" s="20" t="str">
        <f>IFERROR(INDEX(N:N,MATCH(C771,HTHome!$L:$N,0)),"-")</f>
        <v>-</v>
      </c>
      <c r="J771" s="12" t="str">
        <f>IFERROR(INDEX(Jogos!A:A,MATCH(M771,Jogos!$H:$H,0)),"-")</f>
        <v>-</v>
      </c>
      <c r="K771" s="12" t="str">
        <f>IFERROR(INDEX(Jogos!F:F,MATCH(M771,Jogos!$H:$H,0)),"-")</f>
        <v>-</v>
      </c>
      <c r="L771" s="15" t="str">
        <f>IFERROR(INDEX(Jogos!E:E,MATCH(M771,Jogos!$H:$H,0)),"-")</f>
        <v>-</v>
      </c>
      <c r="M771" s="12" t="e">
        <f>INDEX(Jogos[[#This Row],[Column1]],1.8)</f>
        <v>#VALUE!</v>
      </c>
      <c r="N771" s="13" t="e">
        <f>INDEX(Jogos[[#This Row],[2]],1.8)</f>
        <v>#VALUE!</v>
      </c>
      <c r="O771" s="12" t="e">
        <f>INDEX(Jogos[[#This Row],[3]],1.8)</f>
        <v>#VALUE!</v>
      </c>
      <c r="P771" s="15" t="str">
        <f>IFERROR(INDEX(Jogos!M:M,MATCH(O771,Jogos!$J:$J,0)),"-")</f>
        <v>-</v>
      </c>
      <c r="Q771" s="12" t="str">
        <f>IFERROR(INDEX(Jogos!L:L,MATCH(O771,Jogos!$J:$J,0)),"-")</f>
        <v>-</v>
      </c>
      <c r="R771" s="17" t="str">
        <f>IFERROR(INDEX(HTHome!M:M,MATCH(M771,HTHome!$A:$A,0)),"-")</f>
        <v>-</v>
      </c>
      <c r="S771" s="17" t="str">
        <f>IFERROR(INDEX(HTAway!M:M,MATCH(O771,HTAway!$A:$A,0)),"-")</f>
        <v>-</v>
      </c>
      <c r="T771" s="21" t="str">
        <f t="shared" si="37"/>
        <v>-</v>
      </c>
      <c r="U771" s="21"/>
      <c r="V771" s="21"/>
      <c r="W771" s="21"/>
    </row>
    <row r="772" spans="1:23" x14ac:dyDescent="0.25">
      <c r="A772" s="20" t="e">
        <f t="shared" si="36"/>
        <v>#VALUE!</v>
      </c>
      <c r="B772" s="20" t="str">
        <f>IFERROR(INDEX(N:N,MATCH(C772,HTHome!$L:$N,0)),"-")</f>
        <v>-</v>
      </c>
      <c r="J772" s="12" t="str">
        <f>IFERROR(INDEX(Jogos!A:A,MATCH(M772,Jogos!$H:$H,0)),"-")</f>
        <v>-</v>
      </c>
      <c r="K772" s="12" t="str">
        <f>IFERROR(INDEX(Jogos!F:F,MATCH(M772,Jogos!$H:$H,0)),"-")</f>
        <v>-</v>
      </c>
      <c r="L772" s="15" t="str">
        <f>IFERROR(INDEX(Jogos!E:E,MATCH(M772,Jogos!$H:$H,0)),"-")</f>
        <v>-</v>
      </c>
      <c r="M772" s="12" t="e">
        <f>INDEX(Jogos[[#This Row],[Column1]],1.8)</f>
        <v>#VALUE!</v>
      </c>
      <c r="N772" s="13" t="e">
        <f>INDEX(Jogos[[#This Row],[2]],1.8)</f>
        <v>#VALUE!</v>
      </c>
      <c r="O772" s="12" t="e">
        <f>INDEX(Jogos[[#This Row],[3]],1.8)</f>
        <v>#VALUE!</v>
      </c>
      <c r="P772" s="15" t="str">
        <f>IFERROR(INDEX(Jogos!M:M,MATCH(O772,Jogos!$J:$J,0)),"-")</f>
        <v>-</v>
      </c>
      <c r="Q772" s="12" t="str">
        <f>IFERROR(INDEX(Jogos!L:L,MATCH(O772,Jogos!$J:$J,0)),"-")</f>
        <v>-</v>
      </c>
      <c r="R772" s="17" t="str">
        <f>IFERROR(INDEX(HTHome!M:M,MATCH(M772,HTHome!$A:$A,0)),"-")</f>
        <v>-</v>
      </c>
      <c r="S772" s="17" t="str">
        <f>IFERROR(INDEX(HTAway!M:M,MATCH(O772,HTAway!$A:$A,0)),"-")</f>
        <v>-</v>
      </c>
      <c r="T772" s="21" t="str">
        <f t="shared" si="37"/>
        <v>-</v>
      </c>
      <c r="U772" s="21"/>
      <c r="V772" s="21"/>
      <c r="W772" s="21"/>
    </row>
    <row r="773" spans="1:23" x14ac:dyDescent="0.25">
      <c r="A773" s="20" t="e">
        <f t="shared" si="36"/>
        <v>#VALUE!</v>
      </c>
      <c r="B773" s="20" t="str">
        <f>IFERROR(INDEX(N:N,MATCH(C773,HTHome!$L:$N,0)),"-")</f>
        <v>-</v>
      </c>
      <c r="J773" s="12" t="str">
        <f>IFERROR(INDEX(Jogos!A:A,MATCH(M773,Jogos!$H:$H,0)),"-")</f>
        <v>-</v>
      </c>
      <c r="K773" s="12" t="str">
        <f>IFERROR(INDEX(Jogos!F:F,MATCH(M773,Jogos!$H:$H,0)),"-")</f>
        <v>-</v>
      </c>
      <c r="L773" s="15" t="str">
        <f>IFERROR(INDEX(Jogos!E:E,MATCH(M773,Jogos!$H:$H,0)),"-")</f>
        <v>-</v>
      </c>
      <c r="M773" s="12" t="e">
        <f>INDEX(Jogos[[#This Row],[Column1]],1.8)</f>
        <v>#VALUE!</v>
      </c>
      <c r="N773" s="13" t="e">
        <f>INDEX(Jogos[[#This Row],[2]],1.8)</f>
        <v>#VALUE!</v>
      </c>
      <c r="O773" s="12" t="e">
        <f>INDEX(Jogos[[#This Row],[3]],1.8)</f>
        <v>#VALUE!</v>
      </c>
      <c r="P773" s="15" t="str">
        <f>IFERROR(INDEX(Jogos!M:M,MATCH(O773,Jogos!$J:$J,0)),"-")</f>
        <v>-</v>
      </c>
      <c r="Q773" s="12" t="str">
        <f>IFERROR(INDEX(Jogos!L:L,MATCH(O773,Jogos!$J:$J,0)),"-")</f>
        <v>-</v>
      </c>
      <c r="R773" s="17" t="str">
        <f>IFERROR(INDEX(HTHome!M:M,MATCH(M773,HTHome!$A:$A,0)),"-")</f>
        <v>-</v>
      </c>
      <c r="S773" s="17" t="str">
        <f>IFERROR(INDEX(HTAway!M:M,MATCH(O773,HTAway!$A:$A,0)),"-")</f>
        <v>-</v>
      </c>
      <c r="T773" s="21" t="str">
        <f t="shared" si="37"/>
        <v>-</v>
      </c>
      <c r="U773" s="21"/>
      <c r="V773" s="21"/>
      <c r="W773" s="21"/>
    </row>
    <row r="774" spans="1:23" x14ac:dyDescent="0.25">
      <c r="A774" s="20" t="e">
        <f t="shared" si="36"/>
        <v>#VALUE!</v>
      </c>
      <c r="B774" s="20" t="str">
        <f>IFERROR(INDEX(N:N,MATCH(C774,HTHome!$L:$N,0)),"-")</f>
        <v>-</v>
      </c>
      <c r="J774" s="12" t="str">
        <f>IFERROR(INDEX(Jogos!A:A,MATCH(M774,Jogos!$H:$H,0)),"-")</f>
        <v>-</v>
      </c>
      <c r="K774" s="12" t="str">
        <f>IFERROR(INDEX(Jogos!F:F,MATCH(M774,Jogos!$H:$H,0)),"-")</f>
        <v>-</v>
      </c>
      <c r="L774" s="15" t="str">
        <f>IFERROR(INDEX(Jogos!E:E,MATCH(M774,Jogos!$H:$H,0)),"-")</f>
        <v>-</v>
      </c>
      <c r="M774" s="12" t="e">
        <f>INDEX(Jogos[[#This Row],[Column1]],1.8)</f>
        <v>#VALUE!</v>
      </c>
      <c r="N774" s="13" t="e">
        <f>INDEX(Jogos[[#This Row],[2]],1.8)</f>
        <v>#VALUE!</v>
      </c>
      <c r="O774" s="12" t="e">
        <f>INDEX(Jogos[[#This Row],[3]],1.8)</f>
        <v>#VALUE!</v>
      </c>
      <c r="P774" s="15" t="str">
        <f>IFERROR(INDEX(Jogos!M:M,MATCH(O774,Jogos!$J:$J,0)),"-")</f>
        <v>-</v>
      </c>
      <c r="Q774" s="12" t="str">
        <f>IFERROR(INDEX(Jogos!L:L,MATCH(O774,Jogos!$J:$J,0)),"-")</f>
        <v>-</v>
      </c>
      <c r="R774" s="17" t="str">
        <f>IFERROR(INDEX(HTHome!M:M,MATCH(M774,HTHome!$A:$A,0)),"-")</f>
        <v>-</v>
      </c>
      <c r="S774" s="17" t="str">
        <f>IFERROR(INDEX(HTAway!M:M,MATCH(O774,HTAway!$A:$A,0)),"-")</f>
        <v>-</v>
      </c>
      <c r="T774" s="21" t="str">
        <f t="shared" si="37"/>
        <v>-</v>
      </c>
      <c r="U774" s="21"/>
      <c r="V774" s="21"/>
      <c r="W774" s="21"/>
    </row>
    <row r="775" spans="1:23" x14ac:dyDescent="0.25">
      <c r="A775" s="20" t="e">
        <f t="shared" si="36"/>
        <v>#VALUE!</v>
      </c>
      <c r="B775" s="20" t="str">
        <f>IFERROR(INDEX(N:N,MATCH(C775,HTHome!$L:$N,0)),"-")</f>
        <v>-</v>
      </c>
      <c r="J775" s="12" t="str">
        <f>IFERROR(INDEX(Jogos!A:A,MATCH(M775,Jogos!$H:$H,0)),"-")</f>
        <v>-</v>
      </c>
      <c r="K775" s="12" t="str">
        <f>IFERROR(INDEX(Jogos!F:F,MATCH(M775,Jogos!$H:$H,0)),"-")</f>
        <v>-</v>
      </c>
      <c r="L775" s="15" t="str">
        <f>IFERROR(INDEX(Jogos!E:E,MATCH(M775,Jogos!$H:$H,0)),"-")</f>
        <v>-</v>
      </c>
      <c r="M775" s="12" t="e">
        <f>INDEX(Jogos[[#This Row],[Column1]],1.8)</f>
        <v>#VALUE!</v>
      </c>
      <c r="N775" s="13" t="e">
        <f>INDEX(Jogos[[#This Row],[2]],1.8)</f>
        <v>#VALUE!</v>
      </c>
      <c r="O775" s="12" t="e">
        <f>INDEX(Jogos[[#This Row],[3]],1.8)</f>
        <v>#VALUE!</v>
      </c>
      <c r="P775" s="15" t="str">
        <f>IFERROR(INDEX(Jogos!M:M,MATCH(O775,Jogos!$J:$J,0)),"-")</f>
        <v>-</v>
      </c>
      <c r="Q775" s="12" t="str">
        <f>IFERROR(INDEX(Jogos!L:L,MATCH(O775,Jogos!$J:$J,0)),"-")</f>
        <v>-</v>
      </c>
      <c r="R775" s="17" t="str">
        <f>IFERROR(INDEX(HTHome!M:M,MATCH(M775,HTHome!$A:$A,0)),"-")</f>
        <v>-</v>
      </c>
      <c r="S775" s="17" t="str">
        <f>IFERROR(INDEX(HTAway!M:M,MATCH(O775,HTAway!$A:$A,0)),"-")</f>
        <v>-</v>
      </c>
      <c r="T775" s="21" t="str">
        <f t="shared" si="37"/>
        <v>-</v>
      </c>
      <c r="U775" s="21"/>
      <c r="V775" s="21"/>
      <c r="W775" s="21"/>
    </row>
    <row r="776" spans="1:23" x14ac:dyDescent="0.25">
      <c r="A776" s="20" t="e">
        <f t="shared" si="36"/>
        <v>#VALUE!</v>
      </c>
      <c r="B776" s="20" t="str">
        <f>IFERROR(INDEX(N:N,MATCH(C776,HTHome!$L:$N,0)),"-")</f>
        <v>-</v>
      </c>
      <c r="J776" s="12" t="str">
        <f>IFERROR(INDEX(Jogos!A:A,MATCH(M776,Jogos!$H:$H,0)),"-")</f>
        <v>-</v>
      </c>
      <c r="K776" s="12" t="str">
        <f>IFERROR(INDEX(Jogos!F:F,MATCH(M776,Jogos!$H:$H,0)),"-")</f>
        <v>-</v>
      </c>
      <c r="L776" s="15" t="str">
        <f>IFERROR(INDEX(Jogos!E:E,MATCH(M776,Jogos!$H:$H,0)),"-")</f>
        <v>-</v>
      </c>
      <c r="M776" s="12" t="e">
        <f>INDEX(Jogos[[#This Row],[Column1]],1.8)</f>
        <v>#VALUE!</v>
      </c>
      <c r="N776" s="13" t="e">
        <f>INDEX(Jogos[[#This Row],[2]],1.8)</f>
        <v>#VALUE!</v>
      </c>
      <c r="O776" s="12" t="e">
        <f>INDEX(Jogos[[#This Row],[3]],1.8)</f>
        <v>#VALUE!</v>
      </c>
      <c r="P776" s="15" t="str">
        <f>IFERROR(INDEX(Jogos!M:M,MATCH(O776,Jogos!$J:$J,0)),"-")</f>
        <v>-</v>
      </c>
      <c r="Q776" s="12" t="str">
        <f>IFERROR(INDEX(Jogos!L:L,MATCH(O776,Jogos!$J:$J,0)),"-")</f>
        <v>-</v>
      </c>
      <c r="R776" s="17" t="str">
        <f>IFERROR(INDEX(HTHome!M:M,MATCH(M776,HTHome!$A:$A,0)),"-")</f>
        <v>-</v>
      </c>
      <c r="S776" s="17" t="str">
        <f>IFERROR(INDEX(HTAway!M:M,MATCH(O776,HTAway!$A:$A,0)),"-")</f>
        <v>-</v>
      </c>
      <c r="T776" s="21" t="str">
        <f t="shared" si="37"/>
        <v>-</v>
      </c>
      <c r="U776" s="21"/>
      <c r="V776" s="21"/>
      <c r="W776" s="21"/>
    </row>
    <row r="777" spans="1:23" x14ac:dyDescent="0.25">
      <c r="A777" s="20" t="e">
        <f t="shared" si="36"/>
        <v>#VALUE!</v>
      </c>
      <c r="B777" s="20" t="str">
        <f>IFERROR(INDEX(N:N,MATCH(C777,HTHome!$L:$N,0)),"-")</f>
        <v>-</v>
      </c>
      <c r="J777" s="12" t="str">
        <f>IFERROR(INDEX(Jogos!A:A,MATCH(M777,Jogos!$H:$H,0)),"-")</f>
        <v>-</v>
      </c>
      <c r="K777" s="12" t="str">
        <f>IFERROR(INDEX(Jogos!F:F,MATCH(M777,Jogos!$H:$H,0)),"-")</f>
        <v>-</v>
      </c>
      <c r="L777" s="15" t="str">
        <f>IFERROR(INDEX(Jogos!E:E,MATCH(M777,Jogos!$H:$H,0)),"-")</f>
        <v>-</v>
      </c>
      <c r="M777" s="12" t="e">
        <f>INDEX(Jogos[[#This Row],[Column1]],1.8)</f>
        <v>#VALUE!</v>
      </c>
      <c r="N777" s="13" t="e">
        <f>INDEX(Jogos[[#This Row],[2]],1.8)</f>
        <v>#VALUE!</v>
      </c>
      <c r="O777" s="12" t="e">
        <f>INDEX(Jogos[[#This Row],[3]],1.8)</f>
        <v>#VALUE!</v>
      </c>
      <c r="P777" s="15" t="str">
        <f>IFERROR(INDEX(Jogos!M:M,MATCH(O777,Jogos!$J:$J,0)),"-")</f>
        <v>-</v>
      </c>
      <c r="Q777" s="12" t="str">
        <f>IFERROR(INDEX(Jogos!L:L,MATCH(O777,Jogos!$J:$J,0)),"-")</f>
        <v>-</v>
      </c>
      <c r="R777" s="17" t="str">
        <f>IFERROR(INDEX(HTHome!M:M,MATCH(M777,HTHome!$A:$A,0)),"-")</f>
        <v>-</v>
      </c>
      <c r="S777" s="17" t="str">
        <f>IFERROR(INDEX(HTAway!M:M,MATCH(O777,HTAway!$A:$A,0)),"-")</f>
        <v>-</v>
      </c>
      <c r="T777" s="21" t="str">
        <f t="shared" si="37"/>
        <v>-</v>
      </c>
      <c r="U777" s="21"/>
      <c r="V777" s="21"/>
      <c r="W777" s="21"/>
    </row>
    <row r="778" spans="1:23" x14ac:dyDescent="0.25">
      <c r="A778" s="20" t="e">
        <f t="shared" si="36"/>
        <v>#VALUE!</v>
      </c>
      <c r="B778" s="20" t="str">
        <f>IFERROR(INDEX(N:N,MATCH(C778,HTHome!$L:$N,0)),"-")</f>
        <v>-</v>
      </c>
      <c r="J778" s="12" t="str">
        <f>IFERROR(INDEX(Jogos!A:A,MATCH(M778,Jogos!$H:$H,0)),"-")</f>
        <v>-</v>
      </c>
      <c r="K778" s="12" t="str">
        <f>IFERROR(INDEX(Jogos!F:F,MATCH(M778,Jogos!$H:$H,0)),"-")</f>
        <v>-</v>
      </c>
      <c r="L778" s="15" t="str">
        <f>IFERROR(INDEX(Jogos!E:E,MATCH(M778,Jogos!$H:$H,0)),"-")</f>
        <v>-</v>
      </c>
      <c r="M778" s="12" t="e">
        <f>INDEX(Jogos[[#This Row],[Column1]],1.8)</f>
        <v>#VALUE!</v>
      </c>
      <c r="N778" s="13" t="e">
        <f>INDEX(Jogos[[#This Row],[2]],1.8)</f>
        <v>#VALUE!</v>
      </c>
      <c r="O778" s="12" t="e">
        <f>INDEX(Jogos[[#This Row],[3]],1.8)</f>
        <v>#VALUE!</v>
      </c>
      <c r="P778" s="15" t="str">
        <f>IFERROR(INDEX(Jogos!M:M,MATCH(O778,Jogos!$J:$J,0)),"-")</f>
        <v>-</v>
      </c>
      <c r="Q778" s="12" t="str">
        <f>IFERROR(INDEX(Jogos!L:L,MATCH(O778,Jogos!$J:$J,0)),"-")</f>
        <v>-</v>
      </c>
      <c r="R778" s="17" t="str">
        <f>IFERROR(INDEX(HTHome!M:M,MATCH(M778,HTHome!$A:$A,0)),"-")</f>
        <v>-</v>
      </c>
      <c r="S778" s="17" t="str">
        <f>IFERROR(INDEX(HTAway!M:M,MATCH(O778,HTAway!$A:$A,0)),"-")</f>
        <v>-</v>
      </c>
      <c r="T778" s="21" t="str">
        <f t="shared" si="37"/>
        <v>-</v>
      </c>
      <c r="U778" s="21"/>
      <c r="V778" s="21"/>
      <c r="W778" s="21"/>
    </row>
    <row r="779" spans="1:23" x14ac:dyDescent="0.25">
      <c r="A779" s="20" t="e">
        <f t="shared" si="36"/>
        <v>#VALUE!</v>
      </c>
      <c r="B779" s="20" t="str">
        <f>IFERROR(INDEX(N:N,MATCH(C779,HTHome!$L:$N,0)),"-")</f>
        <v>-</v>
      </c>
      <c r="J779" s="12" t="str">
        <f>IFERROR(INDEX(Jogos!A:A,MATCH(M779,Jogos!$H:$H,0)),"-")</f>
        <v>-</v>
      </c>
      <c r="K779" s="12" t="str">
        <f>IFERROR(INDEX(Jogos!F:F,MATCH(M779,Jogos!$H:$H,0)),"-")</f>
        <v>-</v>
      </c>
      <c r="L779" s="15" t="str">
        <f>IFERROR(INDEX(Jogos!E:E,MATCH(M779,Jogos!$H:$H,0)),"-")</f>
        <v>-</v>
      </c>
      <c r="M779" s="12" t="e">
        <f>INDEX(Jogos[[#This Row],[Column1]],1.8)</f>
        <v>#VALUE!</v>
      </c>
      <c r="N779" s="13" t="e">
        <f>INDEX(Jogos[[#This Row],[2]],1.8)</f>
        <v>#VALUE!</v>
      </c>
      <c r="O779" s="12" t="e">
        <f>INDEX(Jogos[[#This Row],[3]],1.8)</f>
        <v>#VALUE!</v>
      </c>
      <c r="P779" s="15" t="str">
        <f>IFERROR(INDEX(Jogos!M:M,MATCH(O779,Jogos!$J:$J,0)),"-")</f>
        <v>-</v>
      </c>
      <c r="Q779" s="12" t="str">
        <f>IFERROR(INDEX(Jogos!L:L,MATCH(O779,Jogos!$J:$J,0)),"-")</f>
        <v>-</v>
      </c>
      <c r="R779" s="17" t="str">
        <f>IFERROR(INDEX(HTHome!M:M,MATCH(M779,HTHome!$A:$A,0)),"-")</f>
        <v>-</v>
      </c>
      <c r="S779" s="17" t="str">
        <f>IFERROR(INDEX(HTAway!M:M,MATCH(O779,HTAway!$A:$A,0)),"-")</f>
        <v>-</v>
      </c>
      <c r="T779" s="21" t="str">
        <f t="shared" si="37"/>
        <v>-</v>
      </c>
      <c r="U779" s="21"/>
      <c r="V779" s="21"/>
      <c r="W779" s="21"/>
    </row>
    <row r="780" spans="1:23" x14ac:dyDescent="0.25">
      <c r="A780" s="20" t="e">
        <f t="shared" si="36"/>
        <v>#VALUE!</v>
      </c>
      <c r="B780" s="20" t="str">
        <f>IFERROR(INDEX(N:N,MATCH(C780,HTHome!$L:$N,0)),"-")</f>
        <v>-</v>
      </c>
      <c r="J780" s="12" t="str">
        <f>IFERROR(INDEX(Jogos!A:A,MATCH(M780,Jogos!$H:$H,0)),"-")</f>
        <v>-</v>
      </c>
      <c r="K780" s="12" t="str">
        <f>IFERROR(INDEX(Jogos!F:F,MATCH(M780,Jogos!$H:$H,0)),"-")</f>
        <v>-</v>
      </c>
      <c r="L780" s="15" t="str">
        <f>IFERROR(INDEX(Jogos!E:E,MATCH(M780,Jogos!$H:$H,0)),"-")</f>
        <v>-</v>
      </c>
      <c r="M780" s="12" t="e">
        <f>INDEX(Jogos[[#This Row],[Column1]],1.8)</f>
        <v>#VALUE!</v>
      </c>
      <c r="N780" s="13" t="e">
        <f>INDEX(Jogos[[#This Row],[2]],1.8)</f>
        <v>#VALUE!</v>
      </c>
      <c r="O780" s="12" t="e">
        <f>INDEX(Jogos[[#This Row],[3]],1.8)</f>
        <v>#VALUE!</v>
      </c>
      <c r="P780" s="15" t="str">
        <f>IFERROR(INDEX(Jogos!M:M,MATCH(O780,Jogos!$J:$J,0)),"-")</f>
        <v>-</v>
      </c>
      <c r="Q780" s="12" t="str">
        <f>IFERROR(INDEX(Jogos!L:L,MATCH(O780,Jogos!$J:$J,0)),"-")</f>
        <v>-</v>
      </c>
      <c r="R780" s="17" t="str">
        <f>IFERROR(INDEX(HTHome!M:M,MATCH(M780,HTHome!$A:$A,0)),"-")</f>
        <v>-</v>
      </c>
      <c r="S780" s="17" t="str">
        <f>IFERROR(INDEX(HTAway!M:M,MATCH(O780,HTAway!$A:$A,0)),"-")</f>
        <v>-</v>
      </c>
      <c r="T780" s="21" t="str">
        <f t="shared" si="37"/>
        <v>-</v>
      </c>
      <c r="U780" s="21"/>
      <c r="V780" s="21"/>
      <c r="W780" s="21"/>
    </row>
    <row r="781" spans="1:23" x14ac:dyDescent="0.25">
      <c r="A781" s="20" t="e">
        <f t="shared" si="36"/>
        <v>#VALUE!</v>
      </c>
      <c r="B781" s="20" t="str">
        <f>IFERROR(INDEX(N:N,MATCH(C781,HTHome!$L:$N,0)),"-")</f>
        <v>-</v>
      </c>
      <c r="J781" s="12" t="str">
        <f>IFERROR(INDEX(Jogos!A:A,MATCH(M781,Jogos!$H:$H,0)),"-")</f>
        <v>-</v>
      </c>
      <c r="K781" s="12" t="str">
        <f>IFERROR(INDEX(Jogos!F:F,MATCH(M781,Jogos!$H:$H,0)),"-")</f>
        <v>-</v>
      </c>
      <c r="L781" s="15" t="str">
        <f>IFERROR(INDEX(Jogos!E:E,MATCH(M781,Jogos!$H:$H,0)),"-")</f>
        <v>-</v>
      </c>
      <c r="M781" s="12" t="e">
        <f>INDEX(Jogos[[#This Row],[Column1]],1.8)</f>
        <v>#VALUE!</v>
      </c>
      <c r="N781" s="13" t="e">
        <f>INDEX(Jogos[[#This Row],[2]],1.8)</f>
        <v>#VALUE!</v>
      </c>
      <c r="O781" s="12" t="e">
        <f>INDEX(Jogos[[#This Row],[3]],1.8)</f>
        <v>#VALUE!</v>
      </c>
      <c r="P781" s="15" t="str">
        <f>IFERROR(INDEX(Jogos!M:M,MATCH(O781,Jogos!$J:$J,0)),"-")</f>
        <v>-</v>
      </c>
      <c r="Q781" s="12" t="str">
        <f>IFERROR(INDEX(Jogos!L:L,MATCH(O781,Jogos!$J:$J,0)),"-")</f>
        <v>-</v>
      </c>
      <c r="R781" s="17" t="str">
        <f>IFERROR(INDEX(HTHome!M:M,MATCH(M781,HTHome!$A:$A,0)),"-")</f>
        <v>-</v>
      </c>
      <c r="S781" s="17" t="str">
        <f>IFERROR(INDEX(HTAway!M:M,MATCH(O781,HTAway!$A:$A,0)),"-")</f>
        <v>-</v>
      </c>
      <c r="T781" s="21" t="str">
        <f t="shared" si="37"/>
        <v>-</v>
      </c>
      <c r="U781" s="21"/>
      <c r="V781" s="21"/>
      <c r="W781" s="21"/>
    </row>
    <row r="782" spans="1:23" x14ac:dyDescent="0.25">
      <c r="A782" s="20" t="e">
        <f t="shared" si="36"/>
        <v>#VALUE!</v>
      </c>
      <c r="B782" s="20" t="str">
        <f>IFERROR(INDEX(N:N,MATCH(C782,HTHome!$L:$N,0)),"-")</f>
        <v>-</v>
      </c>
      <c r="J782" s="12" t="str">
        <f>IFERROR(INDEX(Jogos!A:A,MATCH(M782,Jogos!$H:$H,0)),"-")</f>
        <v>-</v>
      </c>
      <c r="K782" s="12" t="str">
        <f>IFERROR(INDEX(Jogos!F:F,MATCH(M782,Jogos!$H:$H,0)),"-")</f>
        <v>-</v>
      </c>
      <c r="L782" s="15" t="str">
        <f>IFERROR(INDEX(Jogos!E:E,MATCH(M782,Jogos!$H:$H,0)),"-")</f>
        <v>-</v>
      </c>
      <c r="M782" s="12" t="e">
        <f>INDEX(Jogos[[#This Row],[Column1]],1.8)</f>
        <v>#VALUE!</v>
      </c>
      <c r="N782" s="13" t="e">
        <f>INDEX(Jogos[[#This Row],[2]],1.8)</f>
        <v>#VALUE!</v>
      </c>
      <c r="O782" s="12" t="e">
        <f>INDEX(Jogos[[#This Row],[3]],1.8)</f>
        <v>#VALUE!</v>
      </c>
      <c r="P782" s="15" t="str">
        <f>IFERROR(INDEX(Jogos!M:M,MATCH(O782,Jogos!$J:$J,0)),"-")</f>
        <v>-</v>
      </c>
      <c r="Q782" s="12" t="str">
        <f>IFERROR(INDEX(Jogos!L:L,MATCH(O782,Jogos!$J:$J,0)),"-")</f>
        <v>-</v>
      </c>
      <c r="R782" s="17" t="str">
        <f>IFERROR(INDEX(HTHome!M:M,MATCH(M782,HTHome!$A:$A,0)),"-")</f>
        <v>-</v>
      </c>
      <c r="S782" s="17" t="str">
        <f>IFERROR(INDEX(HTAway!M:M,MATCH(O782,HTAway!$A:$A,0)),"-")</f>
        <v>-</v>
      </c>
      <c r="T782" s="21" t="str">
        <f t="shared" si="37"/>
        <v>-</v>
      </c>
      <c r="U782" s="21"/>
      <c r="V782" s="21"/>
      <c r="W782" s="21"/>
    </row>
    <row r="783" spans="1:23" x14ac:dyDescent="0.25">
      <c r="A783" s="20" t="e">
        <f t="shared" si="36"/>
        <v>#VALUE!</v>
      </c>
      <c r="B783" s="20" t="str">
        <f>IFERROR(INDEX(N:N,MATCH(C783,HTHome!$L:$N,0)),"-")</f>
        <v>-</v>
      </c>
      <c r="J783" s="12" t="str">
        <f>IFERROR(INDEX(Jogos!A:A,MATCH(M783,Jogos!$H:$H,0)),"-")</f>
        <v>-</v>
      </c>
      <c r="K783" s="12" t="str">
        <f>IFERROR(INDEX(Jogos!F:F,MATCH(M783,Jogos!$H:$H,0)),"-")</f>
        <v>-</v>
      </c>
      <c r="L783" s="15" t="str">
        <f>IFERROR(INDEX(Jogos!E:E,MATCH(M783,Jogos!$H:$H,0)),"-")</f>
        <v>-</v>
      </c>
      <c r="M783" s="12" t="e">
        <f>INDEX(Jogos[[#This Row],[Column1]],1.8)</f>
        <v>#VALUE!</v>
      </c>
      <c r="N783" s="13" t="e">
        <f>INDEX(Jogos[[#This Row],[2]],1.8)</f>
        <v>#VALUE!</v>
      </c>
      <c r="O783" s="12" t="e">
        <f>INDEX(Jogos[[#This Row],[3]],1.8)</f>
        <v>#VALUE!</v>
      </c>
      <c r="P783" s="15" t="str">
        <f>IFERROR(INDEX(Jogos!M:M,MATCH(O783,Jogos!$J:$J,0)),"-")</f>
        <v>-</v>
      </c>
      <c r="Q783" s="12" t="str">
        <f>IFERROR(INDEX(Jogos!L:L,MATCH(O783,Jogos!$J:$J,0)),"-")</f>
        <v>-</v>
      </c>
      <c r="R783" s="17" t="str">
        <f>IFERROR(INDEX(HTHome!M:M,MATCH(M783,HTHome!$A:$A,0)),"-")</f>
        <v>-</v>
      </c>
      <c r="S783" s="17" t="str">
        <f>IFERROR(INDEX(HTAway!M:M,MATCH(O783,HTAway!$A:$A,0)),"-")</f>
        <v>-</v>
      </c>
      <c r="T783" s="21" t="str">
        <f t="shared" si="37"/>
        <v>-</v>
      </c>
      <c r="U783" s="21"/>
      <c r="V783" s="21"/>
      <c r="W783" s="21"/>
    </row>
    <row r="784" spans="1:23" x14ac:dyDescent="0.25">
      <c r="A784" s="20" t="e">
        <f t="shared" si="36"/>
        <v>#VALUE!</v>
      </c>
      <c r="B784" s="20" t="str">
        <f>IFERROR(INDEX(N:N,MATCH(C784,HTHome!$L:$N,0)),"-")</f>
        <v>-</v>
      </c>
      <c r="J784" s="12" t="str">
        <f>IFERROR(INDEX(Jogos!A:A,MATCH(M784,Jogos!$H:$H,0)),"-")</f>
        <v>-</v>
      </c>
      <c r="K784" s="12" t="str">
        <f>IFERROR(INDEX(Jogos!F:F,MATCH(M784,Jogos!$H:$H,0)),"-")</f>
        <v>-</v>
      </c>
      <c r="L784" s="15" t="str">
        <f>IFERROR(INDEX(Jogos!E:E,MATCH(M784,Jogos!$H:$H,0)),"-")</f>
        <v>-</v>
      </c>
      <c r="M784" s="12" t="e">
        <f>INDEX(Jogos[[#This Row],[Column1]],1.8)</f>
        <v>#VALUE!</v>
      </c>
      <c r="N784" s="13" t="e">
        <f>INDEX(Jogos[[#This Row],[2]],1.8)</f>
        <v>#VALUE!</v>
      </c>
      <c r="O784" s="12" t="e">
        <f>INDEX(Jogos[[#This Row],[3]],1.8)</f>
        <v>#VALUE!</v>
      </c>
      <c r="P784" s="15" t="str">
        <f>IFERROR(INDEX(Jogos!M:M,MATCH(O784,Jogos!$J:$J,0)),"-")</f>
        <v>-</v>
      </c>
      <c r="Q784" s="12" t="str">
        <f>IFERROR(INDEX(Jogos!L:L,MATCH(O784,Jogos!$J:$J,0)),"-")</f>
        <v>-</v>
      </c>
      <c r="R784" s="17" t="str">
        <f>IFERROR(INDEX(HTHome!M:M,MATCH(M784,HTHome!$A:$A,0)),"-")</f>
        <v>-</v>
      </c>
      <c r="S784" s="17" t="str">
        <f>IFERROR(INDEX(HTAway!M:M,MATCH(O784,HTAway!$A:$A,0)),"-")</f>
        <v>-</v>
      </c>
      <c r="T784" s="23" t="str">
        <f t="shared" ref="T784:T832" si="38">IF(L784 = "-", "-",IF(L784&gt; P784, "Casa Vence", IF(L784 &lt; P784, "Fora Vence", "Jogo Parelho")))</f>
        <v>-</v>
      </c>
      <c r="U784" s="23"/>
      <c r="V784" s="23"/>
      <c r="W784" s="23"/>
    </row>
    <row r="785" spans="1:23" x14ac:dyDescent="0.25">
      <c r="A785" s="20" t="e">
        <f t="shared" si="36"/>
        <v>#VALUE!</v>
      </c>
      <c r="B785" s="20" t="str">
        <f>IFERROR(INDEX(N:N,MATCH(C785,HTHome!$L:$N,0)),"-")</f>
        <v>-</v>
      </c>
      <c r="J785" s="12" t="str">
        <f>IFERROR(INDEX(Jogos!A:A,MATCH(M785,Jogos!$H:$H,0)),"-")</f>
        <v>-</v>
      </c>
      <c r="K785" s="12" t="str">
        <f>IFERROR(INDEX(Jogos!F:F,MATCH(M785,Jogos!$H:$H,0)),"-")</f>
        <v>-</v>
      </c>
      <c r="L785" s="15" t="str">
        <f>IFERROR(INDEX(Jogos!E:E,MATCH(M785,Jogos!$H:$H,0)),"-")</f>
        <v>-</v>
      </c>
      <c r="M785" s="12" t="e">
        <f>INDEX(Jogos[[#This Row],[Column1]],1.8)</f>
        <v>#VALUE!</v>
      </c>
      <c r="N785" s="13" t="e">
        <f>INDEX(Jogos[[#This Row],[2]],1.8)</f>
        <v>#VALUE!</v>
      </c>
      <c r="O785" s="12" t="e">
        <f>INDEX(Jogos[[#This Row],[3]],1.8)</f>
        <v>#VALUE!</v>
      </c>
      <c r="P785" s="15" t="str">
        <f>IFERROR(INDEX(Jogos!M:M,MATCH(O785,Jogos!$J:$J,0)),"-")</f>
        <v>-</v>
      </c>
      <c r="Q785" s="12" t="str">
        <f>IFERROR(INDEX(Jogos!L:L,MATCH(O785,Jogos!$J:$J,0)),"-")</f>
        <v>-</v>
      </c>
      <c r="R785" s="17" t="str">
        <f>IFERROR(INDEX(HTHome!M:M,MATCH(M785,HTHome!$A:$A,0)),"-")</f>
        <v>-</v>
      </c>
      <c r="S785" s="17" t="str">
        <f>IFERROR(INDEX(HTAway!M:M,MATCH(O785,HTAway!$A:$A,0)),"-")</f>
        <v>-</v>
      </c>
      <c r="T785" s="23" t="str">
        <f t="shared" si="38"/>
        <v>-</v>
      </c>
      <c r="U785" s="23"/>
      <c r="V785" s="23"/>
      <c r="W785" s="23"/>
    </row>
    <row r="786" spans="1:23" x14ac:dyDescent="0.25">
      <c r="A786" s="20" t="e">
        <f t="shared" si="36"/>
        <v>#VALUE!</v>
      </c>
      <c r="B786" s="20" t="str">
        <f>IFERROR(INDEX(N:N,MATCH(C786,HTHome!$L:$N,0)),"-")</f>
        <v>-</v>
      </c>
      <c r="J786" s="12" t="str">
        <f>IFERROR(INDEX(Jogos!A:A,MATCH(M786,Jogos!$H:$H,0)),"-")</f>
        <v>-</v>
      </c>
      <c r="K786" s="12" t="str">
        <f>IFERROR(INDEX(Jogos!F:F,MATCH(M786,Jogos!$H:$H,0)),"-")</f>
        <v>-</v>
      </c>
      <c r="L786" s="15" t="str">
        <f>IFERROR(INDEX(Jogos!E:E,MATCH(M786,Jogos!$H:$H,0)),"-")</f>
        <v>-</v>
      </c>
      <c r="M786" s="12" t="e">
        <f>INDEX(Jogos[[#This Row],[Column1]],1.8)</f>
        <v>#VALUE!</v>
      </c>
      <c r="N786" s="13" t="e">
        <f>INDEX(Jogos[[#This Row],[2]],1.8)</f>
        <v>#VALUE!</v>
      </c>
      <c r="O786" s="12" t="e">
        <f>INDEX(Jogos[[#This Row],[3]],1.8)</f>
        <v>#VALUE!</v>
      </c>
      <c r="P786" s="15" t="str">
        <f>IFERROR(INDEX(Jogos!M:M,MATCH(O786,Jogos!$J:$J,0)),"-")</f>
        <v>-</v>
      </c>
      <c r="Q786" s="12" t="str">
        <f>IFERROR(INDEX(Jogos!L:L,MATCH(O786,Jogos!$J:$J,0)),"-")</f>
        <v>-</v>
      </c>
      <c r="R786" s="17" t="str">
        <f>IFERROR(INDEX(HTHome!M:M,MATCH(M786,HTHome!$A:$A,0)),"-")</f>
        <v>-</v>
      </c>
      <c r="S786" s="17" t="str">
        <f>IFERROR(INDEX(HTAway!M:M,MATCH(O786,HTAway!$A:$A,0)),"-")</f>
        <v>-</v>
      </c>
      <c r="T786" s="23" t="str">
        <f t="shared" si="38"/>
        <v>-</v>
      </c>
      <c r="U786" s="23"/>
      <c r="V786" s="23"/>
      <c r="W786" s="23"/>
    </row>
    <row r="787" spans="1:23" x14ac:dyDescent="0.25">
      <c r="A787" s="20" t="e">
        <f t="shared" si="36"/>
        <v>#VALUE!</v>
      </c>
      <c r="B787" s="20" t="str">
        <f>IFERROR(INDEX(N:N,MATCH(C787,HTHome!$L:$N,0)),"-")</f>
        <v>-</v>
      </c>
      <c r="J787" s="12" t="str">
        <f>IFERROR(INDEX(Jogos!A:A,MATCH(M787,Jogos!$H:$H,0)),"-")</f>
        <v>-</v>
      </c>
      <c r="K787" s="12" t="str">
        <f>IFERROR(INDEX(Jogos!F:F,MATCH(M787,Jogos!$H:$H,0)),"-")</f>
        <v>-</v>
      </c>
      <c r="L787" s="15" t="str">
        <f>IFERROR(INDEX(Jogos!E:E,MATCH(M787,Jogos!$H:$H,0)),"-")</f>
        <v>-</v>
      </c>
      <c r="M787" s="12" t="e">
        <f>INDEX(Jogos[[#This Row],[Column1]],1.8)</f>
        <v>#VALUE!</v>
      </c>
      <c r="N787" s="13" t="e">
        <f>INDEX(Jogos[[#This Row],[2]],1.8)</f>
        <v>#VALUE!</v>
      </c>
      <c r="O787" s="12" t="e">
        <f>INDEX(Jogos[[#This Row],[3]],1.8)</f>
        <v>#VALUE!</v>
      </c>
      <c r="P787" s="15" t="str">
        <f>IFERROR(INDEX(Jogos!M:M,MATCH(O787,Jogos!$J:$J,0)),"-")</f>
        <v>-</v>
      </c>
      <c r="Q787" s="12" t="str">
        <f>IFERROR(INDEX(Jogos!L:L,MATCH(O787,Jogos!$J:$J,0)),"-")</f>
        <v>-</v>
      </c>
      <c r="R787" s="17" t="str">
        <f>IFERROR(INDEX(HTHome!M:M,MATCH(M787,HTHome!$A:$A,0)),"-")</f>
        <v>-</v>
      </c>
      <c r="S787" s="17" t="str">
        <f>IFERROR(INDEX(HTAway!M:M,MATCH(O787,HTAway!$A:$A,0)),"-")</f>
        <v>-</v>
      </c>
      <c r="T787" s="23" t="str">
        <f t="shared" si="38"/>
        <v>-</v>
      </c>
      <c r="U787" s="23"/>
      <c r="V787" s="23"/>
      <c r="W787" s="23"/>
    </row>
    <row r="788" spans="1:23" x14ac:dyDescent="0.25">
      <c r="A788" s="20" t="e">
        <f t="shared" si="36"/>
        <v>#VALUE!</v>
      </c>
      <c r="B788" s="20" t="str">
        <f>IFERROR(INDEX(N:N,MATCH(C788,HTHome!$L:$N,0)),"-")</f>
        <v>-</v>
      </c>
      <c r="J788" s="12" t="str">
        <f>IFERROR(INDEX(Jogos!A:A,MATCH(M788,Jogos!$H:$H,0)),"-")</f>
        <v>-</v>
      </c>
      <c r="K788" s="12" t="str">
        <f>IFERROR(INDEX(Jogos!F:F,MATCH(M788,Jogos!$H:$H,0)),"-")</f>
        <v>-</v>
      </c>
      <c r="L788" s="15" t="str">
        <f>IFERROR(INDEX(Jogos!E:E,MATCH(M788,Jogos!$H:$H,0)),"-")</f>
        <v>-</v>
      </c>
      <c r="M788" s="12" t="e">
        <f>INDEX(Jogos[[#This Row],[Column1]],1.8)</f>
        <v>#VALUE!</v>
      </c>
      <c r="N788" s="13" t="e">
        <f>INDEX(Jogos[[#This Row],[2]],1.8)</f>
        <v>#VALUE!</v>
      </c>
      <c r="O788" s="12" t="e">
        <f>INDEX(Jogos[[#This Row],[3]],1.8)</f>
        <v>#VALUE!</v>
      </c>
      <c r="P788" s="15" t="str">
        <f>IFERROR(INDEX(Jogos!M:M,MATCH(O788,Jogos!$J:$J,0)),"-")</f>
        <v>-</v>
      </c>
      <c r="Q788" s="12" t="str">
        <f>IFERROR(INDEX(Jogos!L:L,MATCH(O788,Jogos!$J:$J,0)),"-")</f>
        <v>-</v>
      </c>
      <c r="R788" s="17" t="str">
        <f>IFERROR(INDEX(HTHome!M:M,MATCH(M788,HTHome!$A:$A,0)),"-")</f>
        <v>-</v>
      </c>
      <c r="S788" s="17" t="str">
        <f>IFERROR(INDEX(HTAway!M:M,MATCH(O788,HTAway!$A:$A,0)),"-")</f>
        <v>-</v>
      </c>
      <c r="T788" s="23" t="str">
        <f t="shared" si="38"/>
        <v>-</v>
      </c>
      <c r="U788" s="23"/>
      <c r="V788" s="23"/>
      <c r="W788" s="23"/>
    </row>
    <row r="789" spans="1:23" x14ac:dyDescent="0.25">
      <c r="A789" s="20" t="e">
        <f t="shared" si="36"/>
        <v>#VALUE!</v>
      </c>
      <c r="B789" s="20" t="str">
        <f>IFERROR(INDEX(N:N,MATCH(C789,HTHome!$L:$N,0)),"-")</f>
        <v>-</v>
      </c>
      <c r="J789" s="12" t="str">
        <f>IFERROR(INDEX(Jogos!A:A,MATCH(M789,Jogos!$H:$H,0)),"-")</f>
        <v>-</v>
      </c>
      <c r="K789" s="12" t="str">
        <f>IFERROR(INDEX(Jogos!F:F,MATCH(M789,Jogos!$H:$H,0)),"-")</f>
        <v>-</v>
      </c>
      <c r="L789" s="15" t="str">
        <f>IFERROR(INDEX(Jogos!E:E,MATCH(M789,Jogos!$H:$H,0)),"-")</f>
        <v>-</v>
      </c>
      <c r="M789" s="12" t="e">
        <f>INDEX(Jogos[[#This Row],[Column1]],1.8)</f>
        <v>#VALUE!</v>
      </c>
      <c r="N789" s="13" t="e">
        <f>INDEX(Jogos[[#This Row],[2]],1.8)</f>
        <v>#VALUE!</v>
      </c>
      <c r="O789" s="12" t="e">
        <f>INDEX(Jogos[[#This Row],[3]],1.8)</f>
        <v>#VALUE!</v>
      </c>
      <c r="P789" s="15" t="str">
        <f>IFERROR(INDEX(Jogos!M:M,MATCH(O789,Jogos!$J:$J,0)),"-")</f>
        <v>-</v>
      </c>
      <c r="Q789" s="12" t="str">
        <f>IFERROR(INDEX(Jogos!L:L,MATCH(O789,Jogos!$J:$J,0)),"-")</f>
        <v>-</v>
      </c>
      <c r="R789" s="17" t="str">
        <f>IFERROR(INDEX(HTHome!M:M,MATCH(M789,HTHome!$A:$A,0)),"-")</f>
        <v>-</v>
      </c>
      <c r="S789" s="17" t="str">
        <f>IFERROR(INDEX(HTAway!M:M,MATCH(O789,HTAway!$A:$A,0)),"-")</f>
        <v>-</v>
      </c>
      <c r="T789" s="23" t="str">
        <f t="shared" si="38"/>
        <v>-</v>
      </c>
      <c r="U789" s="23"/>
      <c r="V789" s="23"/>
      <c r="W789" s="23"/>
    </row>
    <row r="790" spans="1:23" x14ac:dyDescent="0.25">
      <c r="A790" s="20" t="e">
        <f t="shared" si="36"/>
        <v>#VALUE!</v>
      </c>
      <c r="B790" s="20" t="str">
        <f>IFERROR(INDEX(N:N,MATCH(C790,HTHome!$L:$N,0)),"-")</f>
        <v>-</v>
      </c>
      <c r="J790" s="12" t="str">
        <f>IFERROR(INDEX(Jogos!A:A,MATCH(M790,Jogos!$H:$H,0)),"-")</f>
        <v>-</v>
      </c>
      <c r="K790" s="12" t="str">
        <f>IFERROR(INDEX(Jogos!F:F,MATCH(M790,Jogos!$H:$H,0)),"-")</f>
        <v>-</v>
      </c>
      <c r="L790" s="15" t="str">
        <f>IFERROR(INDEX(Jogos!E:E,MATCH(M790,Jogos!$H:$H,0)),"-")</f>
        <v>-</v>
      </c>
      <c r="M790" s="12" t="e">
        <f>INDEX(Jogos[[#This Row],[Column1]],1.8)</f>
        <v>#VALUE!</v>
      </c>
      <c r="N790" s="13" t="e">
        <f>INDEX(Jogos[[#This Row],[2]],1.8)</f>
        <v>#VALUE!</v>
      </c>
      <c r="O790" s="12" t="e">
        <f>INDEX(Jogos[[#This Row],[3]],1.8)</f>
        <v>#VALUE!</v>
      </c>
      <c r="P790" s="15" t="str">
        <f>IFERROR(INDEX(Jogos!M:M,MATCH(O790,Jogos!$J:$J,0)),"-")</f>
        <v>-</v>
      </c>
      <c r="Q790" s="12" t="str">
        <f>IFERROR(INDEX(Jogos!L:L,MATCH(O790,Jogos!$J:$J,0)),"-")</f>
        <v>-</v>
      </c>
      <c r="R790" s="17" t="str">
        <f>IFERROR(INDEX(HTHome!M:M,MATCH(M790,HTHome!$A:$A,0)),"-")</f>
        <v>-</v>
      </c>
      <c r="S790" s="17" t="str">
        <f>IFERROR(INDEX(HTAway!M:M,MATCH(O790,HTAway!$A:$A,0)),"-")</f>
        <v>-</v>
      </c>
      <c r="T790" s="23" t="str">
        <f t="shared" si="38"/>
        <v>-</v>
      </c>
      <c r="U790" s="23"/>
      <c r="V790" s="23"/>
      <c r="W790" s="23"/>
    </row>
    <row r="791" spans="1:23" x14ac:dyDescent="0.25">
      <c r="A791" s="20" t="e">
        <f t="shared" si="36"/>
        <v>#VALUE!</v>
      </c>
      <c r="B791" s="20" t="str">
        <f>IFERROR(INDEX(N:N,MATCH(C791,HTHome!$L:$N,0)),"-")</f>
        <v>-</v>
      </c>
      <c r="J791" s="12" t="str">
        <f>IFERROR(INDEX(Jogos!A:A,MATCH(M791,Jogos!$H:$H,0)),"-")</f>
        <v>-</v>
      </c>
      <c r="K791" s="12" t="str">
        <f>IFERROR(INDEX(Jogos!F:F,MATCH(M791,Jogos!$H:$H,0)),"-")</f>
        <v>-</v>
      </c>
      <c r="L791" s="15" t="str">
        <f>IFERROR(INDEX(Jogos!E:E,MATCH(M791,Jogos!$H:$H,0)),"-")</f>
        <v>-</v>
      </c>
      <c r="M791" s="12" t="e">
        <f>INDEX(Jogos[[#This Row],[Column1]],1.8)</f>
        <v>#VALUE!</v>
      </c>
      <c r="N791" s="13" t="e">
        <f>INDEX(Jogos[[#This Row],[2]],1.8)</f>
        <v>#VALUE!</v>
      </c>
      <c r="O791" s="12" t="e">
        <f>INDEX(Jogos[[#This Row],[3]],1.8)</f>
        <v>#VALUE!</v>
      </c>
      <c r="P791" s="15" t="str">
        <f>IFERROR(INDEX(Jogos!M:M,MATCH(O791,Jogos!$J:$J,0)),"-")</f>
        <v>-</v>
      </c>
      <c r="Q791" s="12" t="str">
        <f>IFERROR(INDEX(Jogos!L:L,MATCH(O791,Jogos!$J:$J,0)),"-")</f>
        <v>-</v>
      </c>
      <c r="R791" s="17" t="str">
        <f>IFERROR(INDEX(HTHome!M:M,MATCH(M791,HTHome!$A:$A,0)),"-")</f>
        <v>-</v>
      </c>
      <c r="S791" s="17" t="str">
        <f>IFERROR(INDEX(HTAway!M:M,MATCH(O791,HTAway!$A:$A,0)),"-")</f>
        <v>-</v>
      </c>
      <c r="T791" s="23" t="str">
        <f t="shared" si="38"/>
        <v>-</v>
      </c>
      <c r="U791" s="23"/>
      <c r="V791" s="23"/>
      <c r="W791" s="23"/>
    </row>
    <row r="792" spans="1:23" x14ac:dyDescent="0.25">
      <c r="A792" s="20" t="e">
        <f t="shared" si="36"/>
        <v>#VALUE!</v>
      </c>
      <c r="B792" s="20" t="str">
        <f>IFERROR(INDEX(N:N,MATCH(C792,HTHome!$L:$N,0)),"-")</f>
        <v>-</v>
      </c>
      <c r="J792" s="12" t="str">
        <f>IFERROR(INDEX(Jogos!A:A,MATCH(M792,Jogos!$H:$H,0)),"-")</f>
        <v>-</v>
      </c>
      <c r="K792" s="12" t="str">
        <f>IFERROR(INDEX(Jogos!F:F,MATCH(M792,Jogos!$H:$H,0)),"-")</f>
        <v>-</v>
      </c>
      <c r="L792" s="15" t="str">
        <f>IFERROR(INDEX(Jogos!E:E,MATCH(M792,Jogos!$H:$H,0)),"-")</f>
        <v>-</v>
      </c>
      <c r="M792" s="12" t="e">
        <f>INDEX(Jogos[[#This Row],[Column1]],1.8)</f>
        <v>#VALUE!</v>
      </c>
      <c r="N792" s="13" t="e">
        <f>INDEX(Jogos[[#This Row],[2]],1.8)</f>
        <v>#VALUE!</v>
      </c>
      <c r="O792" s="12" t="e">
        <f>INDEX(Jogos[[#This Row],[3]],1.8)</f>
        <v>#VALUE!</v>
      </c>
      <c r="P792" s="15" t="str">
        <f>IFERROR(INDEX(Jogos!M:M,MATCH(O792,Jogos!$J:$J,0)),"-")</f>
        <v>-</v>
      </c>
      <c r="Q792" s="12" t="str">
        <f>IFERROR(INDEX(Jogos!L:L,MATCH(O792,Jogos!$J:$J,0)),"-")</f>
        <v>-</v>
      </c>
      <c r="R792" s="17" t="str">
        <f>IFERROR(INDEX(HTHome!M:M,MATCH(M792,HTHome!$A:$A,0)),"-")</f>
        <v>-</v>
      </c>
      <c r="S792" s="17" t="str">
        <f>IFERROR(INDEX(HTAway!M:M,MATCH(O792,HTAway!$A:$A,0)),"-")</f>
        <v>-</v>
      </c>
      <c r="T792" s="23" t="str">
        <f t="shared" si="38"/>
        <v>-</v>
      </c>
      <c r="U792" s="23"/>
      <c r="V792" s="23"/>
      <c r="W792" s="23"/>
    </row>
    <row r="793" spans="1:23" x14ac:dyDescent="0.25">
      <c r="A793" s="20" t="e">
        <f t="shared" si="36"/>
        <v>#VALUE!</v>
      </c>
      <c r="B793" s="20" t="str">
        <f>IFERROR(INDEX(N:N,MATCH(C793,HTHome!$L:$N,0)),"-")</f>
        <v>-</v>
      </c>
      <c r="J793" s="12" t="str">
        <f>IFERROR(INDEX(Jogos!A:A,MATCH(M793,Jogos!$H:$H,0)),"-")</f>
        <v>-</v>
      </c>
      <c r="K793" s="12" t="str">
        <f>IFERROR(INDEX(Jogos!F:F,MATCH(M793,Jogos!$H:$H,0)),"-")</f>
        <v>-</v>
      </c>
      <c r="L793" s="15" t="str">
        <f>IFERROR(INDEX(Jogos!E:E,MATCH(M793,Jogos!$H:$H,0)),"-")</f>
        <v>-</v>
      </c>
      <c r="M793" s="12" t="e">
        <f>INDEX(Jogos[[#This Row],[Column1]],1.8)</f>
        <v>#VALUE!</v>
      </c>
      <c r="N793" s="13" t="e">
        <f>INDEX(Jogos[[#This Row],[2]],1.8)</f>
        <v>#VALUE!</v>
      </c>
      <c r="O793" s="12" t="e">
        <f>INDEX(Jogos[[#This Row],[3]],1.8)</f>
        <v>#VALUE!</v>
      </c>
      <c r="P793" s="15" t="str">
        <f>IFERROR(INDEX(Jogos!M:M,MATCH(O793,Jogos!$J:$J,0)),"-")</f>
        <v>-</v>
      </c>
      <c r="Q793" s="12" t="str">
        <f>IFERROR(INDEX(Jogos!L:L,MATCH(O793,Jogos!$J:$J,0)),"-")</f>
        <v>-</v>
      </c>
      <c r="R793" s="17" t="str">
        <f>IFERROR(INDEX(HTHome!M:M,MATCH(M793,HTHome!$A:$A,0)),"-")</f>
        <v>-</v>
      </c>
      <c r="S793" s="17" t="str">
        <f>IFERROR(INDEX(HTAway!M:M,MATCH(O793,HTAway!$A:$A,0)),"-")</f>
        <v>-</v>
      </c>
      <c r="T793" s="23" t="str">
        <f t="shared" si="38"/>
        <v>-</v>
      </c>
      <c r="U793" s="23"/>
      <c r="V793" s="23"/>
      <c r="W793" s="23"/>
    </row>
    <row r="794" spans="1:23" x14ac:dyDescent="0.25">
      <c r="A794" s="20" t="e">
        <f t="shared" si="36"/>
        <v>#VALUE!</v>
      </c>
      <c r="B794" s="20" t="str">
        <f>IFERROR(INDEX(N:N,MATCH(C794,HTHome!$L:$N,0)),"-")</f>
        <v>-</v>
      </c>
      <c r="J794" s="12" t="str">
        <f>IFERROR(INDEX(Jogos!A:A,MATCH(M794,Jogos!$H:$H,0)),"-")</f>
        <v>-</v>
      </c>
      <c r="K794" s="12" t="str">
        <f>IFERROR(INDEX(Jogos!F:F,MATCH(M794,Jogos!$H:$H,0)),"-")</f>
        <v>-</v>
      </c>
      <c r="L794" s="15" t="str">
        <f>IFERROR(INDEX(Jogos!E:E,MATCH(M794,Jogos!$H:$H,0)),"-")</f>
        <v>-</v>
      </c>
      <c r="M794" s="12" t="e">
        <f>INDEX(Jogos[[#This Row],[Column1]],1.8)</f>
        <v>#VALUE!</v>
      </c>
      <c r="N794" s="13" t="e">
        <f>INDEX(Jogos[[#This Row],[2]],1.8)</f>
        <v>#VALUE!</v>
      </c>
      <c r="O794" s="12" t="e">
        <f>INDEX(Jogos[[#This Row],[3]],1.8)</f>
        <v>#VALUE!</v>
      </c>
      <c r="P794" s="15" t="str">
        <f>IFERROR(INDEX(Jogos!M:M,MATCH(O794,Jogos!$J:$J,0)),"-")</f>
        <v>-</v>
      </c>
      <c r="Q794" s="12" t="str">
        <f>IFERROR(INDEX(Jogos!L:L,MATCH(O794,Jogos!$J:$J,0)),"-")</f>
        <v>-</v>
      </c>
      <c r="R794" s="17" t="str">
        <f>IFERROR(INDEX(HTHome!M:M,MATCH(M794,HTHome!$A:$A,0)),"-")</f>
        <v>-</v>
      </c>
      <c r="S794" s="17" t="str">
        <f>IFERROR(INDEX(HTAway!M:M,MATCH(O794,HTAway!$A:$A,0)),"-")</f>
        <v>-</v>
      </c>
      <c r="T794" s="23" t="str">
        <f t="shared" si="38"/>
        <v>-</v>
      </c>
      <c r="U794" s="23"/>
      <c r="V794" s="23"/>
      <c r="W794" s="23"/>
    </row>
    <row r="795" spans="1:23" x14ac:dyDescent="0.25">
      <c r="A795" s="20" t="e">
        <f t="shared" si="36"/>
        <v>#VALUE!</v>
      </c>
      <c r="B795" s="20" t="str">
        <f>IFERROR(INDEX(N:N,MATCH(C795,HTHome!$L:$N,0)),"-")</f>
        <v>-</v>
      </c>
      <c r="J795" s="12" t="str">
        <f>IFERROR(INDEX(Jogos!A:A,MATCH(M795,Jogos!$H:$H,0)),"-")</f>
        <v>-</v>
      </c>
      <c r="K795" s="12" t="str">
        <f>IFERROR(INDEX(Jogos!F:F,MATCH(M795,Jogos!$H:$H,0)),"-")</f>
        <v>-</v>
      </c>
      <c r="L795" s="15" t="str">
        <f>IFERROR(INDEX(Jogos!E:E,MATCH(M795,Jogos!$H:$H,0)),"-")</f>
        <v>-</v>
      </c>
      <c r="M795" s="12" t="e">
        <f>INDEX(Jogos[[#This Row],[Column1]],1.8)</f>
        <v>#VALUE!</v>
      </c>
      <c r="N795" s="13" t="e">
        <f>INDEX(Jogos[[#This Row],[2]],1.8)</f>
        <v>#VALUE!</v>
      </c>
      <c r="O795" s="12" t="e">
        <f>INDEX(Jogos[[#This Row],[3]],1.8)</f>
        <v>#VALUE!</v>
      </c>
      <c r="P795" s="15" t="str">
        <f>IFERROR(INDEX(Jogos!M:M,MATCH(O795,Jogos!$J:$J,0)),"-")</f>
        <v>-</v>
      </c>
      <c r="Q795" s="12" t="str">
        <f>IFERROR(INDEX(Jogos!L:L,MATCH(O795,Jogos!$J:$J,0)),"-")</f>
        <v>-</v>
      </c>
      <c r="R795" s="17" t="str">
        <f>IFERROR(INDEX(HTHome!M:M,MATCH(M795,HTHome!$A:$A,0)),"-")</f>
        <v>-</v>
      </c>
      <c r="S795" s="17" t="str">
        <f>IFERROR(INDEX(HTAway!M:M,MATCH(O795,HTAway!$A:$A,0)),"-")</f>
        <v>-</v>
      </c>
      <c r="T795" s="23" t="str">
        <f t="shared" si="38"/>
        <v>-</v>
      </c>
      <c r="U795" s="23"/>
      <c r="V795" s="23"/>
      <c r="W795" s="23"/>
    </row>
    <row r="796" spans="1:23" x14ac:dyDescent="0.25">
      <c r="A796" s="20" t="e">
        <f t="shared" si="36"/>
        <v>#VALUE!</v>
      </c>
      <c r="B796" s="20" t="str">
        <f>IFERROR(INDEX(N:N,MATCH(C796,HTHome!$L:$N,0)),"-")</f>
        <v>-</v>
      </c>
      <c r="J796" s="12" t="str">
        <f>IFERROR(INDEX(Jogos!A:A,MATCH(M796,Jogos!$H:$H,0)),"-")</f>
        <v>-</v>
      </c>
      <c r="K796" s="12" t="str">
        <f>IFERROR(INDEX(Jogos!F:F,MATCH(M796,Jogos!$H:$H,0)),"-")</f>
        <v>-</v>
      </c>
      <c r="L796" s="15" t="str">
        <f>IFERROR(INDEX(Jogos!E:E,MATCH(M796,Jogos!$H:$H,0)),"-")</f>
        <v>-</v>
      </c>
      <c r="M796" s="12" t="e">
        <f>INDEX(Jogos[[#This Row],[Column1]],1.8)</f>
        <v>#VALUE!</v>
      </c>
      <c r="N796" s="13" t="e">
        <f>INDEX(Jogos[[#This Row],[2]],1.8)</f>
        <v>#VALUE!</v>
      </c>
      <c r="O796" s="12" t="e">
        <f>INDEX(Jogos[[#This Row],[3]],1.8)</f>
        <v>#VALUE!</v>
      </c>
      <c r="P796" s="15" t="str">
        <f>IFERROR(INDEX(Jogos!M:M,MATCH(O796,Jogos!$J:$J,0)),"-")</f>
        <v>-</v>
      </c>
      <c r="Q796" s="12" t="str">
        <f>IFERROR(INDEX(Jogos!L:L,MATCH(O796,Jogos!$J:$J,0)),"-")</f>
        <v>-</v>
      </c>
      <c r="R796" s="17" t="str">
        <f>IFERROR(INDEX(HTHome!M:M,MATCH(M796,HTHome!$A:$A,0)),"-")</f>
        <v>-</v>
      </c>
      <c r="S796" s="17" t="str">
        <f>IFERROR(INDEX(HTAway!M:M,MATCH(O796,HTAway!$A:$A,0)),"-")</f>
        <v>-</v>
      </c>
      <c r="T796" s="23" t="str">
        <f t="shared" si="38"/>
        <v>-</v>
      </c>
      <c r="U796" s="23"/>
      <c r="V796" s="23"/>
      <c r="W796" s="23"/>
    </row>
    <row r="797" spans="1:23" x14ac:dyDescent="0.25">
      <c r="A797" s="20" t="e">
        <f t="shared" si="36"/>
        <v>#VALUE!</v>
      </c>
      <c r="B797" s="20" t="str">
        <f>IFERROR(INDEX(N:N,MATCH(C797,HTHome!$L:$N,0)),"-")</f>
        <v>-</v>
      </c>
      <c r="J797" s="12" t="str">
        <f>IFERROR(INDEX(Jogos!A:A,MATCH(M797,Jogos!$H:$H,0)),"-")</f>
        <v>-</v>
      </c>
      <c r="K797" s="12" t="str">
        <f>IFERROR(INDEX(Jogos!F:F,MATCH(M797,Jogos!$H:$H,0)),"-")</f>
        <v>-</v>
      </c>
      <c r="L797" s="15" t="str">
        <f>IFERROR(INDEX(Jogos!E:E,MATCH(M797,Jogos!$H:$H,0)),"-")</f>
        <v>-</v>
      </c>
      <c r="M797" s="12" t="e">
        <f>INDEX(Jogos[[#This Row],[Column1]],1.8)</f>
        <v>#VALUE!</v>
      </c>
      <c r="N797" s="13" t="e">
        <f>INDEX(Jogos[[#This Row],[2]],1.8)</f>
        <v>#VALUE!</v>
      </c>
      <c r="O797" s="12" t="e">
        <f>INDEX(Jogos[[#This Row],[3]],1.8)</f>
        <v>#VALUE!</v>
      </c>
      <c r="P797" s="15" t="str">
        <f>IFERROR(INDEX(Jogos!M:M,MATCH(O797,Jogos!$J:$J,0)),"-")</f>
        <v>-</v>
      </c>
      <c r="Q797" s="12" t="str">
        <f>IFERROR(INDEX(Jogos!L:L,MATCH(O797,Jogos!$J:$J,0)),"-")</f>
        <v>-</v>
      </c>
      <c r="R797" s="17" t="str">
        <f>IFERROR(INDEX(HTHome!M:M,MATCH(M797,HTHome!$A:$A,0)),"-")</f>
        <v>-</v>
      </c>
      <c r="S797" s="17" t="str">
        <f>IFERROR(INDEX(HTAway!M:M,MATCH(O797,HTAway!$A:$A,0)),"-")</f>
        <v>-</v>
      </c>
      <c r="T797" s="23" t="str">
        <f t="shared" si="38"/>
        <v>-</v>
      </c>
      <c r="U797" s="23"/>
      <c r="V797" s="23"/>
      <c r="W797" s="23"/>
    </row>
    <row r="798" spans="1:23" x14ac:dyDescent="0.25">
      <c r="A798" s="20" t="e">
        <f t="shared" si="36"/>
        <v>#VALUE!</v>
      </c>
      <c r="B798" s="20" t="str">
        <f>IFERROR(INDEX(N:N,MATCH(C798,HTHome!$L:$N,0)),"-")</f>
        <v>-</v>
      </c>
      <c r="J798" s="12" t="str">
        <f>IFERROR(INDEX(Jogos!A:A,MATCH(M798,Jogos!$H:$H,0)),"-")</f>
        <v>-</v>
      </c>
      <c r="K798" s="12" t="str">
        <f>IFERROR(INDEX(Jogos!F:F,MATCH(M798,Jogos!$H:$H,0)),"-")</f>
        <v>-</v>
      </c>
      <c r="L798" s="15" t="str">
        <f>IFERROR(INDEX(Jogos!E:E,MATCH(M798,Jogos!$H:$H,0)),"-")</f>
        <v>-</v>
      </c>
      <c r="M798" s="12" t="e">
        <f>INDEX(Jogos[[#This Row],[Column1]],1.8)</f>
        <v>#VALUE!</v>
      </c>
      <c r="N798" s="13" t="e">
        <f>INDEX(Jogos[[#This Row],[2]],1.8)</f>
        <v>#VALUE!</v>
      </c>
      <c r="O798" s="12" t="e">
        <f>INDEX(Jogos[[#This Row],[3]],1.8)</f>
        <v>#VALUE!</v>
      </c>
      <c r="P798" s="15" t="str">
        <f>IFERROR(INDEX(Jogos!M:M,MATCH(O798,Jogos!$J:$J,0)),"-")</f>
        <v>-</v>
      </c>
      <c r="Q798" s="12" t="str">
        <f>IFERROR(INDEX(Jogos!L:L,MATCH(O798,Jogos!$J:$J,0)),"-")</f>
        <v>-</v>
      </c>
      <c r="R798" s="17" t="str">
        <f>IFERROR(INDEX(HTHome!M:M,MATCH(M798,HTHome!$A:$A,0)),"-")</f>
        <v>-</v>
      </c>
      <c r="S798" s="17" t="str">
        <f>IFERROR(INDEX(HTAway!M:M,MATCH(O798,HTAway!$A:$A,0)),"-")</f>
        <v>-</v>
      </c>
      <c r="T798" s="23" t="str">
        <f t="shared" si="38"/>
        <v>-</v>
      </c>
      <c r="U798" s="23"/>
      <c r="V798" s="23"/>
      <c r="W798" s="23"/>
    </row>
    <row r="799" spans="1:23" x14ac:dyDescent="0.25">
      <c r="A799" s="20" t="e">
        <f t="shared" si="36"/>
        <v>#VALUE!</v>
      </c>
      <c r="B799" s="20" t="str">
        <f>IFERROR(INDEX(N:N,MATCH(C799,HTHome!$L:$N,0)),"-")</f>
        <v>-</v>
      </c>
      <c r="J799" s="12" t="str">
        <f>IFERROR(INDEX(Jogos!A:A,MATCH(M799,Jogos!$H:$H,0)),"-")</f>
        <v>-</v>
      </c>
      <c r="K799" s="12" t="str">
        <f>IFERROR(INDEX(Jogos!F:F,MATCH(M799,Jogos!$H:$H,0)),"-")</f>
        <v>-</v>
      </c>
      <c r="L799" s="15" t="str">
        <f>IFERROR(INDEX(Jogos!E:E,MATCH(M799,Jogos!$H:$H,0)),"-")</f>
        <v>-</v>
      </c>
      <c r="M799" s="12" t="e">
        <f>INDEX(Jogos[[#This Row],[Column1]],1.8)</f>
        <v>#VALUE!</v>
      </c>
      <c r="N799" s="13" t="e">
        <f>INDEX(Jogos[[#This Row],[2]],1.8)</f>
        <v>#VALUE!</v>
      </c>
      <c r="O799" s="12" t="e">
        <f>INDEX(Jogos[[#This Row],[3]],1.8)</f>
        <v>#VALUE!</v>
      </c>
      <c r="P799" s="15" t="str">
        <f>IFERROR(INDEX(Jogos!M:M,MATCH(O799,Jogos!$J:$J,0)),"-")</f>
        <v>-</v>
      </c>
      <c r="Q799" s="12" t="str">
        <f>IFERROR(INDEX(Jogos!L:L,MATCH(O799,Jogos!$J:$J,0)),"-")</f>
        <v>-</v>
      </c>
      <c r="R799" s="17" t="str">
        <f>IFERROR(INDEX(HTHome!M:M,MATCH(M799,HTHome!$A:$A,0)),"-")</f>
        <v>-</v>
      </c>
      <c r="S799" s="17" t="str">
        <f>IFERROR(INDEX(HTAway!M:M,MATCH(O799,HTAway!$A:$A,0)),"-")</f>
        <v>-</v>
      </c>
      <c r="T799" s="23" t="str">
        <f t="shared" si="38"/>
        <v>-</v>
      </c>
      <c r="U799" s="23"/>
      <c r="V799" s="23"/>
      <c r="W799" s="23"/>
    </row>
    <row r="800" spans="1:23" x14ac:dyDescent="0.25">
      <c r="A800" s="20" t="e">
        <f t="shared" si="36"/>
        <v>#VALUE!</v>
      </c>
      <c r="B800" s="20" t="str">
        <f>IFERROR(INDEX(N:N,MATCH(C800,HTHome!$L:$N,0)),"-")</f>
        <v>-</v>
      </c>
      <c r="J800" s="12" t="str">
        <f>IFERROR(INDEX(Jogos!A:A,MATCH(M800,Jogos!$H:$H,0)),"-")</f>
        <v>-</v>
      </c>
      <c r="K800" s="12" t="str">
        <f>IFERROR(INDEX(Jogos!F:F,MATCH(M800,Jogos!$H:$H,0)),"-")</f>
        <v>-</v>
      </c>
      <c r="L800" s="15" t="str">
        <f>IFERROR(INDEX(Jogos!E:E,MATCH(M800,Jogos!$H:$H,0)),"-")</f>
        <v>-</v>
      </c>
      <c r="M800" s="12" t="e">
        <f>INDEX(Jogos[[#This Row],[Column1]],1.8)</f>
        <v>#VALUE!</v>
      </c>
      <c r="N800" s="13" t="e">
        <f>INDEX(Jogos[[#This Row],[2]],1.8)</f>
        <v>#VALUE!</v>
      </c>
      <c r="O800" s="12" t="e">
        <f>INDEX(Jogos[[#This Row],[3]],1.8)</f>
        <v>#VALUE!</v>
      </c>
      <c r="P800" s="15" t="str">
        <f>IFERROR(INDEX(Jogos!M:M,MATCH(O800,Jogos!$J:$J,0)),"-")</f>
        <v>-</v>
      </c>
      <c r="Q800" s="12" t="str">
        <f>IFERROR(INDEX(Jogos!L:L,MATCH(O800,Jogos!$J:$J,0)),"-")</f>
        <v>-</v>
      </c>
      <c r="R800" s="17" t="str">
        <f>IFERROR(INDEX(HTHome!M:M,MATCH(M800,HTHome!$A:$A,0)),"-")</f>
        <v>-</v>
      </c>
      <c r="S800" s="17" t="str">
        <f>IFERROR(INDEX(HTAway!M:M,MATCH(O800,HTAway!$A:$A,0)),"-")</f>
        <v>-</v>
      </c>
      <c r="T800" s="23" t="str">
        <f t="shared" si="38"/>
        <v>-</v>
      </c>
      <c r="U800" s="23"/>
      <c r="V800" s="23"/>
      <c r="W800" s="23"/>
    </row>
    <row r="801" spans="1:23" x14ac:dyDescent="0.25">
      <c r="A801" s="20" t="e">
        <f t="shared" si="36"/>
        <v>#VALUE!</v>
      </c>
      <c r="B801" s="20" t="str">
        <f>IFERROR(INDEX(N:N,MATCH(C801,HTHome!$L:$N,0)),"-")</f>
        <v>-</v>
      </c>
      <c r="J801" s="12" t="str">
        <f>IFERROR(INDEX(Jogos!A:A,MATCH(M801,Jogos!$H:$H,0)),"-")</f>
        <v>-</v>
      </c>
      <c r="K801" s="12" t="str">
        <f>IFERROR(INDEX(Jogos!F:F,MATCH(M801,Jogos!$H:$H,0)),"-")</f>
        <v>-</v>
      </c>
      <c r="L801" s="15" t="str">
        <f>IFERROR(INDEX(Jogos!E:E,MATCH(M801,Jogos!$H:$H,0)),"-")</f>
        <v>-</v>
      </c>
      <c r="M801" s="12" t="e">
        <f>INDEX(Jogos[[#This Row],[Column1]],1.8)</f>
        <v>#VALUE!</v>
      </c>
      <c r="N801" s="13" t="e">
        <f>INDEX(Jogos[[#This Row],[2]],1.8)</f>
        <v>#VALUE!</v>
      </c>
      <c r="O801" s="12" t="e">
        <f>INDEX(Jogos[[#This Row],[3]],1.8)</f>
        <v>#VALUE!</v>
      </c>
      <c r="P801" s="15" t="str">
        <f>IFERROR(INDEX(Jogos!M:M,MATCH(O801,Jogos!$J:$J,0)),"-")</f>
        <v>-</v>
      </c>
      <c r="Q801" s="12" t="str">
        <f>IFERROR(INDEX(Jogos!L:L,MATCH(O801,Jogos!$J:$J,0)),"-")</f>
        <v>-</v>
      </c>
      <c r="R801" s="17" t="str">
        <f>IFERROR(INDEX(HTHome!M:M,MATCH(M801,HTHome!$A:$A,0)),"-")</f>
        <v>-</v>
      </c>
      <c r="S801" s="17" t="str">
        <f>IFERROR(INDEX(HTAway!M:M,MATCH(O801,HTAway!$A:$A,0)),"-")</f>
        <v>-</v>
      </c>
      <c r="T801" s="23" t="str">
        <f t="shared" si="38"/>
        <v>-</v>
      </c>
      <c r="U801" s="23"/>
      <c r="V801" s="23"/>
      <c r="W801" s="23"/>
    </row>
    <row r="802" spans="1:23" x14ac:dyDescent="0.25">
      <c r="A802" s="20" t="e">
        <f t="shared" si="36"/>
        <v>#VALUE!</v>
      </c>
      <c r="B802" s="20" t="str">
        <f>IFERROR(INDEX(N:N,MATCH(C802,HTHome!$L:$N,0)),"-")</f>
        <v>-</v>
      </c>
      <c r="J802" s="12" t="str">
        <f>IFERROR(INDEX(Jogos!A:A,MATCH(M802,Jogos!$H:$H,0)),"-")</f>
        <v>-</v>
      </c>
      <c r="K802" s="12" t="str">
        <f>IFERROR(INDEX(Jogos!F:F,MATCH(M802,Jogos!$H:$H,0)),"-")</f>
        <v>-</v>
      </c>
      <c r="L802" s="15" t="str">
        <f>IFERROR(INDEX(Jogos!E:E,MATCH(M802,Jogos!$H:$H,0)),"-")</f>
        <v>-</v>
      </c>
      <c r="M802" s="12" t="e">
        <f>INDEX(Jogos[[#This Row],[Column1]],1.8)</f>
        <v>#VALUE!</v>
      </c>
      <c r="N802" s="13" t="e">
        <f>INDEX(Jogos[[#This Row],[2]],1.8)</f>
        <v>#VALUE!</v>
      </c>
      <c r="O802" s="12" t="e">
        <f>INDEX(Jogos[[#This Row],[3]],1.8)</f>
        <v>#VALUE!</v>
      </c>
      <c r="P802" s="15" t="str">
        <f>IFERROR(INDEX(Jogos!M:M,MATCH(O802,Jogos!$J:$J,0)),"-")</f>
        <v>-</v>
      </c>
      <c r="Q802" s="12" t="str">
        <f>IFERROR(INDEX(Jogos!L:L,MATCH(O802,Jogos!$J:$J,0)),"-")</f>
        <v>-</v>
      </c>
      <c r="R802" s="17" t="str">
        <f>IFERROR(INDEX(HTHome!M:M,MATCH(M802,HTHome!$A:$A,0)),"-")</f>
        <v>-</v>
      </c>
      <c r="S802" s="17" t="str">
        <f>IFERROR(INDEX(HTAway!M:M,MATCH(O802,HTAway!$A:$A,0)),"-")</f>
        <v>-</v>
      </c>
      <c r="T802" s="23" t="str">
        <f t="shared" si="38"/>
        <v>-</v>
      </c>
      <c r="U802" s="23"/>
      <c r="V802" s="23"/>
      <c r="W802" s="23"/>
    </row>
    <row r="803" spans="1:23" x14ac:dyDescent="0.25">
      <c r="A803" s="20" t="e">
        <f t="shared" si="36"/>
        <v>#VALUE!</v>
      </c>
      <c r="B803" s="20" t="str">
        <f>IFERROR(INDEX(N:N,MATCH(C803,HTHome!$L:$N,0)),"-")</f>
        <v>-</v>
      </c>
      <c r="J803" s="12" t="str">
        <f>IFERROR(INDEX(Jogos!A:A,MATCH(M803,Jogos!$H:$H,0)),"-")</f>
        <v>-</v>
      </c>
      <c r="K803" s="12" t="str">
        <f>IFERROR(INDEX(Jogos!F:F,MATCH(M803,Jogos!$H:$H,0)),"-")</f>
        <v>-</v>
      </c>
      <c r="L803" s="15" t="str">
        <f>IFERROR(INDEX(Jogos!E:E,MATCH(M803,Jogos!$H:$H,0)),"-")</f>
        <v>-</v>
      </c>
      <c r="M803" s="12" t="e">
        <f>INDEX(Jogos[[#This Row],[Column1]],1.8)</f>
        <v>#VALUE!</v>
      </c>
      <c r="N803" s="13" t="e">
        <f>INDEX(Jogos[[#This Row],[2]],1.8)</f>
        <v>#VALUE!</v>
      </c>
      <c r="O803" s="12" t="e">
        <f>INDEX(Jogos[[#This Row],[3]],1.8)</f>
        <v>#VALUE!</v>
      </c>
      <c r="P803" s="15" t="str">
        <f>IFERROR(INDEX(Jogos!M:M,MATCH(O803,Jogos!$J:$J,0)),"-")</f>
        <v>-</v>
      </c>
      <c r="Q803" s="12" t="str">
        <f>IFERROR(INDEX(Jogos!L:L,MATCH(O803,Jogos!$J:$J,0)),"-")</f>
        <v>-</v>
      </c>
      <c r="R803" s="17" t="str">
        <f>IFERROR(INDEX(HTHome!M:M,MATCH(M803,HTHome!$A:$A,0)),"-")</f>
        <v>-</v>
      </c>
      <c r="S803" s="17" t="str">
        <f>IFERROR(INDEX(HTAway!M:M,MATCH(O803,HTAway!$A:$A,0)),"-")</f>
        <v>-</v>
      </c>
      <c r="T803" s="23" t="str">
        <f t="shared" si="38"/>
        <v>-</v>
      </c>
      <c r="U803" s="23"/>
      <c r="V803" s="23"/>
      <c r="W803" s="23"/>
    </row>
    <row r="804" spans="1:23" x14ac:dyDescent="0.25">
      <c r="A804" s="20" t="e">
        <f t="shared" si="36"/>
        <v>#VALUE!</v>
      </c>
      <c r="B804" s="20" t="str">
        <f>IFERROR(INDEX(N:N,MATCH(C804,HTHome!$L:$N,0)),"-")</f>
        <v>-</v>
      </c>
      <c r="J804" s="12" t="str">
        <f>IFERROR(INDEX(Jogos!A:A,MATCH(M804,Jogos!$H:$H,0)),"-")</f>
        <v>-</v>
      </c>
      <c r="K804" s="12" t="str">
        <f>IFERROR(INDEX(Jogos!F:F,MATCH(M804,Jogos!$H:$H,0)),"-")</f>
        <v>-</v>
      </c>
      <c r="L804" s="15" t="str">
        <f>IFERROR(INDEX(Jogos!E:E,MATCH(M804,Jogos!$H:$H,0)),"-")</f>
        <v>-</v>
      </c>
      <c r="M804" s="12" t="e">
        <f>INDEX(Jogos[[#This Row],[Column1]],1.8)</f>
        <v>#VALUE!</v>
      </c>
      <c r="N804" s="13" t="e">
        <f>INDEX(Jogos[[#This Row],[2]],1.8)</f>
        <v>#VALUE!</v>
      </c>
      <c r="O804" s="12" t="e">
        <f>INDEX(Jogos[[#This Row],[3]],1.8)</f>
        <v>#VALUE!</v>
      </c>
      <c r="P804" s="15" t="str">
        <f>IFERROR(INDEX(Jogos!M:M,MATCH(O804,Jogos!$J:$J,0)),"-")</f>
        <v>-</v>
      </c>
      <c r="Q804" s="12" t="str">
        <f>IFERROR(INDEX(Jogos!L:L,MATCH(O804,Jogos!$J:$J,0)),"-")</f>
        <v>-</v>
      </c>
      <c r="R804" s="17" t="str">
        <f>IFERROR(INDEX(HTHome!M:M,MATCH(M804,HTHome!$A:$A,0)),"-")</f>
        <v>-</v>
      </c>
      <c r="S804" s="17" t="str">
        <f>IFERROR(INDEX(HTAway!M:M,MATCH(O804,HTAway!$A:$A,0)),"-")</f>
        <v>-</v>
      </c>
      <c r="T804" s="23" t="str">
        <f t="shared" si="38"/>
        <v>-</v>
      </c>
      <c r="U804" s="23"/>
      <c r="V804" s="23"/>
      <c r="W804" s="23"/>
    </row>
    <row r="805" spans="1:23" x14ac:dyDescent="0.25">
      <c r="A805" s="20" t="e">
        <f t="shared" si="36"/>
        <v>#VALUE!</v>
      </c>
      <c r="B805" s="20" t="str">
        <f>IFERROR(INDEX(N:N,MATCH(C805,HTHome!$L:$N,0)),"-")</f>
        <v>-</v>
      </c>
      <c r="J805" s="12" t="str">
        <f>IFERROR(INDEX(Jogos!A:A,MATCH(M805,Jogos!$H:$H,0)),"-")</f>
        <v>-</v>
      </c>
      <c r="K805" s="12" t="str">
        <f>IFERROR(INDEX(Jogos!F:F,MATCH(M805,Jogos!$H:$H,0)),"-")</f>
        <v>-</v>
      </c>
      <c r="L805" s="15" t="str">
        <f>IFERROR(INDEX(Jogos!E:E,MATCH(M805,Jogos!$H:$H,0)),"-")</f>
        <v>-</v>
      </c>
      <c r="M805" s="12" t="e">
        <f>INDEX(Jogos[[#This Row],[Column1]],1.8)</f>
        <v>#VALUE!</v>
      </c>
      <c r="N805" s="13" t="e">
        <f>INDEX(Jogos[[#This Row],[2]],1.8)</f>
        <v>#VALUE!</v>
      </c>
      <c r="O805" s="12" t="e">
        <f>INDEX(Jogos[[#This Row],[3]],1.8)</f>
        <v>#VALUE!</v>
      </c>
      <c r="P805" s="15" t="str">
        <f>IFERROR(INDEX(Jogos!M:M,MATCH(O805,Jogos!$J:$J,0)),"-")</f>
        <v>-</v>
      </c>
      <c r="Q805" s="12" t="str">
        <f>IFERROR(INDEX(Jogos!L:L,MATCH(O805,Jogos!$J:$J,0)),"-")</f>
        <v>-</v>
      </c>
      <c r="R805" s="17" t="str">
        <f>IFERROR(INDEX(HTHome!M:M,MATCH(M805,HTHome!$A:$A,0)),"-")</f>
        <v>-</v>
      </c>
      <c r="S805" s="17" t="str">
        <f>IFERROR(INDEX(HTAway!M:M,MATCH(O805,HTAway!$A:$A,0)),"-")</f>
        <v>-</v>
      </c>
      <c r="T805" s="23" t="str">
        <f t="shared" si="38"/>
        <v>-</v>
      </c>
      <c r="U805" s="23"/>
      <c r="V805" s="23"/>
      <c r="W805" s="23"/>
    </row>
    <row r="806" spans="1:23" x14ac:dyDescent="0.25">
      <c r="A806" s="20" t="e">
        <f t="shared" si="36"/>
        <v>#VALUE!</v>
      </c>
      <c r="B806" s="20" t="str">
        <f>IFERROR(INDEX(N:N,MATCH(C806,HTHome!$L:$N,0)),"-")</f>
        <v>-</v>
      </c>
      <c r="J806" s="12" t="str">
        <f>IFERROR(INDEX(Jogos!A:A,MATCH(M806,Jogos!$H:$H,0)),"-")</f>
        <v>-</v>
      </c>
      <c r="K806" s="12" t="str">
        <f>IFERROR(INDEX(Jogos!F:F,MATCH(M806,Jogos!$H:$H,0)),"-")</f>
        <v>-</v>
      </c>
      <c r="L806" s="15" t="str">
        <f>IFERROR(INDEX(Jogos!E:E,MATCH(M806,Jogos!$H:$H,0)),"-")</f>
        <v>-</v>
      </c>
      <c r="M806" s="12" t="e">
        <f>INDEX(Jogos[[#This Row],[Column1]],1.8)</f>
        <v>#VALUE!</v>
      </c>
      <c r="N806" s="13" t="e">
        <f>INDEX(Jogos[[#This Row],[2]],1.8)</f>
        <v>#VALUE!</v>
      </c>
      <c r="O806" s="12" t="e">
        <f>INDEX(Jogos[[#This Row],[3]],1.8)</f>
        <v>#VALUE!</v>
      </c>
      <c r="P806" s="15" t="str">
        <f>IFERROR(INDEX(Jogos!M:M,MATCH(O806,Jogos!$J:$J,0)),"-")</f>
        <v>-</v>
      </c>
      <c r="Q806" s="12" t="str">
        <f>IFERROR(INDEX(Jogos!L:L,MATCH(O806,Jogos!$J:$J,0)),"-")</f>
        <v>-</v>
      </c>
      <c r="R806" s="17" t="str">
        <f>IFERROR(INDEX(HTHome!M:M,MATCH(M806,HTHome!$A:$A,0)),"-")</f>
        <v>-</v>
      </c>
      <c r="S806" s="17" t="str">
        <f>IFERROR(INDEX(HTAway!M:M,MATCH(O806,HTAway!$A:$A,0)),"-")</f>
        <v>-</v>
      </c>
      <c r="T806" s="23" t="str">
        <f t="shared" si="38"/>
        <v>-</v>
      </c>
      <c r="U806" s="23"/>
      <c r="V806" s="23"/>
      <c r="W806" s="23"/>
    </row>
    <row r="807" spans="1:23" x14ac:dyDescent="0.25">
      <c r="A807" s="20" t="e">
        <f t="shared" ref="A807:A833" si="39">IF(C807=M807, "X", "-")</f>
        <v>#VALUE!</v>
      </c>
      <c r="B807" s="20" t="str">
        <f>IFERROR(INDEX(N:N,MATCH(C807,HTHome!$L:$N,0)),"-")</f>
        <v>-</v>
      </c>
      <c r="J807" s="12" t="str">
        <f>IFERROR(INDEX(Jogos!A:A,MATCH(M807,Jogos!$H:$H,0)),"-")</f>
        <v>-</v>
      </c>
      <c r="K807" s="12" t="str">
        <f>IFERROR(INDEX(Jogos!F:F,MATCH(M807,Jogos!$H:$H,0)),"-")</f>
        <v>-</v>
      </c>
      <c r="L807" s="15" t="str">
        <f>IFERROR(INDEX(Jogos!E:E,MATCH(M807,Jogos!$H:$H,0)),"-")</f>
        <v>-</v>
      </c>
      <c r="M807" s="12" t="e">
        <f>INDEX(Jogos[[#This Row],[Column1]],1.8)</f>
        <v>#VALUE!</v>
      </c>
      <c r="N807" s="13" t="e">
        <f>INDEX(Jogos[[#This Row],[2]],1.8)</f>
        <v>#VALUE!</v>
      </c>
      <c r="O807" s="12" t="e">
        <f>INDEX(Jogos[[#This Row],[3]],1.8)</f>
        <v>#VALUE!</v>
      </c>
      <c r="P807" s="15" t="str">
        <f>IFERROR(INDEX(Jogos!M:M,MATCH(O807,Jogos!$J:$J,0)),"-")</f>
        <v>-</v>
      </c>
      <c r="Q807" s="12" t="str">
        <f>IFERROR(INDEX(Jogos!L:L,MATCH(O807,Jogos!$J:$J,0)),"-")</f>
        <v>-</v>
      </c>
      <c r="R807" s="17" t="str">
        <f>IFERROR(INDEX(HTHome!M:M,MATCH(M807,HTHome!$A:$A,0)),"-")</f>
        <v>-</v>
      </c>
      <c r="S807" s="17" t="str">
        <f>IFERROR(INDEX(HTAway!M:M,MATCH(O807,HTAway!$A:$A,0)),"-")</f>
        <v>-</v>
      </c>
      <c r="T807" s="23" t="str">
        <f t="shared" si="38"/>
        <v>-</v>
      </c>
      <c r="U807" s="23"/>
      <c r="V807" s="23"/>
      <c r="W807" s="23"/>
    </row>
    <row r="808" spans="1:23" x14ac:dyDescent="0.25">
      <c r="A808" s="20" t="e">
        <f t="shared" si="39"/>
        <v>#VALUE!</v>
      </c>
      <c r="B808" s="20" t="str">
        <f>IFERROR(INDEX(N:N,MATCH(C808,HTHome!$L:$N,0)),"-")</f>
        <v>-</v>
      </c>
      <c r="J808" s="12" t="str">
        <f>IFERROR(INDEX(Jogos!A:A,MATCH(M808,Jogos!$H:$H,0)),"-")</f>
        <v>-</v>
      </c>
      <c r="K808" s="12" t="str">
        <f>IFERROR(INDEX(Jogos!F:F,MATCH(M808,Jogos!$H:$H,0)),"-")</f>
        <v>-</v>
      </c>
      <c r="L808" s="15" t="str">
        <f>IFERROR(INDEX(Jogos!E:E,MATCH(M808,Jogos!$H:$H,0)),"-")</f>
        <v>-</v>
      </c>
      <c r="M808" s="12" t="e">
        <f>INDEX(Jogos[[#This Row],[Column1]],1.8)</f>
        <v>#VALUE!</v>
      </c>
      <c r="N808" s="13" t="e">
        <f>INDEX(Jogos[[#This Row],[2]],1.8)</f>
        <v>#VALUE!</v>
      </c>
      <c r="O808" s="12" t="e">
        <f>INDEX(Jogos[[#This Row],[3]],1.8)</f>
        <v>#VALUE!</v>
      </c>
      <c r="P808" s="15" t="str">
        <f>IFERROR(INDEX(Jogos!M:M,MATCH(O808,Jogos!$J:$J,0)),"-")</f>
        <v>-</v>
      </c>
      <c r="Q808" s="12" t="str">
        <f>IFERROR(INDEX(Jogos!L:L,MATCH(O808,Jogos!$J:$J,0)),"-")</f>
        <v>-</v>
      </c>
      <c r="R808" s="17" t="str">
        <f>IFERROR(INDEX(HTHome!M:M,MATCH(M808,HTHome!$A:$A,0)),"-")</f>
        <v>-</v>
      </c>
      <c r="S808" s="17" t="str">
        <f>IFERROR(INDEX(HTAway!M:M,MATCH(O808,HTAway!$A:$A,0)),"-")</f>
        <v>-</v>
      </c>
      <c r="T808" s="23" t="str">
        <f t="shared" si="38"/>
        <v>-</v>
      </c>
      <c r="U808" s="23"/>
      <c r="V808" s="23"/>
      <c r="W808" s="23"/>
    </row>
    <row r="809" spans="1:23" x14ac:dyDescent="0.25">
      <c r="A809" s="20" t="e">
        <f t="shared" si="39"/>
        <v>#VALUE!</v>
      </c>
      <c r="B809" s="20" t="str">
        <f>IFERROR(INDEX(N:N,MATCH(C809,HTHome!$L:$N,0)),"-")</f>
        <v>-</v>
      </c>
      <c r="J809" s="12" t="str">
        <f>IFERROR(INDEX(Jogos!A:A,MATCH(M809,Jogos!$H:$H,0)),"-")</f>
        <v>-</v>
      </c>
      <c r="K809" s="12" t="str">
        <f>IFERROR(INDEX(Jogos!F:F,MATCH(M809,Jogos!$H:$H,0)),"-")</f>
        <v>-</v>
      </c>
      <c r="L809" s="15" t="str">
        <f>IFERROR(INDEX(Jogos!E:E,MATCH(M809,Jogos!$H:$H,0)),"-")</f>
        <v>-</v>
      </c>
      <c r="M809" s="12" t="e">
        <f>INDEX(Jogos[[#This Row],[Column1]],1.8)</f>
        <v>#VALUE!</v>
      </c>
      <c r="N809" s="13" t="e">
        <f>INDEX(Jogos[[#This Row],[2]],1.8)</f>
        <v>#VALUE!</v>
      </c>
      <c r="O809" s="12" t="e">
        <f>INDEX(Jogos[[#This Row],[3]],1.8)</f>
        <v>#VALUE!</v>
      </c>
      <c r="P809" s="15" t="str">
        <f>IFERROR(INDEX(Jogos!M:M,MATCH(O809,Jogos!$J:$J,0)),"-")</f>
        <v>-</v>
      </c>
      <c r="Q809" s="12" t="str">
        <f>IFERROR(INDEX(Jogos!L:L,MATCH(O809,Jogos!$J:$J,0)),"-")</f>
        <v>-</v>
      </c>
      <c r="R809" s="17" t="str">
        <f>IFERROR(INDEX(HTHome!M:M,MATCH(M809,HTHome!$A:$A,0)),"-")</f>
        <v>-</v>
      </c>
      <c r="S809" s="17" t="str">
        <f>IFERROR(INDEX(HTAway!M:M,MATCH(O809,HTAway!$A:$A,0)),"-")</f>
        <v>-</v>
      </c>
      <c r="T809" s="23" t="str">
        <f t="shared" si="38"/>
        <v>-</v>
      </c>
      <c r="U809" s="23"/>
      <c r="V809" s="23"/>
      <c r="W809" s="23"/>
    </row>
    <row r="810" spans="1:23" x14ac:dyDescent="0.25">
      <c r="A810" s="20" t="e">
        <f t="shared" si="39"/>
        <v>#VALUE!</v>
      </c>
      <c r="B810" s="20" t="str">
        <f>IFERROR(INDEX(N:N,MATCH(C810,HTHome!$L:$N,0)),"-")</f>
        <v>-</v>
      </c>
      <c r="J810" s="12" t="str">
        <f>IFERROR(INDEX(Jogos!A:A,MATCH(M810,Jogos!$H:$H,0)),"-")</f>
        <v>-</v>
      </c>
      <c r="K810" s="12" t="str">
        <f>IFERROR(INDEX(Jogos!F:F,MATCH(M810,Jogos!$H:$H,0)),"-")</f>
        <v>-</v>
      </c>
      <c r="L810" s="15" t="str">
        <f>IFERROR(INDEX(Jogos!E:E,MATCH(M810,Jogos!$H:$H,0)),"-")</f>
        <v>-</v>
      </c>
      <c r="M810" s="12" t="e">
        <f>INDEX(Jogos[[#This Row],[Column1]],1.8)</f>
        <v>#VALUE!</v>
      </c>
      <c r="N810" s="13" t="e">
        <f>INDEX(Jogos[[#This Row],[2]],1.8)</f>
        <v>#VALUE!</v>
      </c>
      <c r="O810" s="12" t="e">
        <f>INDEX(Jogos[[#This Row],[3]],1.8)</f>
        <v>#VALUE!</v>
      </c>
      <c r="P810" s="15" t="str">
        <f>IFERROR(INDEX(Jogos!M:M,MATCH(O810,Jogos!$J:$J,0)),"-")</f>
        <v>-</v>
      </c>
      <c r="Q810" s="12" t="str">
        <f>IFERROR(INDEX(Jogos!L:L,MATCH(O810,Jogos!$J:$J,0)),"-")</f>
        <v>-</v>
      </c>
      <c r="R810" s="17" t="str">
        <f>IFERROR(INDEX(HTHome!M:M,MATCH(M810,HTHome!$A:$A,0)),"-")</f>
        <v>-</v>
      </c>
      <c r="S810" s="17" t="str">
        <f>IFERROR(INDEX(HTAway!M:M,MATCH(O810,HTAway!$A:$A,0)),"-")</f>
        <v>-</v>
      </c>
      <c r="T810" s="23" t="str">
        <f t="shared" si="38"/>
        <v>-</v>
      </c>
      <c r="U810" s="23"/>
      <c r="V810" s="23"/>
      <c r="W810" s="23"/>
    </row>
    <row r="811" spans="1:23" x14ac:dyDescent="0.25">
      <c r="A811" s="20" t="e">
        <f t="shared" si="39"/>
        <v>#VALUE!</v>
      </c>
      <c r="B811" s="20" t="str">
        <f>IFERROR(INDEX(N:N,MATCH(C811,HTHome!$L:$N,0)),"-")</f>
        <v>-</v>
      </c>
      <c r="J811" s="12" t="str">
        <f>IFERROR(INDEX(Jogos!A:A,MATCH(M811,Jogos!$H:$H,0)),"-")</f>
        <v>-</v>
      </c>
      <c r="K811" s="12" t="str">
        <f>IFERROR(INDEX(Jogos!F:F,MATCH(M811,Jogos!$H:$H,0)),"-")</f>
        <v>-</v>
      </c>
      <c r="L811" s="15" t="str">
        <f>IFERROR(INDEX(Jogos!E:E,MATCH(M811,Jogos!$H:$H,0)),"-")</f>
        <v>-</v>
      </c>
      <c r="M811" s="12" t="e">
        <f>INDEX(Jogos[[#This Row],[Column1]],1.8)</f>
        <v>#VALUE!</v>
      </c>
      <c r="N811" s="13" t="e">
        <f>INDEX(Jogos[[#This Row],[2]],1.8)</f>
        <v>#VALUE!</v>
      </c>
      <c r="O811" s="12" t="e">
        <f>INDEX(Jogos[[#This Row],[3]],1.8)</f>
        <v>#VALUE!</v>
      </c>
      <c r="P811" s="15" t="str">
        <f>IFERROR(INDEX(Jogos!M:M,MATCH(O811,Jogos!$J:$J,0)),"-")</f>
        <v>-</v>
      </c>
      <c r="Q811" s="12" t="str">
        <f>IFERROR(INDEX(Jogos!L:L,MATCH(O811,Jogos!$J:$J,0)),"-")</f>
        <v>-</v>
      </c>
      <c r="R811" s="17" t="str">
        <f>IFERROR(INDEX(HTHome!M:M,MATCH(M811,HTHome!$A:$A,0)),"-")</f>
        <v>-</v>
      </c>
      <c r="S811" s="17" t="str">
        <f>IFERROR(INDEX(HTAway!M:M,MATCH(O811,HTAway!$A:$A,0)),"-")</f>
        <v>-</v>
      </c>
      <c r="T811" s="23" t="str">
        <f t="shared" si="38"/>
        <v>-</v>
      </c>
      <c r="U811" s="23"/>
      <c r="V811" s="23"/>
      <c r="W811" s="23"/>
    </row>
    <row r="812" spans="1:23" x14ac:dyDescent="0.25">
      <c r="A812" s="20" t="e">
        <f t="shared" si="39"/>
        <v>#VALUE!</v>
      </c>
      <c r="B812" s="20" t="str">
        <f>IFERROR(INDEX(N:N,MATCH(C812,HTHome!$L:$N,0)),"-")</f>
        <v>-</v>
      </c>
      <c r="J812" s="12" t="str">
        <f>IFERROR(INDEX(Jogos!A:A,MATCH(M812,Jogos!$H:$H,0)),"-")</f>
        <v>-</v>
      </c>
      <c r="K812" s="12" t="str">
        <f>IFERROR(INDEX(Jogos!F:F,MATCH(M812,Jogos!$H:$H,0)),"-")</f>
        <v>-</v>
      </c>
      <c r="L812" s="15" t="str">
        <f>IFERROR(INDEX(Jogos!E:E,MATCH(M812,Jogos!$H:$H,0)),"-")</f>
        <v>-</v>
      </c>
      <c r="M812" s="12" t="e">
        <f>INDEX(Jogos[[#This Row],[Column1]],1.8)</f>
        <v>#VALUE!</v>
      </c>
      <c r="N812" s="13" t="e">
        <f>INDEX(Jogos[[#This Row],[2]],1.8)</f>
        <v>#VALUE!</v>
      </c>
      <c r="O812" s="12" t="e">
        <f>INDEX(Jogos[[#This Row],[3]],1.8)</f>
        <v>#VALUE!</v>
      </c>
      <c r="P812" s="15" t="str">
        <f>IFERROR(INDEX(Jogos!M:M,MATCH(O812,Jogos!$J:$J,0)),"-")</f>
        <v>-</v>
      </c>
      <c r="Q812" s="12" t="str">
        <f>IFERROR(INDEX(Jogos!L:L,MATCH(O812,Jogos!$J:$J,0)),"-")</f>
        <v>-</v>
      </c>
      <c r="R812" s="17" t="str">
        <f>IFERROR(INDEX(HTHome!M:M,MATCH(M812,HTHome!$A:$A,0)),"-")</f>
        <v>-</v>
      </c>
      <c r="S812" s="17" t="str">
        <f>IFERROR(INDEX(HTAway!M:M,MATCH(O812,HTAway!$A:$A,0)),"-")</f>
        <v>-</v>
      </c>
      <c r="T812" s="23" t="str">
        <f t="shared" si="38"/>
        <v>-</v>
      </c>
      <c r="U812" s="23"/>
      <c r="V812" s="23"/>
      <c r="W812" s="23"/>
    </row>
    <row r="813" spans="1:23" x14ac:dyDescent="0.25">
      <c r="A813" s="20" t="e">
        <f t="shared" si="39"/>
        <v>#VALUE!</v>
      </c>
      <c r="B813" s="20" t="str">
        <f>IFERROR(INDEX(N:N,MATCH(C813,HTHome!$L:$N,0)),"-")</f>
        <v>-</v>
      </c>
      <c r="J813" s="12" t="str">
        <f>IFERROR(INDEX(Jogos!A:A,MATCH(M813,Jogos!$H:$H,0)),"-")</f>
        <v>-</v>
      </c>
      <c r="K813" s="12" t="str">
        <f>IFERROR(INDEX(Jogos!F:F,MATCH(M813,Jogos!$H:$H,0)),"-")</f>
        <v>-</v>
      </c>
      <c r="L813" s="15" t="str">
        <f>IFERROR(INDEX(Jogos!E:E,MATCH(M813,Jogos!$H:$H,0)),"-")</f>
        <v>-</v>
      </c>
      <c r="M813" s="12" t="e">
        <f>INDEX(Jogos[[#This Row],[Column1]],1.8)</f>
        <v>#VALUE!</v>
      </c>
      <c r="N813" s="13" t="e">
        <f>INDEX(Jogos[[#This Row],[2]],1.8)</f>
        <v>#VALUE!</v>
      </c>
      <c r="O813" s="12" t="e">
        <f>INDEX(Jogos[[#This Row],[3]],1.8)</f>
        <v>#VALUE!</v>
      </c>
      <c r="P813" s="15" t="str">
        <f>IFERROR(INDEX(Jogos!M:M,MATCH(O813,Jogos!$J:$J,0)),"-")</f>
        <v>-</v>
      </c>
      <c r="Q813" s="12" t="str">
        <f>IFERROR(INDEX(Jogos!L:L,MATCH(O813,Jogos!$J:$J,0)),"-")</f>
        <v>-</v>
      </c>
      <c r="R813" s="17" t="str">
        <f>IFERROR(INDEX(HTHome!M:M,MATCH(M813,HTHome!$A:$A,0)),"-")</f>
        <v>-</v>
      </c>
      <c r="S813" s="17" t="str">
        <f>IFERROR(INDEX(HTAway!M:M,MATCH(O813,HTAway!$A:$A,0)),"-")</f>
        <v>-</v>
      </c>
      <c r="T813" s="23" t="str">
        <f t="shared" si="38"/>
        <v>-</v>
      </c>
      <c r="U813" s="23"/>
      <c r="V813" s="23"/>
      <c r="W813" s="23"/>
    </row>
    <row r="814" spans="1:23" x14ac:dyDescent="0.25">
      <c r="A814" s="20" t="e">
        <f t="shared" si="39"/>
        <v>#VALUE!</v>
      </c>
      <c r="B814" s="20" t="str">
        <f>IFERROR(INDEX(N:N,MATCH(C814,HTHome!$L:$N,0)),"-")</f>
        <v>-</v>
      </c>
      <c r="J814" s="12" t="str">
        <f>IFERROR(INDEX(Jogos!A:A,MATCH(M814,Jogos!$H:$H,0)),"-")</f>
        <v>-</v>
      </c>
      <c r="K814" s="12" t="str">
        <f>IFERROR(INDEX(Jogos!F:F,MATCH(M814,Jogos!$H:$H,0)),"-")</f>
        <v>-</v>
      </c>
      <c r="L814" s="15" t="str">
        <f>IFERROR(INDEX(Jogos!E:E,MATCH(M814,Jogos!$H:$H,0)),"-")</f>
        <v>-</v>
      </c>
      <c r="M814" s="12" t="e">
        <f>INDEX(Jogos[[#This Row],[Column1]],1.8)</f>
        <v>#VALUE!</v>
      </c>
      <c r="N814" s="13" t="e">
        <f>INDEX(Jogos[[#This Row],[2]],1.8)</f>
        <v>#VALUE!</v>
      </c>
      <c r="O814" s="12" t="e">
        <f>INDEX(Jogos[[#This Row],[3]],1.8)</f>
        <v>#VALUE!</v>
      </c>
      <c r="P814" s="15" t="str">
        <f>IFERROR(INDEX(Jogos!M:M,MATCH(O814,Jogos!$J:$J,0)),"-")</f>
        <v>-</v>
      </c>
      <c r="Q814" s="12" t="str">
        <f>IFERROR(INDEX(Jogos!L:L,MATCH(O814,Jogos!$J:$J,0)),"-")</f>
        <v>-</v>
      </c>
      <c r="R814" s="17" t="str">
        <f>IFERROR(INDEX(HTHome!M:M,MATCH(M814,HTHome!$A:$A,0)),"-")</f>
        <v>-</v>
      </c>
      <c r="S814" s="17" t="str">
        <f>IFERROR(INDEX(HTAway!M:M,MATCH(O814,HTAway!$A:$A,0)),"-")</f>
        <v>-</v>
      </c>
      <c r="T814" s="23" t="str">
        <f t="shared" si="38"/>
        <v>-</v>
      </c>
      <c r="U814" s="23"/>
      <c r="V814" s="23"/>
      <c r="W814" s="23"/>
    </row>
    <row r="815" spans="1:23" x14ac:dyDescent="0.25">
      <c r="A815" s="20" t="e">
        <f t="shared" si="39"/>
        <v>#VALUE!</v>
      </c>
      <c r="B815" s="20" t="str">
        <f>IFERROR(INDEX(N:N,MATCH(C815,HTHome!$L:$N,0)),"-")</f>
        <v>-</v>
      </c>
      <c r="J815" s="12" t="str">
        <f>IFERROR(INDEX(Jogos!A:A,MATCH(M815,Jogos!$H:$H,0)),"-")</f>
        <v>-</v>
      </c>
      <c r="K815" s="12" t="str">
        <f>IFERROR(INDEX(Jogos!F:F,MATCH(M815,Jogos!$H:$H,0)),"-")</f>
        <v>-</v>
      </c>
      <c r="L815" s="15" t="str">
        <f>IFERROR(INDEX(Jogos!E:E,MATCH(M815,Jogos!$H:$H,0)),"-")</f>
        <v>-</v>
      </c>
      <c r="M815" s="12" t="e">
        <f>INDEX(Jogos[[#This Row],[Column1]],1.8)</f>
        <v>#VALUE!</v>
      </c>
      <c r="N815" s="13" t="e">
        <f>INDEX(Jogos[[#This Row],[2]],1.8)</f>
        <v>#VALUE!</v>
      </c>
      <c r="O815" s="12" t="e">
        <f>INDEX(Jogos[[#This Row],[3]],1.8)</f>
        <v>#VALUE!</v>
      </c>
      <c r="P815" s="15" t="str">
        <f>IFERROR(INDEX(Jogos!M:M,MATCH(O815,Jogos!$J:$J,0)),"-")</f>
        <v>-</v>
      </c>
      <c r="Q815" s="12" t="str">
        <f>IFERROR(INDEX(Jogos!L:L,MATCH(O815,Jogos!$J:$J,0)),"-")</f>
        <v>-</v>
      </c>
      <c r="R815" s="17" t="str">
        <f>IFERROR(INDEX(HTHome!M:M,MATCH(M815,HTHome!$A:$A,0)),"-")</f>
        <v>-</v>
      </c>
      <c r="S815" s="17" t="str">
        <f>IFERROR(INDEX(HTAway!M:M,MATCH(O815,HTAway!$A:$A,0)),"-")</f>
        <v>-</v>
      </c>
      <c r="T815" s="23" t="str">
        <f t="shared" si="38"/>
        <v>-</v>
      </c>
      <c r="U815" s="23"/>
      <c r="V815" s="23"/>
      <c r="W815" s="23"/>
    </row>
    <row r="816" spans="1:23" x14ac:dyDescent="0.25">
      <c r="A816" s="20" t="e">
        <f t="shared" si="39"/>
        <v>#VALUE!</v>
      </c>
      <c r="B816" s="20" t="str">
        <f>IFERROR(INDEX(N:N,MATCH(C816,HTHome!$L:$N,0)),"-")</f>
        <v>-</v>
      </c>
      <c r="J816" s="12" t="str">
        <f>IFERROR(INDEX(Jogos!A:A,MATCH(M816,Jogos!$H:$H,0)),"-")</f>
        <v>-</v>
      </c>
      <c r="K816" s="12" t="str">
        <f>IFERROR(INDEX(Jogos!F:F,MATCH(M816,Jogos!$H:$H,0)),"-")</f>
        <v>-</v>
      </c>
      <c r="L816" s="15" t="str">
        <f>IFERROR(INDEX(Jogos!E:E,MATCH(M816,Jogos!$H:$H,0)),"-")</f>
        <v>-</v>
      </c>
      <c r="M816" s="12" t="e">
        <f>INDEX(Jogos[[#This Row],[Column1]],1.8)</f>
        <v>#VALUE!</v>
      </c>
      <c r="N816" s="13" t="e">
        <f>INDEX(Jogos[[#This Row],[2]],1.8)</f>
        <v>#VALUE!</v>
      </c>
      <c r="O816" s="12" t="e">
        <f>INDEX(Jogos[[#This Row],[3]],1.8)</f>
        <v>#VALUE!</v>
      </c>
      <c r="P816" s="15" t="str">
        <f>IFERROR(INDEX(Jogos!M:M,MATCH(O816,Jogos!$J:$J,0)),"-")</f>
        <v>-</v>
      </c>
      <c r="Q816" s="12" t="str">
        <f>IFERROR(INDEX(Jogos!L:L,MATCH(O816,Jogos!$J:$J,0)),"-")</f>
        <v>-</v>
      </c>
      <c r="R816" s="17" t="str">
        <f>IFERROR(INDEX(HTHome!M:M,MATCH(M816,HTHome!$A:$A,0)),"-")</f>
        <v>-</v>
      </c>
      <c r="S816" s="17" t="str">
        <f>IFERROR(INDEX(HTAway!M:M,MATCH(O816,HTAway!$A:$A,0)),"-")</f>
        <v>-</v>
      </c>
      <c r="T816" s="23" t="str">
        <f t="shared" si="38"/>
        <v>-</v>
      </c>
      <c r="U816" s="23"/>
      <c r="V816" s="23"/>
      <c r="W816" s="23"/>
    </row>
    <row r="817" spans="1:23" x14ac:dyDescent="0.25">
      <c r="A817" s="20" t="e">
        <f t="shared" si="39"/>
        <v>#VALUE!</v>
      </c>
      <c r="B817" s="20" t="str">
        <f>IFERROR(INDEX(N:N,MATCH(C817,HTHome!$L:$N,0)),"-")</f>
        <v>-</v>
      </c>
      <c r="J817" s="12" t="str">
        <f>IFERROR(INDEX(Jogos!A:A,MATCH(M817,Jogos!$H:$H,0)),"-")</f>
        <v>-</v>
      </c>
      <c r="K817" s="12" t="str">
        <f>IFERROR(INDEX(Jogos!F:F,MATCH(M817,Jogos!$H:$H,0)),"-")</f>
        <v>-</v>
      </c>
      <c r="L817" s="15" t="str">
        <f>IFERROR(INDEX(Jogos!E:E,MATCH(M817,Jogos!$H:$H,0)),"-")</f>
        <v>-</v>
      </c>
      <c r="M817" s="12" t="e">
        <f>INDEX(Jogos[[#This Row],[Column1]],1.8)</f>
        <v>#VALUE!</v>
      </c>
      <c r="N817" s="13" t="e">
        <f>INDEX(Jogos[[#This Row],[2]],1.8)</f>
        <v>#VALUE!</v>
      </c>
      <c r="O817" s="12" t="e">
        <f>INDEX(Jogos[[#This Row],[3]],1.8)</f>
        <v>#VALUE!</v>
      </c>
      <c r="P817" s="15" t="str">
        <f>IFERROR(INDEX(Jogos!M:M,MATCH(O817,Jogos!$J:$J,0)),"-")</f>
        <v>-</v>
      </c>
      <c r="Q817" s="12" t="str">
        <f>IFERROR(INDEX(Jogos!L:L,MATCH(O817,Jogos!$J:$J,0)),"-")</f>
        <v>-</v>
      </c>
      <c r="R817" s="17" t="str">
        <f>IFERROR(INDEX(HTHome!M:M,MATCH(M817,HTHome!$A:$A,0)),"-")</f>
        <v>-</v>
      </c>
      <c r="S817" s="17" t="str">
        <f>IFERROR(INDEX(HTAway!M:M,MATCH(O817,HTAway!$A:$A,0)),"-")</f>
        <v>-</v>
      </c>
      <c r="T817" s="23" t="str">
        <f t="shared" si="38"/>
        <v>-</v>
      </c>
      <c r="U817" s="23"/>
      <c r="V817" s="23"/>
      <c r="W817" s="23"/>
    </row>
    <row r="818" spans="1:23" x14ac:dyDescent="0.25">
      <c r="A818" s="20" t="e">
        <f t="shared" si="39"/>
        <v>#VALUE!</v>
      </c>
      <c r="B818" s="20" t="str">
        <f>IFERROR(INDEX(N:N,MATCH(C818,HTHome!$L:$N,0)),"-")</f>
        <v>-</v>
      </c>
      <c r="J818" s="12" t="str">
        <f>IFERROR(INDEX(Jogos!A:A,MATCH(M818,Jogos!$H:$H,0)),"-")</f>
        <v>-</v>
      </c>
      <c r="K818" s="12" t="str">
        <f>IFERROR(INDEX(Jogos!F:F,MATCH(M818,Jogos!$H:$H,0)),"-")</f>
        <v>-</v>
      </c>
      <c r="L818" s="15" t="str">
        <f>IFERROR(INDEX(Jogos!E:E,MATCH(M818,Jogos!$H:$H,0)),"-")</f>
        <v>-</v>
      </c>
      <c r="M818" s="12" t="e">
        <f>INDEX(Jogos[[#This Row],[Column1]],1.8)</f>
        <v>#VALUE!</v>
      </c>
      <c r="N818" s="13" t="e">
        <f>INDEX(Jogos[[#This Row],[2]],1.8)</f>
        <v>#VALUE!</v>
      </c>
      <c r="O818" s="12" t="e">
        <f>INDEX(Jogos[[#This Row],[3]],1.8)</f>
        <v>#VALUE!</v>
      </c>
      <c r="P818" s="15" t="str">
        <f>IFERROR(INDEX(Jogos!M:M,MATCH(O818,Jogos!$J:$J,0)),"-")</f>
        <v>-</v>
      </c>
      <c r="Q818" s="12" t="str">
        <f>IFERROR(INDEX(Jogos!L:L,MATCH(O818,Jogos!$J:$J,0)),"-")</f>
        <v>-</v>
      </c>
      <c r="R818" s="17" t="str">
        <f>IFERROR(INDEX(HTHome!M:M,MATCH(M818,HTHome!$A:$A,0)),"-")</f>
        <v>-</v>
      </c>
      <c r="S818" s="17" t="str">
        <f>IFERROR(INDEX(HTAway!M:M,MATCH(O818,HTAway!$A:$A,0)),"-")</f>
        <v>-</v>
      </c>
      <c r="T818" s="23" t="str">
        <f t="shared" si="38"/>
        <v>-</v>
      </c>
      <c r="U818" s="23"/>
      <c r="V818" s="23"/>
      <c r="W818" s="23"/>
    </row>
    <row r="819" spans="1:23" x14ac:dyDescent="0.25">
      <c r="A819" s="20" t="e">
        <f t="shared" si="39"/>
        <v>#VALUE!</v>
      </c>
      <c r="B819" s="20" t="str">
        <f>IFERROR(INDEX(N:N,MATCH(C819,HTHome!$L:$N,0)),"-")</f>
        <v>-</v>
      </c>
      <c r="J819" s="12" t="str">
        <f>IFERROR(INDEX(Jogos!A:A,MATCH(M819,Jogos!$H:$H,0)),"-")</f>
        <v>-</v>
      </c>
      <c r="K819" s="12" t="str">
        <f>IFERROR(INDEX(Jogos!F:F,MATCH(M819,Jogos!$H:$H,0)),"-")</f>
        <v>-</v>
      </c>
      <c r="L819" s="15" t="str">
        <f>IFERROR(INDEX(Jogos!E:E,MATCH(M819,Jogos!$H:$H,0)),"-")</f>
        <v>-</v>
      </c>
      <c r="M819" s="12" t="e">
        <f>INDEX(Jogos[[#This Row],[Column1]],1.8)</f>
        <v>#VALUE!</v>
      </c>
      <c r="N819" s="13" t="e">
        <f>INDEX(Jogos[[#This Row],[2]],1.8)</f>
        <v>#VALUE!</v>
      </c>
      <c r="O819" s="12" t="e">
        <f>INDEX(Jogos[[#This Row],[3]],1.8)</f>
        <v>#VALUE!</v>
      </c>
      <c r="P819" s="15" t="str">
        <f>IFERROR(INDEX(Jogos!M:M,MATCH(O819,Jogos!$J:$J,0)),"-")</f>
        <v>-</v>
      </c>
      <c r="Q819" s="12" t="str">
        <f>IFERROR(INDEX(Jogos!L:L,MATCH(O819,Jogos!$J:$J,0)),"-")</f>
        <v>-</v>
      </c>
      <c r="R819" s="17" t="str">
        <f>IFERROR(INDEX(HTHome!M:M,MATCH(M819,HTHome!$A:$A,0)),"-")</f>
        <v>-</v>
      </c>
      <c r="S819" s="17" t="str">
        <f>IFERROR(INDEX(HTAway!M:M,MATCH(O819,HTAway!$A:$A,0)),"-")</f>
        <v>-</v>
      </c>
      <c r="T819" s="23" t="str">
        <f t="shared" si="38"/>
        <v>-</v>
      </c>
      <c r="U819" s="23"/>
      <c r="V819" s="23"/>
      <c r="W819" s="23"/>
    </row>
    <row r="820" spans="1:23" x14ac:dyDescent="0.25">
      <c r="A820" s="20" t="e">
        <f t="shared" si="39"/>
        <v>#VALUE!</v>
      </c>
      <c r="B820" s="20" t="str">
        <f>IFERROR(INDEX(N:N,MATCH(C820,HTHome!$L:$N,0)),"-")</f>
        <v>-</v>
      </c>
      <c r="J820" s="12" t="str">
        <f>IFERROR(INDEX(Jogos!A:A,MATCH(M820,Jogos!$H:$H,0)),"-")</f>
        <v>-</v>
      </c>
      <c r="K820" s="12" t="str">
        <f>IFERROR(INDEX(Jogos!F:F,MATCH(M820,Jogos!$H:$H,0)),"-")</f>
        <v>-</v>
      </c>
      <c r="L820" s="15" t="str">
        <f>IFERROR(INDEX(Jogos!E:E,MATCH(M820,Jogos!$H:$H,0)),"-")</f>
        <v>-</v>
      </c>
      <c r="M820" s="12" t="e">
        <f>INDEX(Jogos[[#This Row],[Column1]],1.8)</f>
        <v>#VALUE!</v>
      </c>
      <c r="N820" s="13" t="e">
        <f>INDEX(Jogos[[#This Row],[2]],1.8)</f>
        <v>#VALUE!</v>
      </c>
      <c r="O820" s="12" t="e">
        <f>INDEX(Jogos[[#This Row],[3]],1.8)</f>
        <v>#VALUE!</v>
      </c>
      <c r="P820" s="15" t="str">
        <f>IFERROR(INDEX(Jogos!M:M,MATCH(O820,Jogos!$J:$J,0)),"-")</f>
        <v>-</v>
      </c>
      <c r="Q820" s="12" t="str">
        <f>IFERROR(INDEX(Jogos!L:L,MATCH(O820,Jogos!$J:$J,0)),"-")</f>
        <v>-</v>
      </c>
      <c r="R820" s="17" t="str">
        <f>IFERROR(INDEX(HTHome!M:M,MATCH(M820,HTHome!$A:$A,0)),"-")</f>
        <v>-</v>
      </c>
      <c r="S820" s="17" t="str">
        <f>IFERROR(INDEX(HTAway!M:M,MATCH(O820,HTAway!$A:$A,0)),"-")</f>
        <v>-</v>
      </c>
      <c r="T820" s="23" t="str">
        <f t="shared" si="38"/>
        <v>-</v>
      </c>
      <c r="U820" s="23"/>
      <c r="V820" s="23"/>
      <c r="W820" s="23"/>
    </row>
    <row r="821" spans="1:23" x14ac:dyDescent="0.25">
      <c r="A821" s="20" t="e">
        <f t="shared" si="39"/>
        <v>#VALUE!</v>
      </c>
      <c r="B821" s="20" t="str">
        <f>IFERROR(INDEX(N:N,MATCH(C821,HTHome!$L:$N,0)),"-")</f>
        <v>-</v>
      </c>
      <c r="J821" s="12" t="str">
        <f>IFERROR(INDEX(Jogos!A:A,MATCH(M821,Jogos!$H:$H,0)),"-")</f>
        <v>-</v>
      </c>
      <c r="K821" s="12" t="str">
        <f>IFERROR(INDEX(Jogos!F:F,MATCH(M821,Jogos!$H:$H,0)),"-")</f>
        <v>-</v>
      </c>
      <c r="L821" s="15" t="str">
        <f>IFERROR(INDEX(Jogos!E:E,MATCH(M821,Jogos!$H:$H,0)),"-")</f>
        <v>-</v>
      </c>
      <c r="M821" s="12" t="e">
        <f>INDEX(Jogos[[#This Row],[Column1]],1.8)</f>
        <v>#VALUE!</v>
      </c>
      <c r="N821" s="13" t="e">
        <f>INDEX(Jogos[[#This Row],[2]],1.8)</f>
        <v>#VALUE!</v>
      </c>
      <c r="O821" s="12" t="e">
        <f>INDEX(Jogos[[#This Row],[3]],1.8)</f>
        <v>#VALUE!</v>
      </c>
      <c r="P821" s="15" t="str">
        <f>IFERROR(INDEX(Jogos!M:M,MATCH(O821,Jogos!$J:$J,0)),"-")</f>
        <v>-</v>
      </c>
      <c r="Q821" s="12" t="str">
        <f>IFERROR(INDEX(Jogos!L:L,MATCH(O821,Jogos!$J:$J,0)),"-")</f>
        <v>-</v>
      </c>
      <c r="R821" s="17" t="str">
        <f>IFERROR(INDEX(HTHome!M:M,MATCH(M821,HTHome!$A:$A,0)),"-")</f>
        <v>-</v>
      </c>
      <c r="S821" s="17" t="str">
        <f>IFERROR(INDEX(HTAway!M:M,MATCH(O821,HTAway!$A:$A,0)),"-")</f>
        <v>-</v>
      </c>
      <c r="T821" s="23" t="str">
        <f t="shared" si="38"/>
        <v>-</v>
      </c>
      <c r="U821" s="23"/>
      <c r="V821" s="23"/>
      <c r="W821" s="23"/>
    </row>
    <row r="822" spans="1:23" x14ac:dyDescent="0.25">
      <c r="A822" s="20" t="e">
        <f t="shared" si="39"/>
        <v>#VALUE!</v>
      </c>
      <c r="B822" s="20" t="str">
        <f>IFERROR(INDEX(N:N,MATCH(C822,HTHome!$L:$N,0)),"-")</f>
        <v>-</v>
      </c>
      <c r="J822" s="12" t="str">
        <f>IFERROR(INDEX(Jogos!A:A,MATCH(M822,Jogos!$H:$H,0)),"-")</f>
        <v>-</v>
      </c>
      <c r="K822" s="12" t="str">
        <f>IFERROR(INDEX(Jogos!F:F,MATCH(M822,Jogos!$H:$H,0)),"-")</f>
        <v>-</v>
      </c>
      <c r="L822" s="15" t="str">
        <f>IFERROR(INDEX(Jogos!E:E,MATCH(M822,Jogos!$H:$H,0)),"-")</f>
        <v>-</v>
      </c>
      <c r="M822" s="12" t="e">
        <f>INDEX(Jogos[[#This Row],[Column1]],1.8)</f>
        <v>#VALUE!</v>
      </c>
      <c r="N822" s="13" t="e">
        <f>INDEX(Jogos[[#This Row],[2]],1.8)</f>
        <v>#VALUE!</v>
      </c>
      <c r="O822" s="12" t="e">
        <f>INDEX(Jogos[[#This Row],[3]],1.8)</f>
        <v>#VALUE!</v>
      </c>
      <c r="P822" s="15" t="str">
        <f>IFERROR(INDEX(Jogos!M:M,MATCH(O822,Jogos!$J:$J,0)),"-")</f>
        <v>-</v>
      </c>
      <c r="Q822" s="12" t="str">
        <f>IFERROR(INDEX(Jogos!L:L,MATCH(O822,Jogos!$J:$J,0)),"-")</f>
        <v>-</v>
      </c>
      <c r="R822" s="17" t="str">
        <f>IFERROR(INDEX(HTHome!M:M,MATCH(M822,HTHome!$A:$A,0)),"-")</f>
        <v>-</v>
      </c>
      <c r="S822" s="17" t="str">
        <f>IFERROR(INDEX(HTAway!M:M,MATCH(O822,HTAway!$A:$A,0)),"-")</f>
        <v>-</v>
      </c>
      <c r="T822" s="23" t="str">
        <f t="shared" si="38"/>
        <v>-</v>
      </c>
      <c r="U822" s="23"/>
      <c r="V822" s="23"/>
      <c r="W822" s="23"/>
    </row>
    <row r="823" spans="1:23" x14ac:dyDescent="0.25">
      <c r="A823" s="20" t="e">
        <f t="shared" si="39"/>
        <v>#VALUE!</v>
      </c>
      <c r="B823" s="20" t="str">
        <f>IFERROR(INDEX(N:N,MATCH(C823,HTHome!$L:$N,0)),"-")</f>
        <v>-</v>
      </c>
      <c r="J823" s="12" t="str">
        <f>IFERROR(INDEX(Jogos!A:A,MATCH(M823,Jogos!$H:$H,0)),"-")</f>
        <v>-</v>
      </c>
      <c r="K823" s="12" t="str">
        <f>IFERROR(INDEX(Jogos!F:F,MATCH(M823,Jogos!$H:$H,0)),"-")</f>
        <v>-</v>
      </c>
      <c r="L823" s="15" t="str">
        <f>IFERROR(INDEX(Jogos!E:E,MATCH(M823,Jogos!$H:$H,0)),"-")</f>
        <v>-</v>
      </c>
      <c r="M823" s="12" t="e">
        <f>INDEX(Jogos[[#This Row],[Column1]],1.8)</f>
        <v>#VALUE!</v>
      </c>
      <c r="N823" s="13" t="e">
        <f>INDEX(Jogos[[#This Row],[2]],1.8)</f>
        <v>#VALUE!</v>
      </c>
      <c r="O823" s="12" t="e">
        <f>INDEX(Jogos[[#This Row],[3]],1.8)</f>
        <v>#VALUE!</v>
      </c>
      <c r="P823" s="15" t="str">
        <f>IFERROR(INDEX(Jogos!M:M,MATCH(O823,Jogos!$J:$J,0)),"-")</f>
        <v>-</v>
      </c>
      <c r="Q823" s="12" t="str">
        <f>IFERROR(INDEX(Jogos!L:L,MATCH(O823,Jogos!$J:$J,0)),"-")</f>
        <v>-</v>
      </c>
      <c r="R823" s="17" t="str">
        <f>IFERROR(INDEX(HTHome!M:M,MATCH(M823,HTHome!$A:$A,0)),"-")</f>
        <v>-</v>
      </c>
      <c r="S823" s="17" t="str">
        <f>IFERROR(INDEX(HTAway!M:M,MATCH(O823,HTAway!$A:$A,0)),"-")</f>
        <v>-</v>
      </c>
      <c r="T823" s="23" t="str">
        <f t="shared" si="38"/>
        <v>-</v>
      </c>
      <c r="U823" s="23"/>
      <c r="V823" s="23"/>
      <c r="W823" s="23"/>
    </row>
    <row r="824" spans="1:23" x14ac:dyDescent="0.25">
      <c r="A824" s="20" t="e">
        <f t="shared" si="39"/>
        <v>#VALUE!</v>
      </c>
      <c r="B824" s="20" t="str">
        <f>IFERROR(INDEX(N:N,MATCH(C824,HTHome!$L:$N,0)),"-")</f>
        <v>-</v>
      </c>
      <c r="J824" s="12" t="str">
        <f>IFERROR(INDEX(Jogos!A:A,MATCH(M824,Jogos!$H:$H,0)),"-")</f>
        <v>-</v>
      </c>
      <c r="K824" s="12" t="str">
        <f>IFERROR(INDEX(Jogos!F:F,MATCH(M824,Jogos!$H:$H,0)),"-")</f>
        <v>-</v>
      </c>
      <c r="L824" s="15" t="str">
        <f>IFERROR(INDEX(Jogos!E:E,MATCH(M824,Jogos!$H:$H,0)),"-")</f>
        <v>-</v>
      </c>
      <c r="M824" s="12" t="e">
        <f>INDEX(Jogos[[#This Row],[Column1]],1.8)</f>
        <v>#VALUE!</v>
      </c>
      <c r="N824" s="13" t="e">
        <f>INDEX(Jogos[[#This Row],[2]],1.8)</f>
        <v>#VALUE!</v>
      </c>
      <c r="O824" s="12" t="e">
        <f>INDEX(Jogos[[#This Row],[3]],1.8)</f>
        <v>#VALUE!</v>
      </c>
      <c r="P824" s="15" t="str">
        <f>IFERROR(INDEX(Jogos!M:M,MATCH(O824,Jogos!$J:$J,0)),"-")</f>
        <v>-</v>
      </c>
      <c r="Q824" s="12" t="str">
        <f>IFERROR(INDEX(Jogos!L:L,MATCH(O824,Jogos!$J:$J,0)),"-")</f>
        <v>-</v>
      </c>
      <c r="R824" s="17" t="str">
        <f>IFERROR(INDEX(HTHome!M:M,MATCH(M824,HTHome!$A:$A,0)),"-")</f>
        <v>-</v>
      </c>
      <c r="S824" s="17" t="str">
        <f>IFERROR(INDEX(HTAway!M:M,MATCH(O824,HTAway!$A:$A,0)),"-")</f>
        <v>-</v>
      </c>
      <c r="T824" s="23" t="str">
        <f t="shared" si="38"/>
        <v>-</v>
      </c>
      <c r="U824" s="23"/>
      <c r="V824" s="23"/>
      <c r="W824" s="23"/>
    </row>
    <row r="825" spans="1:23" x14ac:dyDescent="0.25">
      <c r="A825" s="20" t="e">
        <f t="shared" si="39"/>
        <v>#VALUE!</v>
      </c>
      <c r="B825" s="20" t="str">
        <f>IFERROR(INDEX(N:N,MATCH(C825,HTHome!$L:$N,0)),"-")</f>
        <v>-</v>
      </c>
      <c r="J825" s="12" t="str">
        <f>IFERROR(INDEX(Jogos!A:A,MATCH(M825,Jogos!$H:$H,0)),"-")</f>
        <v>-</v>
      </c>
      <c r="K825" s="12" t="str">
        <f>IFERROR(INDEX(Jogos!F:F,MATCH(M825,Jogos!$H:$H,0)),"-")</f>
        <v>-</v>
      </c>
      <c r="L825" s="15" t="str">
        <f>IFERROR(INDEX(Jogos!E:E,MATCH(M825,Jogos!$H:$H,0)),"-")</f>
        <v>-</v>
      </c>
      <c r="M825" s="12" t="e">
        <f>INDEX(Jogos[[#This Row],[Column1]],1.8)</f>
        <v>#VALUE!</v>
      </c>
      <c r="N825" s="13" t="e">
        <f>INDEX(Jogos[[#This Row],[2]],1.8)</f>
        <v>#VALUE!</v>
      </c>
      <c r="O825" s="12" t="e">
        <f>INDEX(Jogos[[#This Row],[3]],1.8)</f>
        <v>#VALUE!</v>
      </c>
      <c r="P825" s="15" t="str">
        <f>IFERROR(INDEX(Jogos!M:M,MATCH(O825,Jogos!$J:$J,0)),"-")</f>
        <v>-</v>
      </c>
      <c r="Q825" s="12" t="str">
        <f>IFERROR(INDEX(Jogos!L:L,MATCH(O825,Jogos!$J:$J,0)),"-")</f>
        <v>-</v>
      </c>
      <c r="R825" s="17" t="str">
        <f>IFERROR(INDEX(HTHome!M:M,MATCH(M825,HTHome!$A:$A,0)),"-")</f>
        <v>-</v>
      </c>
      <c r="S825" s="17" t="str">
        <f>IFERROR(INDEX(HTAway!M:M,MATCH(O825,HTAway!$A:$A,0)),"-")</f>
        <v>-</v>
      </c>
      <c r="T825" s="23" t="str">
        <f t="shared" si="38"/>
        <v>-</v>
      </c>
      <c r="U825" s="23"/>
      <c r="V825" s="23"/>
      <c r="W825" s="23"/>
    </row>
    <row r="826" spans="1:23" x14ac:dyDescent="0.25">
      <c r="A826" s="20" t="e">
        <f t="shared" si="39"/>
        <v>#VALUE!</v>
      </c>
      <c r="B826" s="20" t="str">
        <f>IFERROR(INDEX(N:N,MATCH(C826,HTHome!$L:$N,0)),"-")</f>
        <v>-</v>
      </c>
      <c r="J826" s="12" t="str">
        <f>IFERROR(INDEX(Jogos!A:A,MATCH(M826,Jogos!$H:$H,0)),"-")</f>
        <v>-</v>
      </c>
      <c r="K826" s="12" t="str">
        <f>IFERROR(INDEX(Jogos!F:F,MATCH(M826,Jogos!$H:$H,0)),"-")</f>
        <v>-</v>
      </c>
      <c r="L826" s="15" t="str">
        <f>IFERROR(INDEX(Jogos!E:E,MATCH(M826,Jogos!$H:$H,0)),"-")</f>
        <v>-</v>
      </c>
      <c r="M826" s="12" t="e">
        <f>INDEX(Jogos[[#This Row],[Column1]],1.8)</f>
        <v>#VALUE!</v>
      </c>
      <c r="N826" s="13" t="e">
        <f>INDEX(Jogos[[#This Row],[2]],1.8)</f>
        <v>#VALUE!</v>
      </c>
      <c r="O826" s="12" t="e">
        <f>INDEX(Jogos[[#This Row],[3]],1.8)</f>
        <v>#VALUE!</v>
      </c>
      <c r="P826" s="15" t="str">
        <f>IFERROR(INDEX(Jogos!M:M,MATCH(O826,Jogos!$J:$J,0)),"-")</f>
        <v>-</v>
      </c>
      <c r="Q826" s="12" t="str">
        <f>IFERROR(INDEX(Jogos!L:L,MATCH(O826,Jogos!$J:$J,0)),"-")</f>
        <v>-</v>
      </c>
      <c r="R826" s="17" t="str">
        <f>IFERROR(INDEX(HTHome!M:M,MATCH(M826,HTHome!$A:$A,0)),"-")</f>
        <v>-</v>
      </c>
      <c r="S826" s="17" t="str">
        <f>IFERROR(INDEX(HTAway!M:M,MATCH(O826,HTAway!$A:$A,0)),"-")</f>
        <v>-</v>
      </c>
      <c r="T826" s="23" t="str">
        <f t="shared" si="38"/>
        <v>-</v>
      </c>
      <c r="U826" s="23"/>
      <c r="V826" s="23"/>
      <c r="W826" s="23"/>
    </row>
    <row r="827" spans="1:23" x14ac:dyDescent="0.25">
      <c r="A827" s="20" t="e">
        <f t="shared" si="39"/>
        <v>#VALUE!</v>
      </c>
      <c r="B827" s="20" t="str">
        <f>IFERROR(INDEX(N:N,MATCH(C827,HTHome!$L:$N,0)),"-")</f>
        <v>-</v>
      </c>
      <c r="J827" s="12" t="str">
        <f>IFERROR(INDEX(Jogos!A:A,MATCH(M827,Jogos!$H:$H,0)),"-")</f>
        <v>-</v>
      </c>
      <c r="K827" s="12" t="str">
        <f>IFERROR(INDEX(Jogos!F:F,MATCH(M827,Jogos!$H:$H,0)),"-")</f>
        <v>-</v>
      </c>
      <c r="L827" s="15" t="str">
        <f>IFERROR(INDEX(Jogos!E:E,MATCH(M827,Jogos!$H:$H,0)),"-")</f>
        <v>-</v>
      </c>
      <c r="M827" s="12" t="e">
        <f>INDEX(Jogos[[#This Row],[Column1]],1.8)</f>
        <v>#VALUE!</v>
      </c>
      <c r="N827" s="13" t="e">
        <f>INDEX(Jogos[[#This Row],[2]],1.8)</f>
        <v>#VALUE!</v>
      </c>
      <c r="O827" s="12" t="e">
        <f>INDEX(Jogos[[#This Row],[3]],1.8)</f>
        <v>#VALUE!</v>
      </c>
      <c r="P827" s="15" t="str">
        <f>IFERROR(INDEX(Jogos!M:M,MATCH(O827,Jogos!$J:$J,0)),"-")</f>
        <v>-</v>
      </c>
      <c r="Q827" s="12" t="str">
        <f>IFERROR(INDEX(Jogos!L:L,MATCH(O827,Jogos!$J:$J,0)),"-")</f>
        <v>-</v>
      </c>
      <c r="R827" s="17" t="str">
        <f>IFERROR(INDEX(HTHome!M:M,MATCH(M827,HTHome!$A:$A,0)),"-")</f>
        <v>-</v>
      </c>
      <c r="S827" s="17" t="str">
        <f>IFERROR(INDEX(HTAway!M:M,MATCH(O827,HTAway!$A:$A,0)),"-")</f>
        <v>-</v>
      </c>
      <c r="T827" s="23" t="str">
        <f t="shared" si="38"/>
        <v>-</v>
      </c>
      <c r="U827" s="23"/>
      <c r="V827" s="23"/>
      <c r="W827" s="23"/>
    </row>
    <row r="828" spans="1:23" x14ac:dyDescent="0.25">
      <c r="A828" s="20" t="e">
        <f t="shared" si="39"/>
        <v>#VALUE!</v>
      </c>
      <c r="B828" s="20" t="str">
        <f>IFERROR(INDEX(N:N,MATCH(C828,HTHome!$L:$N,0)),"-")</f>
        <v>-</v>
      </c>
      <c r="J828" s="12" t="str">
        <f>IFERROR(INDEX(Jogos!A:A,MATCH(M828,Jogos!$H:$H,0)),"-")</f>
        <v>-</v>
      </c>
      <c r="K828" s="12" t="str">
        <f>IFERROR(INDEX(Jogos!F:F,MATCH(M828,Jogos!$H:$H,0)),"-")</f>
        <v>-</v>
      </c>
      <c r="L828" s="15" t="str">
        <f>IFERROR(INDEX(Jogos!E:E,MATCH(M828,Jogos!$H:$H,0)),"-")</f>
        <v>-</v>
      </c>
      <c r="M828" s="12" t="e">
        <f>INDEX(Jogos[[#This Row],[Column1]],1.8)</f>
        <v>#VALUE!</v>
      </c>
      <c r="N828" s="13" t="e">
        <f>INDEX(Jogos[[#This Row],[2]],1.8)</f>
        <v>#VALUE!</v>
      </c>
      <c r="O828" s="12" t="e">
        <f>INDEX(Jogos[[#This Row],[3]],1.8)</f>
        <v>#VALUE!</v>
      </c>
      <c r="P828" s="15" t="str">
        <f>IFERROR(INDEX(Jogos!M:M,MATCH(O828,Jogos!$J:$J,0)),"-")</f>
        <v>-</v>
      </c>
      <c r="Q828" s="12" t="str">
        <f>IFERROR(INDEX(Jogos!L:L,MATCH(O828,Jogos!$J:$J,0)),"-")</f>
        <v>-</v>
      </c>
      <c r="R828" s="17" t="str">
        <f>IFERROR(INDEX(HTHome!M:M,MATCH(M828,HTHome!$A:$A,0)),"-")</f>
        <v>-</v>
      </c>
      <c r="S828" s="17" t="str">
        <f>IFERROR(INDEX(HTAway!M:M,MATCH(O828,HTAway!$A:$A,0)),"-")</f>
        <v>-</v>
      </c>
      <c r="T828" s="23" t="str">
        <f t="shared" si="38"/>
        <v>-</v>
      </c>
      <c r="U828" s="23"/>
      <c r="V828" s="23"/>
      <c r="W828" s="23"/>
    </row>
    <row r="829" spans="1:23" x14ac:dyDescent="0.25">
      <c r="A829" s="20" t="e">
        <f t="shared" si="39"/>
        <v>#VALUE!</v>
      </c>
      <c r="B829" s="20" t="str">
        <f>IFERROR(INDEX(N:N,MATCH(C829,HTHome!$L:$N,0)),"-")</f>
        <v>-</v>
      </c>
      <c r="J829" s="12" t="str">
        <f>IFERROR(INDEX(Jogos!A:A,MATCH(M829,Jogos!$H:$H,0)),"-")</f>
        <v>-</v>
      </c>
      <c r="K829" s="12" t="str">
        <f>IFERROR(INDEX(Jogos!F:F,MATCH(M829,Jogos!$H:$H,0)),"-")</f>
        <v>-</v>
      </c>
      <c r="L829" s="15" t="str">
        <f>IFERROR(INDEX(Jogos!E:E,MATCH(M829,Jogos!$H:$H,0)),"-")</f>
        <v>-</v>
      </c>
      <c r="M829" s="12" t="e">
        <f>INDEX(Jogos[[#This Row],[Column1]],1.8)</f>
        <v>#VALUE!</v>
      </c>
      <c r="N829" s="13" t="e">
        <f>INDEX(Jogos[[#This Row],[2]],1.8)</f>
        <v>#VALUE!</v>
      </c>
      <c r="O829" s="12" t="e">
        <f>INDEX(Jogos[[#This Row],[3]],1.8)</f>
        <v>#VALUE!</v>
      </c>
      <c r="P829" s="15" t="str">
        <f>IFERROR(INDEX(Jogos!M:M,MATCH(O829,Jogos!$J:$J,0)),"-")</f>
        <v>-</v>
      </c>
      <c r="Q829" s="12" t="str">
        <f>IFERROR(INDEX(Jogos!L:L,MATCH(O829,Jogos!$J:$J,0)),"-")</f>
        <v>-</v>
      </c>
      <c r="R829" s="17" t="str">
        <f>IFERROR(INDEX(HTHome!M:M,MATCH(M829,HTHome!$A:$A,0)),"-")</f>
        <v>-</v>
      </c>
      <c r="S829" s="17" t="str">
        <f>IFERROR(INDEX(HTAway!M:M,MATCH(O829,HTAway!$A:$A,0)),"-")</f>
        <v>-</v>
      </c>
      <c r="T829" s="23" t="str">
        <f t="shared" si="38"/>
        <v>-</v>
      </c>
      <c r="U829" s="23"/>
      <c r="V829" s="23"/>
      <c r="W829" s="23"/>
    </row>
    <row r="830" spans="1:23" x14ac:dyDescent="0.25">
      <c r="A830" s="20" t="e">
        <f t="shared" si="39"/>
        <v>#VALUE!</v>
      </c>
      <c r="B830" s="20" t="str">
        <f>IFERROR(INDEX(N:N,MATCH(C830,HTHome!$L:$N,0)),"-")</f>
        <v>-</v>
      </c>
      <c r="J830" s="12" t="str">
        <f>IFERROR(INDEX(Jogos!A:A,MATCH(M830,Jogos!$H:$H,0)),"-")</f>
        <v>-</v>
      </c>
      <c r="K830" s="12" t="str">
        <f>IFERROR(INDEX(Jogos!F:F,MATCH(M830,Jogos!$H:$H,0)),"-")</f>
        <v>-</v>
      </c>
      <c r="L830" s="15" t="str">
        <f>IFERROR(INDEX(Jogos!E:E,MATCH(M830,Jogos!$H:$H,0)),"-")</f>
        <v>-</v>
      </c>
      <c r="M830" s="12" t="e">
        <f>INDEX(Jogos[[#This Row],[Column1]],1.8)</f>
        <v>#VALUE!</v>
      </c>
      <c r="N830" s="13" t="e">
        <f>INDEX(Jogos[[#This Row],[2]],1.8)</f>
        <v>#VALUE!</v>
      </c>
      <c r="O830" s="12" t="e">
        <f>INDEX(Jogos[[#This Row],[3]],1.8)</f>
        <v>#VALUE!</v>
      </c>
      <c r="P830" s="15" t="str">
        <f>IFERROR(INDEX(Jogos!M:M,MATCH(O830,Jogos!$J:$J,0)),"-")</f>
        <v>-</v>
      </c>
      <c r="Q830" s="12" t="str">
        <f>IFERROR(INDEX(Jogos!L:L,MATCH(O830,Jogos!$J:$J,0)),"-")</f>
        <v>-</v>
      </c>
      <c r="R830" s="17" t="str">
        <f>IFERROR(INDEX(HTHome!M:M,MATCH(M830,HTHome!$A:$A,0)),"-")</f>
        <v>-</v>
      </c>
      <c r="S830" s="17" t="str">
        <f>IFERROR(INDEX(HTAway!M:M,MATCH(O830,HTAway!$A:$A,0)),"-")</f>
        <v>-</v>
      </c>
      <c r="T830" s="23" t="str">
        <f t="shared" si="38"/>
        <v>-</v>
      </c>
      <c r="U830" s="23"/>
      <c r="V830" s="23"/>
      <c r="W830" s="23"/>
    </row>
    <row r="831" spans="1:23" x14ac:dyDescent="0.25">
      <c r="A831" s="20" t="e">
        <f t="shared" si="39"/>
        <v>#VALUE!</v>
      </c>
      <c r="B831" s="20" t="str">
        <f>IFERROR(INDEX(N:N,MATCH(C831,HTHome!$L:$N,0)),"-")</f>
        <v>-</v>
      </c>
      <c r="J831" s="12" t="str">
        <f>IFERROR(INDEX(Jogos!A:A,MATCH(M831,Jogos!$H:$H,0)),"-")</f>
        <v>-</v>
      </c>
      <c r="K831" s="12" t="str">
        <f>IFERROR(INDEX(Jogos!F:F,MATCH(M831,Jogos!$H:$H,0)),"-")</f>
        <v>-</v>
      </c>
      <c r="L831" s="15" t="str">
        <f>IFERROR(INDEX(Jogos!E:E,MATCH(M831,Jogos!$H:$H,0)),"-")</f>
        <v>-</v>
      </c>
      <c r="M831" s="12" t="e">
        <f>INDEX(Jogos[[#This Row],[Column1]],1.8)</f>
        <v>#VALUE!</v>
      </c>
      <c r="N831" s="13" t="e">
        <f>INDEX(Jogos[[#This Row],[2]],1.8)</f>
        <v>#VALUE!</v>
      </c>
      <c r="O831" s="12" t="e">
        <f>INDEX(Jogos[[#This Row],[3]],1.8)</f>
        <v>#VALUE!</v>
      </c>
      <c r="P831" s="15" t="str">
        <f>IFERROR(INDEX(Jogos!M:M,MATCH(O831,Jogos!$J:$J,0)),"-")</f>
        <v>-</v>
      </c>
      <c r="Q831" s="12" t="str">
        <f>IFERROR(INDEX(Jogos!L:L,MATCH(O831,Jogos!$J:$J,0)),"-")</f>
        <v>-</v>
      </c>
      <c r="R831" s="17" t="str">
        <f>IFERROR(INDEX(HTHome!M:M,MATCH(M831,HTHome!$A:$A,0)),"-")</f>
        <v>-</v>
      </c>
      <c r="S831" s="17" t="str">
        <f>IFERROR(INDEX(HTAway!M:M,MATCH(O831,HTAway!$A:$A,0)),"-")</f>
        <v>-</v>
      </c>
      <c r="T831" s="23" t="str">
        <f t="shared" si="38"/>
        <v>-</v>
      </c>
      <c r="U831" s="23"/>
      <c r="V831" s="23"/>
      <c r="W831" s="23"/>
    </row>
    <row r="832" spans="1:23" x14ac:dyDescent="0.25">
      <c r="A832" s="20" t="e">
        <f t="shared" si="39"/>
        <v>#VALUE!</v>
      </c>
      <c r="B832" s="20" t="str">
        <f>IFERROR(INDEX(N:N,MATCH(C832,HTHome!$L:$N,0)),"-")</f>
        <v>-</v>
      </c>
      <c r="J832" s="12" t="str">
        <f>IFERROR(INDEX(Jogos!A:A,MATCH(M832,Jogos!$H:$H,0)),"-")</f>
        <v>-</v>
      </c>
      <c r="K832" s="12" t="str">
        <f>IFERROR(INDEX(Jogos!F:F,MATCH(M832,Jogos!$H:$H,0)),"-")</f>
        <v>-</v>
      </c>
      <c r="L832" s="15" t="str">
        <f>IFERROR(INDEX(Jogos!E:E,MATCH(M832,Jogos!$H:$H,0)),"-")</f>
        <v>-</v>
      </c>
      <c r="M832" s="12" t="e">
        <f>INDEX(Jogos[[#This Row],[Column1]],1.8)</f>
        <v>#VALUE!</v>
      </c>
      <c r="N832" s="13" t="e">
        <f>INDEX(Jogos[[#This Row],[2]],1.8)</f>
        <v>#VALUE!</v>
      </c>
      <c r="O832" s="12" t="e">
        <f>INDEX(Jogos[[#This Row],[3]],1.8)</f>
        <v>#VALUE!</v>
      </c>
      <c r="P832" s="15" t="str">
        <f>IFERROR(INDEX(Jogos!M:M,MATCH(O832,Jogos!$J:$J,0)),"-")</f>
        <v>-</v>
      </c>
      <c r="Q832" s="12" t="str">
        <f>IFERROR(INDEX(Jogos!L:L,MATCH(O832,Jogos!$J:$J,0)),"-")</f>
        <v>-</v>
      </c>
      <c r="R832" s="17" t="str">
        <f>IFERROR(INDEX(HTHome!M:M,MATCH(M832,HTHome!$A:$A,0)),"-")</f>
        <v>-</v>
      </c>
      <c r="S832" s="17" t="str">
        <f>IFERROR(INDEX(HTAway!M:M,MATCH(O832,HTAway!$A:$A,0)),"-")</f>
        <v>-</v>
      </c>
      <c r="T832" s="23" t="str">
        <f t="shared" si="38"/>
        <v>-</v>
      </c>
      <c r="U832" s="23"/>
      <c r="V832" s="23"/>
      <c r="W832" s="23"/>
    </row>
    <row r="833" spans="1:2" x14ac:dyDescent="0.25">
      <c r="A833" s="20" t="str">
        <f t="shared" si="39"/>
        <v>X</v>
      </c>
      <c r="B833" s="20" t="str">
        <f>IFERROR(INDEX(N:N,MATCH(C833,HTHome!$L:$N,0)),"-")</f>
        <v>-</v>
      </c>
    </row>
  </sheetData>
  <autoFilter ref="A1:I833" xr:uid="{00000000-0001-0000-0000-000000000000}">
    <sortState xmlns:xlrd2="http://schemas.microsoft.com/office/spreadsheetml/2017/richdata2" ref="A2:I833">
      <sortCondition descending="1" ref="H1:H833"/>
    </sortState>
  </autoFilter>
  <sortState xmlns:xlrd2="http://schemas.microsoft.com/office/spreadsheetml/2017/richdata2" ref="M2:O213">
    <sortCondition ref="N2:N213"/>
  </sortState>
  <mergeCells count="804">
    <mergeCell ref="T2:W2"/>
    <mergeCell ref="T6:W6"/>
    <mergeCell ref="T9:W9"/>
    <mergeCell ref="T3:W3"/>
    <mergeCell ref="T4:W4"/>
    <mergeCell ref="T5:W5"/>
    <mergeCell ref="T7:W7"/>
    <mergeCell ref="T8:W8"/>
    <mergeCell ref="T15:W15"/>
    <mergeCell ref="T16:W16"/>
    <mergeCell ref="T17:W17"/>
    <mergeCell ref="T18:W18"/>
    <mergeCell ref="T19:W19"/>
    <mergeCell ref="T10:W10"/>
    <mergeCell ref="T11:W11"/>
    <mergeCell ref="T12:W12"/>
    <mergeCell ref="T13:W13"/>
    <mergeCell ref="T14:W14"/>
    <mergeCell ref="T25:W25"/>
    <mergeCell ref="T26:W26"/>
    <mergeCell ref="T27:W27"/>
    <mergeCell ref="T28:W28"/>
    <mergeCell ref="T29:W29"/>
    <mergeCell ref="T20:W20"/>
    <mergeCell ref="T21:W21"/>
    <mergeCell ref="T22:W22"/>
    <mergeCell ref="T23:W23"/>
    <mergeCell ref="T24:W24"/>
    <mergeCell ref="T35:W35"/>
    <mergeCell ref="T36:W36"/>
    <mergeCell ref="T37:W37"/>
    <mergeCell ref="T38:W38"/>
    <mergeCell ref="T39:W39"/>
    <mergeCell ref="T30:W30"/>
    <mergeCell ref="T31:W31"/>
    <mergeCell ref="T32:W32"/>
    <mergeCell ref="T33:W33"/>
    <mergeCell ref="T34:W34"/>
    <mergeCell ref="T45:W45"/>
    <mergeCell ref="T46:W46"/>
    <mergeCell ref="T47:W47"/>
    <mergeCell ref="T48:W48"/>
    <mergeCell ref="T49:W49"/>
    <mergeCell ref="T40:W40"/>
    <mergeCell ref="T41:W41"/>
    <mergeCell ref="T42:W42"/>
    <mergeCell ref="T43:W43"/>
    <mergeCell ref="T44:W44"/>
    <mergeCell ref="T55:W55"/>
    <mergeCell ref="T56:W56"/>
    <mergeCell ref="T57:W57"/>
    <mergeCell ref="T58:W58"/>
    <mergeCell ref="T59:W59"/>
    <mergeCell ref="T50:W50"/>
    <mergeCell ref="T51:W51"/>
    <mergeCell ref="T52:W52"/>
    <mergeCell ref="T53:W53"/>
    <mergeCell ref="T54:W54"/>
    <mergeCell ref="T65:W65"/>
    <mergeCell ref="T66:W66"/>
    <mergeCell ref="T67:W67"/>
    <mergeCell ref="T68:W68"/>
    <mergeCell ref="T69:W69"/>
    <mergeCell ref="T60:W60"/>
    <mergeCell ref="T61:W61"/>
    <mergeCell ref="T62:W62"/>
    <mergeCell ref="T63:W63"/>
    <mergeCell ref="T64:W64"/>
    <mergeCell ref="T75:W75"/>
    <mergeCell ref="T76:W76"/>
    <mergeCell ref="T77:W77"/>
    <mergeCell ref="T78:W78"/>
    <mergeCell ref="T79:W79"/>
    <mergeCell ref="T70:W70"/>
    <mergeCell ref="T71:W71"/>
    <mergeCell ref="T72:W72"/>
    <mergeCell ref="T73:W73"/>
    <mergeCell ref="T74:W74"/>
    <mergeCell ref="T85:W85"/>
    <mergeCell ref="T86:W86"/>
    <mergeCell ref="T87:W87"/>
    <mergeCell ref="T88:W88"/>
    <mergeCell ref="T89:W89"/>
    <mergeCell ref="T80:W80"/>
    <mergeCell ref="T81:W81"/>
    <mergeCell ref="T82:W82"/>
    <mergeCell ref="T83:W83"/>
    <mergeCell ref="T84:W84"/>
    <mergeCell ref="T95:W95"/>
    <mergeCell ref="T96:W96"/>
    <mergeCell ref="T97:W97"/>
    <mergeCell ref="T98:W98"/>
    <mergeCell ref="T99:W99"/>
    <mergeCell ref="T90:W90"/>
    <mergeCell ref="T91:W91"/>
    <mergeCell ref="T92:W92"/>
    <mergeCell ref="T93:W93"/>
    <mergeCell ref="T94:W94"/>
    <mergeCell ref="T105:W105"/>
    <mergeCell ref="T106:W106"/>
    <mergeCell ref="T107:W107"/>
    <mergeCell ref="T108:W108"/>
    <mergeCell ref="T109:W109"/>
    <mergeCell ref="T100:W100"/>
    <mergeCell ref="T101:W101"/>
    <mergeCell ref="T102:W102"/>
    <mergeCell ref="T103:W103"/>
    <mergeCell ref="T104:W104"/>
    <mergeCell ref="T115:W115"/>
    <mergeCell ref="T116:W116"/>
    <mergeCell ref="T117:W117"/>
    <mergeCell ref="T118:W118"/>
    <mergeCell ref="T119:W119"/>
    <mergeCell ref="T110:W110"/>
    <mergeCell ref="T111:W111"/>
    <mergeCell ref="T112:W112"/>
    <mergeCell ref="T113:W113"/>
    <mergeCell ref="T114:W114"/>
    <mergeCell ref="T125:W125"/>
    <mergeCell ref="T126:W126"/>
    <mergeCell ref="T127:W127"/>
    <mergeCell ref="T128:W128"/>
    <mergeCell ref="T129:W129"/>
    <mergeCell ref="T120:W120"/>
    <mergeCell ref="T121:W121"/>
    <mergeCell ref="T122:W122"/>
    <mergeCell ref="T123:W123"/>
    <mergeCell ref="T124:W124"/>
    <mergeCell ref="T140:W140"/>
    <mergeCell ref="T141:W141"/>
    <mergeCell ref="T135:W135"/>
    <mergeCell ref="T136:W136"/>
    <mergeCell ref="T137:W137"/>
    <mergeCell ref="T138:W138"/>
    <mergeCell ref="T139:W139"/>
    <mergeCell ref="T130:W130"/>
    <mergeCell ref="T131:W131"/>
    <mergeCell ref="T132:W132"/>
    <mergeCell ref="T133:W133"/>
    <mergeCell ref="T134:W134"/>
    <mergeCell ref="T160:W160"/>
    <mergeCell ref="T161:W161"/>
    <mergeCell ref="T162:W162"/>
    <mergeCell ref="T163:W163"/>
    <mergeCell ref="T164:W164"/>
    <mergeCell ref="T155:W155"/>
    <mergeCell ref="T156:W156"/>
    <mergeCell ref="T157:W157"/>
    <mergeCell ref="T158:W158"/>
    <mergeCell ref="T159:W159"/>
    <mergeCell ref="T170:W170"/>
    <mergeCell ref="T171:W171"/>
    <mergeCell ref="T172:W172"/>
    <mergeCell ref="T173:W173"/>
    <mergeCell ref="T174:W174"/>
    <mergeCell ref="T165:W165"/>
    <mergeCell ref="T166:W166"/>
    <mergeCell ref="T167:W167"/>
    <mergeCell ref="T168:W168"/>
    <mergeCell ref="T169:W169"/>
    <mergeCell ref="T180:W180"/>
    <mergeCell ref="T181:W181"/>
    <mergeCell ref="T182:W182"/>
    <mergeCell ref="T183:W183"/>
    <mergeCell ref="T184:W184"/>
    <mergeCell ref="T175:W175"/>
    <mergeCell ref="T176:W176"/>
    <mergeCell ref="T177:W177"/>
    <mergeCell ref="T178:W178"/>
    <mergeCell ref="T179:W179"/>
    <mergeCell ref="T190:W190"/>
    <mergeCell ref="T191:W191"/>
    <mergeCell ref="T192:W192"/>
    <mergeCell ref="T193:W193"/>
    <mergeCell ref="T194:W194"/>
    <mergeCell ref="T185:W185"/>
    <mergeCell ref="T186:W186"/>
    <mergeCell ref="T187:W187"/>
    <mergeCell ref="T188:W188"/>
    <mergeCell ref="T189:W189"/>
    <mergeCell ref="T222:W222"/>
    <mergeCell ref="T223:W223"/>
    <mergeCell ref="T224:W224"/>
    <mergeCell ref="T215:W215"/>
    <mergeCell ref="T216:W216"/>
    <mergeCell ref="T217:W217"/>
    <mergeCell ref="T218:W218"/>
    <mergeCell ref="T219:W219"/>
    <mergeCell ref="T210:W210"/>
    <mergeCell ref="T211:W211"/>
    <mergeCell ref="T212:W212"/>
    <mergeCell ref="T213:W213"/>
    <mergeCell ref="T214:W214"/>
    <mergeCell ref="T148:W148"/>
    <mergeCell ref="T149:W149"/>
    <mergeCell ref="T150:W150"/>
    <mergeCell ref="T151:W151"/>
    <mergeCell ref="T152:W152"/>
    <mergeCell ref="T153:W153"/>
    <mergeCell ref="T154:W154"/>
    <mergeCell ref="T220:W220"/>
    <mergeCell ref="T221:W221"/>
    <mergeCell ref="T205:W205"/>
    <mergeCell ref="T206:W206"/>
    <mergeCell ref="T207:W207"/>
    <mergeCell ref="T208:W208"/>
    <mergeCell ref="T209:W209"/>
    <mergeCell ref="T200:W200"/>
    <mergeCell ref="T201:W201"/>
    <mergeCell ref="T202:W202"/>
    <mergeCell ref="T203:W203"/>
    <mergeCell ref="T204:W204"/>
    <mergeCell ref="T195:W195"/>
    <mergeCell ref="T196:W196"/>
    <mergeCell ref="T197:W197"/>
    <mergeCell ref="T198:W198"/>
    <mergeCell ref="T199:W199"/>
    <mergeCell ref="T240:W240"/>
    <mergeCell ref="T241:W241"/>
    <mergeCell ref="T1:W1"/>
    <mergeCell ref="T235:W235"/>
    <mergeCell ref="T236:W236"/>
    <mergeCell ref="T237:W237"/>
    <mergeCell ref="T238:W238"/>
    <mergeCell ref="T239:W239"/>
    <mergeCell ref="T230:W230"/>
    <mergeCell ref="T231:W231"/>
    <mergeCell ref="T232:W232"/>
    <mergeCell ref="T233:W233"/>
    <mergeCell ref="T234:W234"/>
    <mergeCell ref="T225:W225"/>
    <mergeCell ref="T226:W226"/>
    <mergeCell ref="T227:W227"/>
    <mergeCell ref="T228:W228"/>
    <mergeCell ref="T229:W229"/>
    <mergeCell ref="T142:W142"/>
    <mergeCell ref="T143:W143"/>
    <mergeCell ref="T144:W144"/>
    <mergeCell ref="T145:W145"/>
    <mergeCell ref="T146:W146"/>
    <mergeCell ref="T147:W147"/>
    <mergeCell ref="T242:W242"/>
    <mergeCell ref="T243:W243"/>
    <mergeCell ref="T244:W244"/>
    <mergeCell ref="T245:W245"/>
    <mergeCell ref="T246:W246"/>
    <mergeCell ref="T247:W247"/>
    <mergeCell ref="T248:W248"/>
    <mergeCell ref="T249:W249"/>
    <mergeCell ref="T250:W250"/>
    <mergeCell ref="T251:W251"/>
    <mergeCell ref="T252:W252"/>
    <mergeCell ref="T253:W253"/>
    <mergeCell ref="T254:W254"/>
    <mergeCell ref="T255:W255"/>
    <mergeCell ref="T256:W256"/>
    <mergeCell ref="T257:W257"/>
    <mergeCell ref="T258:W258"/>
    <mergeCell ref="T259:W259"/>
    <mergeCell ref="T260:W260"/>
    <mergeCell ref="T261:W261"/>
    <mergeCell ref="T262:W262"/>
    <mergeCell ref="T263:W263"/>
    <mergeCell ref="T264:W264"/>
    <mergeCell ref="T265:W265"/>
    <mergeCell ref="T266:W266"/>
    <mergeCell ref="T267:W267"/>
    <mergeCell ref="T268:W268"/>
    <mergeCell ref="T269:W269"/>
    <mergeCell ref="T270:W270"/>
    <mergeCell ref="T271:W271"/>
    <mergeCell ref="T272:W272"/>
    <mergeCell ref="T273:W273"/>
    <mergeCell ref="T274:W274"/>
    <mergeCell ref="T275:W275"/>
    <mergeCell ref="T276:W276"/>
    <mergeCell ref="T277:W277"/>
    <mergeCell ref="T278:W278"/>
    <mergeCell ref="T279:W279"/>
    <mergeCell ref="T280:W280"/>
    <mergeCell ref="T281:W281"/>
    <mergeCell ref="T282:W282"/>
    <mergeCell ref="T283:W283"/>
    <mergeCell ref="T284:W284"/>
    <mergeCell ref="T285:W285"/>
    <mergeCell ref="T286:W286"/>
    <mergeCell ref="T287:W287"/>
    <mergeCell ref="T288:W288"/>
    <mergeCell ref="T289:W289"/>
    <mergeCell ref="T290:W290"/>
    <mergeCell ref="T291:W291"/>
    <mergeCell ref="T292:W292"/>
    <mergeCell ref="T293:W293"/>
    <mergeCell ref="T294:W294"/>
    <mergeCell ref="T295:W295"/>
    <mergeCell ref="T296:W296"/>
    <mergeCell ref="T297:W297"/>
    <mergeCell ref="T298:W298"/>
    <mergeCell ref="T299:W299"/>
    <mergeCell ref="T300:W300"/>
    <mergeCell ref="T301:W301"/>
    <mergeCell ref="T302:W302"/>
    <mergeCell ref="T303:W303"/>
    <mergeCell ref="T304:W304"/>
    <mergeCell ref="T305:W305"/>
    <mergeCell ref="T306:W306"/>
    <mergeCell ref="T307:W307"/>
    <mergeCell ref="T308:W308"/>
    <mergeCell ref="T309:W309"/>
    <mergeCell ref="T310:W310"/>
    <mergeCell ref="T311:W311"/>
    <mergeCell ref="T312:W312"/>
    <mergeCell ref="T313:W313"/>
    <mergeCell ref="T314:W314"/>
    <mergeCell ref="T315:W315"/>
    <mergeCell ref="T316:W316"/>
    <mergeCell ref="T317:W317"/>
    <mergeCell ref="T318:W318"/>
    <mergeCell ref="T319:W319"/>
    <mergeCell ref="T320:W320"/>
    <mergeCell ref="T321:W321"/>
    <mergeCell ref="T322:W322"/>
    <mergeCell ref="T323:W323"/>
    <mergeCell ref="T324:W324"/>
    <mergeCell ref="T325:W325"/>
    <mergeCell ref="T326:W326"/>
    <mergeCell ref="T327:W327"/>
    <mergeCell ref="T328:W328"/>
    <mergeCell ref="T329:W329"/>
    <mergeCell ref="T330:W330"/>
    <mergeCell ref="T331:W331"/>
    <mergeCell ref="T332:W332"/>
    <mergeCell ref="T333:W333"/>
    <mergeCell ref="T334:W334"/>
    <mergeCell ref="T335:W335"/>
    <mergeCell ref="T336:W336"/>
    <mergeCell ref="T337:W337"/>
    <mergeCell ref="T338:W338"/>
    <mergeCell ref="T339:W339"/>
    <mergeCell ref="T340:W340"/>
    <mergeCell ref="T341:W341"/>
    <mergeCell ref="T342:W342"/>
    <mergeCell ref="T343:W343"/>
    <mergeCell ref="T344:W344"/>
    <mergeCell ref="T345:W345"/>
    <mergeCell ref="T346:W346"/>
    <mergeCell ref="T347:W347"/>
    <mergeCell ref="T348:W348"/>
    <mergeCell ref="T349:W349"/>
    <mergeCell ref="T350:W350"/>
    <mergeCell ref="T351:W351"/>
    <mergeCell ref="T352:W352"/>
    <mergeCell ref="T353:W353"/>
    <mergeCell ref="T354:W354"/>
    <mergeCell ref="T355:W355"/>
    <mergeCell ref="T356:W356"/>
    <mergeCell ref="T357:W357"/>
    <mergeCell ref="T358:W358"/>
    <mergeCell ref="T359:W359"/>
    <mergeCell ref="T360:W360"/>
    <mergeCell ref="T361:W361"/>
    <mergeCell ref="T362:W362"/>
    <mergeCell ref="T363:W363"/>
    <mergeCell ref="T364:W364"/>
    <mergeCell ref="T365:W365"/>
    <mergeCell ref="T366:W366"/>
    <mergeCell ref="T367:W367"/>
    <mergeCell ref="T368:W368"/>
    <mergeCell ref="T369:W369"/>
    <mergeCell ref="T370:W370"/>
    <mergeCell ref="T371:W371"/>
    <mergeCell ref="T372:W372"/>
    <mergeCell ref="T373:W373"/>
    <mergeCell ref="T374:W374"/>
    <mergeCell ref="T375:W375"/>
    <mergeCell ref="T376:W376"/>
    <mergeCell ref="T377:W377"/>
    <mergeCell ref="T378:W378"/>
    <mergeCell ref="T379:W379"/>
    <mergeCell ref="T380:W380"/>
    <mergeCell ref="T381:W381"/>
    <mergeCell ref="T382:W382"/>
    <mergeCell ref="T383:W383"/>
    <mergeCell ref="T384:W384"/>
    <mergeCell ref="T385:W385"/>
    <mergeCell ref="T386:W386"/>
    <mergeCell ref="T387:W387"/>
    <mergeCell ref="T388:W388"/>
    <mergeCell ref="T389:W389"/>
    <mergeCell ref="T390:W390"/>
    <mergeCell ref="T391:W391"/>
    <mergeCell ref="T392:W392"/>
    <mergeCell ref="T393:W393"/>
    <mergeCell ref="T394:W394"/>
    <mergeCell ref="T395:W395"/>
    <mergeCell ref="T396:W396"/>
    <mergeCell ref="T397:W397"/>
    <mergeCell ref="T398:W398"/>
    <mergeCell ref="T399:W399"/>
    <mergeCell ref="T400:W400"/>
    <mergeCell ref="T401:W401"/>
    <mergeCell ref="T402:W402"/>
    <mergeCell ref="T403:W403"/>
    <mergeCell ref="T404:W404"/>
    <mergeCell ref="T405:W405"/>
    <mergeCell ref="T406:W406"/>
    <mergeCell ref="T407:W407"/>
    <mergeCell ref="T408:W408"/>
    <mergeCell ref="T409:W409"/>
    <mergeCell ref="T410:W410"/>
    <mergeCell ref="T411:W411"/>
    <mergeCell ref="T412:W412"/>
    <mergeCell ref="T413:W413"/>
    <mergeCell ref="T414:W414"/>
    <mergeCell ref="T415:W415"/>
    <mergeCell ref="T416:W416"/>
    <mergeCell ref="T417:W417"/>
    <mergeCell ref="T418:W418"/>
    <mergeCell ref="T419:W419"/>
    <mergeCell ref="T420:W420"/>
    <mergeCell ref="T421:W421"/>
    <mergeCell ref="T422:W422"/>
    <mergeCell ref="T423:W423"/>
    <mergeCell ref="T424:W424"/>
    <mergeCell ref="T425:W425"/>
    <mergeCell ref="T426:W426"/>
    <mergeCell ref="T427:W427"/>
    <mergeCell ref="T428:W428"/>
    <mergeCell ref="T429:W429"/>
    <mergeCell ref="T430:W430"/>
    <mergeCell ref="T431:W431"/>
    <mergeCell ref="T432:W432"/>
    <mergeCell ref="T433:W433"/>
    <mergeCell ref="T434:W434"/>
    <mergeCell ref="T435:W435"/>
    <mergeCell ref="T436:W436"/>
    <mergeCell ref="T437:W437"/>
    <mergeCell ref="T438:W438"/>
    <mergeCell ref="T439:W439"/>
    <mergeCell ref="T440:W440"/>
    <mergeCell ref="T441:W441"/>
    <mergeCell ref="T442:W442"/>
    <mergeCell ref="T443:W443"/>
    <mergeCell ref="T444:W444"/>
    <mergeCell ref="T445:W445"/>
    <mergeCell ref="T446:W446"/>
    <mergeCell ref="T447:W447"/>
    <mergeCell ref="T448:W448"/>
    <mergeCell ref="T449:W449"/>
    <mergeCell ref="T450:W450"/>
    <mergeCell ref="T451:W451"/>
    <mergeCell ref="T452:W452"/>
    <mergeCell ref="T453:W453"/>
    <mergeCell ref="T454:W454"/>
    <mergeCell ref="T455:W455"/>
    <mergeCell ref="T456:W456"/>
    <mergeCell ref="T457:W457"/>
    <mergeCell ref="T458:W458"/>
    <mergeCell ref="T459:W459"/>
    <mergeCell ref="T460:W460"/>
    <mergeCell ref="T461:W461"/>
    <mergeCell ref="T462:W462"/>
    <mergeCell ref="T463:W463"/>
    <mergeCell ref="T464:W464"/>
    <mergeCell ref="T465:W465"/>
    <mergeCell ref="T466:W466"/>
    <mergeCell ref="T467:W467"/>
    <mergeCell ref="T468:W468"/>
    <mergeCell ref="T469:W469"/>
    <mergeCell ref="T470:W470"/>
    <mergeCell ref="T471:W471"/>
    <mergeCell ref="T472:W472"/>
    <mergeCell ref="T473:W473"/>
    <mergeCell ref="T474:W474"/>
    <mergeCell ref="T475:W475"/>
    <mergeCell ref="T476:W476"/>
    <mergeCell ref="T477:W477"/>
    <mergeCell ref="T478:W478"/>
    <mergeCell ref="T479:W479"/>
    <mergeCell ref="T480:W480"/>
    <mergeCell ref="T481:W481"/>
    <mergeCell ref="T482:W482"/>
    <mergeCell ref="T483:W483"/>
    <mergeCell ref="T484:W484"/>
    <mergeCell ref="T485:W485"/>
    <mergeCell ref="T486:W486"/>
    <mergeCell ref="T487:W487"/>
    <mergeCell ref="T488:W488"/>
    <mergeCell ref="T489:W489"/>
    <mergeCell ref="T490:W490"/>
    <mergeCell ref="T491:W491"/>
    <mergeCell ref="T492:W492"/>
    <mergeCell ref="T493:W493"/>
    <mergeCell ref="T494:W494"/>
    <mergeCell ref="T495:W495"/>
    <mergeCell ref="T496:W496"/>
    <mergeCell ref="T497:W497"/>
    <mergeCell ref="T498:W498"/>
    <mergeCell ref="T499:W499"/>
    <mergeCell ref="T500:W500"/>
    <mergeCell ref="T501:W501"/>
    <mergeCell ref="T502:W502"/>
    <mergeCell ref="T503:W503"/>
    <mergeCell ref="T504:W504"/>
    <mergeCell ref="T505:W505"/>
    <mergeCell ref="T506:W506"/>
    <mergeCell ref="T507:W507"/>
    <mergeCell ref="T508:W508"/>
    <mergeCell ref="T509:W509"/>
    <mergeCell ref="T510:W510"/>
    <mergeCell ref="T511:W511"/>
    <mergeCell ref="T512:W512"/>
    <mergeCell ref="T513:W513"/>
    <mergeCell ref="T514:W514"/>
    <mergeCell ref="T515:W515"/>
    <mergeCell ref="T516:W516"/>
    <mergeCell ref="T517:W517"/>
    <mergeCell ref="T518:W518"/>
    <mergeCell ref="T519:W519"/>
    <mergeCell ref="T520:W520"/>
    <mergeCell ref="T521:W521"/>
    <mergeCell ref="T522:W522"/>
    <mergeCell ref="T523:W523"/>
    <mergeCell ref="T524:W524"/>
    <mergeCell ref="T525:W525"/>
    <mergeCell ref="T526:W526"/>
    <mergeCell ref="T527:W527"/>
    <mergeCell ref="T528:W528"/>
    <mergeCell ref="T529:W529"/>
    <mergeCell ref="T530:W530"/>
    <mergeCell ref="T531:W531"/>
    <mergeCell ref="T532:W532"/>
    <mergeCell ref="T533:W533"/>
    <mergeCell ref="T534:W534"/>
    <mergeCell ref="T535:W535"/>
    <mergeCell ref="T536:W536"/>
    <mergeCell ref="T537:W537"/>
    <mergeCell ref="T538:W538"/>
    <mergeCell ref="T539:W539"/>
    <mergeCell ref="T540:W540"/>
    <mergeCell ref="T541:W541"/>
    <mergeCell ref="T542:W542"/>
    <mergeCell ref="T543:W543"/>
    <mergeCell ref="T544:W544"/>
    <mergeCell ref="T545:W545"/>
    <mergeCell ref="T546:W546"/>
    <mergeCell ref="T547:W547"/>
    <mergeCell ref="T548:W548"/>
    <mergeCell ref="T549:W549"/>
    <mergeCell ref="T550:W550"/>
    <mergeCell ref="T551:W551"/>
    <mergeCell ref="T552:W552"/>
    <mergeCell ref="T553:W553"/>
    <mergeCell ref="T554:W554"/>
    <mergeCell ref="T555:W555"/>
    <mergeCell ref="T556:W556"/>
    <mergeCell ref="T557:W557"/>
    <mergeCell ref="T558:W558"/>
    <mergeCell ref="T559:W559"/>
    <mergeCell ref="T560:W560"/>
    <mergeCell ref="T561:W561"/>
    <mergeCell ref="T562:W562"/>
    <mergeCell ref="T563:W563"/>
    <mergeCell ref="T564:W564"/>
    <mergeCell ref="T565:W565"/>
    <mergeCell ref="T566:W566"/>
    <mergeCell ref="T567:W567"/>
    <mergeCell ref="T568:W568"/>
    <mergeCell ref="T569:W569"/>
    <mergeCell ref="T570:W570"/>
    <mergeCell ref="T571:W571"/>
    <mergeCell ref="T572:W572"/>
    <mergeCell ref="T573:W573"/>
    <mergeCell ref="T574:W574"/>
    <mergeCell ref="T575:W575"/>
    <mergeCell ref="T576:W576"/>
    <mergeCell ref="T577:W577"/>
    <mergeCell ref="T578:W578"/>
    <mergeCell ref="T579:W579"/>
    <mergeCell ref="T580:W580"/>
    <mergeCell ref="T581:W581"/>
    <mergeCell ref="T582:W582"/>
    <mergeCell ref="T583:W583"/>
    <mergeCell ref="T584:W584"/>
    <mergeCell ref="T585:W585"/>
    <mergeCell ref="T586:W586"/>
    <mergeCell ref="T587:W587"/>
    <mergeCell ref="T588:W588"/>
    <mergeCell ref="T589:W589"/>
    <mergeCell ref="T590:W590"/>
    <mergeCell ref="T591:W591"/>
    <mergeCell ref="T592:W592"/>
    <mergeCell ref="T593:W593"/>
    <mergeCell ref="T594:W594"/>
    <mergeCell ref="T595:W595"/>
    <mergeCell ref="T596:W596"/>
    <mergeCell ref="T597:W597"/>
    <mergeCell ref="T598:W598"/>
    <mergeCell ref="T599:W599"/>
    <mergeCell ref="T600:W600"/>
    <mergeCell ref="T601:W601"/>
    <mergeCell ref="T602:W602"/>
    <mergeCell ref="T603:W603"/>
    <mergeCell ref="T604:W604"/>
    <mergeCell ref="T605:W605"/>
    <mergeCell ref="T606:W606"/>
    <mergeCell ref="T607:W607"/>
    <mergeCell ref="T608:W608"/>
    <mergeCell ref="T609:W609"/>
    <mergeCell ref="T610:W610"/>
    <mergeCell ref="T611:W611"/>
    <mergeCell ref="T612:W612"/>
    <mergeCell ref="T613:W613"/>
    <mergeCell ref="T614:W614"/>
    <mergeCell ref="T615:W615"/>
    <mergeCell ref="T616:W616"/>
    <mergeCell ref="T617:W617"/>
    <mergeCell ref="T618:W618"/>
    <mergeCell ref="T619:W619"/>
    <mergeCell ref="T620:W620"/>
    <mergeCell ref="T621:W621"/>
    <mergeCell ref="T622:W622"/>
    <mergeCell ref="T623:W623"/>
    <mergeCell ref="T624:W624"/>
    <mergeCell ref="T625:W625"/>
    <mergeCell ref="T626:W626"/>
    <mergeCell ref="T627:W627"/>
    <mergeCell ref="T628:W628"/>
    <mergeCell ref="T629:W629"/>
    <mergeCell ref="T630:W630"/>
    <mergeCell ref="T631:W631"/>
    <mergeCell ref="T632:W632"/>
    <mergeCell ref="T633:W633"/>
    <mergeCell ref="T634:W634"/>
    <mergeCell ref="T635:W635"/>
    <mergeCell ref="T636:W636"/>
    <mergeCell ref="T637:W637"/>
    <mergeCell ref="T638:W638"/>
    <mergeCell ref="T639:W639"/>
    <mergeCell ref="T640:W640"/>
    <mergeCell ref="T641:W641"/>
    <mergeCell ref="T642:W642"/>
    <mergeCell ref="T643:W643"/>
    <mergeCell ref="T644:W644"/>
    <mergeCell ref="T645:W645"/>
    <mergeCell ref="T646:W646"/>
    <mergeCell ref="T647:W647"/>
    <mergeCell ref="T648:W648"/>
    <mergeCell ref="T649:W649"/>
    <mergeCell ref="T650:W650"/>
    <mergeCell ref="T651:W651"/>
    <mergeCell ref="T652:W652"/>
    <mergeCell ref="T653:W653"/>
    <mergeCell ref="T654:W654"/>
    <mergeCell ref="T655:W655"/>
    <mergeCell ref="T656:W656"/>
    <mergeCell ref="T657:W657"/>
    <mergeCell ref="T658:W658"/>
    <mergeCell ref="T659:W659"/>
    <mergeCell ref="T660:W660"/>
    <mergeCell ref="T661:W661"/>
    <mergeCell ref="T662:W662"/>
    <mergeCell ref="T663:W663"/>
    <mergeCell ref="T664:W664"/>
    <mergeCell ref="T665:W665"/>
    <mergeCell ref="T666:W666"/>
    <mergeCell ref="T667:W667"/>
    <mergeCell ref="T668:W668"/>
    <mergeCell ref="T669:W669"/>
    <mergeCell ref="T670:W670"/>
    <mergeCell ref="T671:W671"/>
    <mergeCell ref="T672:W672"/>
    <mergeCell ref="T673:W673"/>
    <mergeCell ref="T674:W674"/>
    <mergeCell ref="T675:W675"/>
    <mergeCell ref="T676:W676"/>
    <mergeCell ref="T677:W677"/>
    <mergeCell ref="T678:W678"/>
    <mergeCell ref="T679:W679"/>
    <mergeCell ref="T680:W680"/>
    <mergeCell ref="T681:W681"/>
    <mergeCell ref="T682:W682"/>
    <mergeCell ref="T683:W683"/>
    <mergeCell ref="T684:W684"/>
    <mergeCell ref="T685:W685"/>
    <mergeCell ref="T686:W686"/>
    <mergeCell ref="T687:W687"/>
    <mergeCell ref="T688:W688"/>
    <mergeCell ref="T689:W689"/>
    <mergeCell ref="T690:W690"/>
    <mergeCell ref="T691:W691"/>
    <mergeCell ref="T692:W692"/>
    <mergeCell ref="T693:W693"/>
    <mergeCell ref="T694:W694"/>
    <mergeCell ref="T695:W695"/>
    <mergeCell ref="T696:W696"/>
    <mergeCell ref="T697:W697"/>
    <mergeCell ref="T698:W698"/>
    <mergeCell ref="T699:W699"/>
    <mergeCell ref="T700:W700"/>
    <mergeCell ref="T701:W701"/>
    <mergeCell ref="T702:W702"/>
    <mergeCell ref="T703:W703"/>
    <mergeCell ref="T704:W704"/>
    <mergeCell ref="T705:W705"/>
    <mergeCell ref="T706:W706"/>
    <mergeCell ref="T707:W707"/>
    <mergeCell ref="T708:W708"/>
    <mergeCell ref="T709:W709"/>
    <mergeCell ref="T710:W710"/>
    <mergeCell ref="T711:W711"/>
    <mergeCell ref="T712:W712"/>
    <mergeCell ref="T713:W713"/>
    <mergeCell ref="T714:W714"/>
    <mergeCell ref="T715:W715"/>
    <mergeCell ref="T716:W716"/>
    <mergeCell ref="T717:W717"/>
    <mergeCell ref="T718:W718"/>
    <mergeCell ref="T719:W719"/>
    <mergeCell ref="T720:W720"/>
    <mergeCell ref="T721:W721"/>
    <mergeCell ref="T722:W722"/>
    <mergeCell ref="T723:W723"/>
    <mergeCell ref="T724:W724"/>
    <mergeCell ref="T725:W725"/>
    <mergeCell ref="T726:W726"/>
    <mergeCell ref="T727:W727"/>
    <mergeCell ref="T728:W728"/>
    <mergeCell ref="T729:W729"/>
    <mergeCell ref="T730:W730"/>
    <mergeCell ref="T731:W731"/>
    <mergeCell ref="T732:W732"/>
    <mergeCell ref="T733:W733"/>
    <mergeCell ref="T734:W734"/>
    <mergeCell ref="T735:W735"/>
    <mergeCell ref="T736:W736"/>
    <mergeCell ref="T737:W737"/>
    <mergeCell ref="T738:W738"/>
    <mergeCell ref="T739:W739"/>
    <mergeCell ref="T740:W740"/>
    <mergeCell ref="T741:W741"/>
    <mergeCell ref="T742:W742"/>
    <mergeCell ref="T743:W743"/>
    <mergeCell ref="T744:W744"/>
    <mergeCell ref="T745:W745"/>
    <mergeCell ref="T784:W784"/>
    <mergeCell ref="T785:W785"/>
    <mergeCell ref="T786:W786"/>
    <mergeCell ref="T787:W787"/>
    <mergeCell ref="T788:W788"/>
    <mergeCell ref="T789:W789"/>
    <mergeCell ref="T790:W790"/>
    <mergeCell ref="T755:W755"/>
    <mergeCell ref="T746:W746"/>
    <mergeCell ref="T747:W747"/>
    <mergeCell ref="T748:W748"/>
    <mergeCell ref="T749:W749"/>
    <mergeCell ref="T750:W750"/>
    <mergeCell ref="T751:W751"/>
    <mergeCell ref="T752:W752"/>
    <mergeCell ref="T753:W753"/>
    <mergeCell ref="T754:W754"/>
    <mergeCell ref="T791:W791"/>
    <mergeCell ref="T792:W792"/>
    <mergeCell ref="T793:W793"/>
    <mergeCell ref="T794:W794"/>
    <mergeCell ref="T795:W795"/>
    <mergeCell ref="T796:W796"/>
    <mergeCell ref="T797:W797"/>
    <mergeCell ref="T798:W798"/>
    <mergeCell ref="T799:W799"/>
    <mergeCell ref="T800:W800"/>
    <mergeCell ref="T801:W801"/>
    <mergeCell ref="T802:W802"/>
    <mergeCell ref="T803:W803"/>
    <mergeCell ref="T804:W804"/>
    <mergeCell ref="T805:W805"/>
    <mergeCell ref="T806:W806"/>
    <mergeCell ref="T807:W807"/>
    <mergeCell ref="T808:W808"/>
    <mergeCell ref="T809:W809"/>
    <mergeCell ref="T810:W810"/>
    <mergeCell ref="T811:W811"/>
    <mergeCell ref="T812:W812"/>
    <mergeCell ref="T813:W813"/>
    <mergeCell ref="T814:W814"/>
    <mergeCell ref="T815:W815"/>
    <mergeCell ref="T816:W816"/>
    <mergeCell ref="T817:W817"/>
    <mergeCell ref="T827:W827"/>
    <mergeCell ref="T828:W828"/>
    <mergeCell ref="T829:W829"/>
    <mergeCell ref="T830:W830"/>
    <mergeCell ref="T831:W831"/>
    <mergeCell ref="T832:W832"/>
    <mergeCell ref="T818:W818"/>
    <mergeCell ref="T819:W819"/>
    <mergeCell ref="T820:W820"/>
    <mergeCell ref="T821:W821"/>
    <mergeCell ref="T822:W822"/>
    <mergeCell ref="T823:W823"/>
    <mergeCell ref="T824:W824"/>
    <mergeCell ref="T825:W825"/>
    <mergeCell ref="T826:W826"/>
  </mergeCells>
  <conditionalFormatting sqref="G2:H550">
    <cfRule type="colorScale" priority="11">
      <colorScale>
        <cfvo type="min"/>
        <cfvo type="max"/>
        <color rgb="FFFFEF9C"/>
        <color rgb="FF63BE7B"/>
      </colorScale>
    </cfRule>
  </conditionalFormatting>
  <conditionalFormatting sqref="I2:I550">
    <cfRule type="colorScale" priority="1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R2:S832">
    <cfRule type="colorScale" priority="4">
      <colorScale>
        <cfvo type="min"/>
        <cfvo type="max"/>
        <color rgb="FFFCFCFF"/>
        <color rgb="FF63BE7B"/>
      </colorScale>
    </cfRule>
  </conditionalFormatting>
  <conditionalFormatting sqref="T2:W832">
    <cfRule type="containsText" dxfId="1" priority="2" operator="containsText" text="P">
      <formula>NOT(ISERROR(SEARCH("P",T2)))</formula>
    </cfRule>
    <cfRule type="containsText" dxfId="0" priority="3" operator="containsText" text="Fo">
      <formula>NOT(ISERROR(SEARCH("Fo",T2)))</formula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" operator="containsText" id="{46BEC97F-593D-48D0-B419-D436ABBDCA54}">
            <xm:f>NOT(ISERROR(SEARCH("-",T2)))</xm:f>
            <xm:f>"-"</xm:f>
            <x14:dxf>
              <fill>
                <patternFill patternType="solid">
                  <bgColor theme="1"/>
                </patternFill>
              </fill>
              <border>
                <left/>
                <right/>
                <top/>
                <bottom/>
                <vertical/>
                <horizontal/>
              </border>
            </x14:dxf>
          </x14:cfRule>
          <xm:sqref>T2:W832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Planilha15" filterMode="1">
    <tabColor theme="5" tint="-0.249977111117893"/>
  </sheetPr>
  <dimension ref="A1:Q482"/>
  <sheetViews>
    <sheetView topLeftCell="A360" zoomScaleNormal="100" workbookViewId="0">
      <selection activeCell="B369" sqref="B369:N481"/>
    </sheetView>
  </sheetViews>
  <sheetFormatPr defaultRowHeight="15" x14ac:dyDescent="0.25"/>
  <cols>
    <col min="1" max="1" width="17.7109375" style="6" customWidth="1"/>
    <col min="2" max="5" width="11.7109375" style="6" customWidth="1"/>
    <col min="6" max="14" width="11.7109375" style="4" customWidth="1"/>
    <col min="15" max="17" width="9.140625" style="4"/>
  </cols>
  <sheetData>
    <row r="1" spans="1:14" s="4" customFormat="1" ht="59.25" customHeight="1" thickTop="1" thickBot="1" x14ac:dyDescent="0.3">
      <c r="A1" s="1" t="s">
        <v>2</v>
      </c>
      <c r="B1" s="2" t="s">
        <v>3</v>
      </c>
      <c r="C1" s="2" t="s">
        <v>4</v>
      </c>
      <c r="D1" s="2" t="s">
        <v>5</v>
      </c>
      <c r="E1" s="2" t="s">
        <v>6</v>
      </c>
      <c r="F1" s="2" t="s">
        <v>7</v>
      </c>
      <c r="G1" s="2" t="s">
        <v>8</v>
      </c>
      <c r="H1" s="2" t="s">
        <v>9</v>
      </c>
      <c r="I1" s="2" t="s">
        <v>10</v>
      </c>
      <c r="J1" s="2" t="s">
        <v>11</v>
      </c>
      <c r="K1" s="2" t="s">
        <v>12</v>
      </c>
      <c r="L1" s="3" t="s">
        <v>13</v>
      </c>
      <c r="M1" s="2" t="s">
        <v>14</v>
      </c>
      <c r="N1" s="2" t="s">
        <v>15</v>
      </c>
    </row>
    <row r="2" spans="1:14" s="4" customFormat="1" ht="16.5" thickTop="1" thickBot="1" x14ac:dyDescent="0.3">
      <c r="A2" s="18" t="s">
        <v>17</v>
      </c>
      <c r="B2" s="5">
        <f>IFERROR(INDEX(HTHome!$B:$B,MATCH(A2,HTHome!$A:$A,0)),"-")</f>
        <v>13</v>
      </c>
      <c r="C2" s="5">
        <f>IFERROR(INDEX(HTHome!C:C,MATCH(A2,HTHome!$A:$A,0)),"-")</f>
        <v>4</v>
      </c>
      <c r="D2" s="5">
        <f>IFERROR(INDEX(HTHome!D:D,MATCH(A2,HTHome!$A:$A,0)),"-")</f>
        <v>4</v>
      </c>
      <c r="E2" s="5">
        <f>IFERROR(INDEX(HTHome!E:E,MATCH(A2,HTHome!$A:$A,0)),"-")</f>
        <v>1</v>
      </c>
      <c r="F2" s="5">
        <f>IFERROR(INDEX(HTHome!F:F,MATCH(A2,HTHome!$A:$A,0)),"-")</f>
        <v>8</v>
      </c>
      <c r="G2" s="5">
        <f>IFERROR(INDEX(HTHome!G:G,MATCH(A2,HTHome!$A:$A,0)),"-")</f>
        <v>1</v>
      </c>
      <c r="H2" s="5">
        <f>IFERROR(INDEX(HTHome!H:H,MATCH(A2,HTHome!$A:$A,0)),"-")</f>
        <v>4</v>
      </c>
      <c r="I2" s="5">
        <f>IFERROR(INDEX(HTHome!I:I,MATCH(A2,HTHome!$A:$A,0)),"-")</f>
        <v>9</v>
      </c>
      <c r="J2" s="5">
        <f>IFERROR(INDEX(HTHome!J:J,MATCH(A2,HTHome!$A:$A,0)),"-")</f>
        <v>2</v>
      </c>
      <c r="K2" s="7">
        <f>IFERROR(INDEX(HTHome!K:K,MATCH(A2,HTHome!$A:$A,0)),"-")</f>
        <v>0.69230769230769229</v>
      </c>
      <c r="L2" s="7">
        <f>IFERROR(INDEX(HTHome!L:L,MATCH(A2,HTHome!$A:$A,0)),"-")</f>
        <v>0.4</v>
      </c>
      <c r="M2" s="7">
        <f>IFERROR(INDEX(HTHome!M:M,MATCH(A2,HTHome!$A:$A,0)),"-")</f>
        <v>1.0769230769230769</v>
      </c>
      <c r="N2" s="7">
        <f>IFERROR(INDEX(HTHome!N:N,MATCH(A2,HTHome!$A:$A,0)),"-")</f>
        <v>0.63846153846153841</v>
      </c>
    </row>
    <row r="3" spans="1:14" s="4" customFormat="1" ht="16.5" thickTop="1" thickBot="1" x14ac:dyDescent="0.3">
      <c r="A3" s="19" t="s">
        <v>18</v>
      </c>
      <c r="B3" s="5">
        <f>IFERROR(INDEX(HTHome!$B:$B,MATCH(A3,HTHome!$A:$A,0)),"-")</f>
        <v>14</v>
      </c>
      <c r="C3" s="5">
        <f>IFERROR(INDEX(HTHome!C:C,MATCH(A3,HTHome!$A:$A,0)),"-")</f>
        <v>2</v>
      </c>
      <c r="D3" s="5">
        <f>IFERROR(INDEX(HTHome!D:D,MATCH(A3,HTHome!$A:$A,0)),"-")</f>
        <v>5</v>
      </c>
      <c r="E3" s="5">
        <f>IFERROR(INDEX(HTHome!E:E,MATCH(A3,HTHome!$A:$A,0)),"-")</f>
        <v>2</v>
      </c>
      <c r="F3" s="5">
        <f>IFERROR(INDEX(HTHome!F:F,MATCH(A3,HTHome!$A:$A,0)),"-")</f>
        <v>6</v>
      </c>
      <c r="G3" s="5">
        <f>IFERROR(INDEX(HTHome!G:G,MATCH(A3,HTHome!$A:$A,0)),"-")</f>
        <v>2</v>
      </c>
      <c r="H3" s="5">
        <f>IFERROR(INDEX(HTHome!H:H,MATCH(A3,HTHome!$A:$A,0)),"-")</f>
        <v>6</v>
      </c>
      <c r="I3" s="5">
        <f>IFERROR(INDEX(HTHome!I:I,MATCH(A3,HTHome!$A:$A,0)),"-")</f>
        <v>9</v>
      </c>
      <c r="J3" s="5">
        <f>IFERROR(INDEX(HTHome!J:J,MATCH(A3,HTHome!$A:$A,0)),"-")</f>
        <v>2</v>
      </c>
      <c r="K3" s="7">
        <f>IFERROR(INDEX(HTHome!K:K,MATCH(A3,HTHome!$A:$A,0)),"-")</f>
        <v>0.6428571428571429</v>
      </c>
      <c r="L3" s="7">
        <f>IFERROR(INDEX(HTHome!L:L,MATCH(A3,HTHome!$A:$A,0)),"-")</f>
        <v>0.2857142857142857</v>
      </c>
      <c r="M3" s="7">
        <f>IFERROR(INDEX(HTHome!M:M,MATCH(A3,HTHome!$A:$A,0)),"-")</f>
        <v>0.78571428571428581</v>
      </c>
      <c r="N3" s="7">
        <f>IFERROR(INDEX(HTHome!N:N,MATCH(A3,HTHome!$A:$A,0)),"-")</f>
        <v>0.1428571428571429</v>
      </c>
    </row>
    <row r="4" spans="1:14" s="4" customFormat="1" ht="16.5" thickTop="1" thickBot="1" x14ac:dyDescent="0.3">
      <c r="A4" s="18" t="s">
        <v>19</v>
      </c>
      <c r="B4" s="5">
        <f>IFERROR(INDEX(HTHome!$B:$B,MATCH(A4,HTHome!$A:$A,0)),"-")</f>
        <v>15</v>
      </c>
      <c r="C4" s="5">
        <f>IFERROR(INDEX(HTHome!C:C,MATCH(A4,HTHome!$A:$A,0)),"-")</f>
        <v>3</v>
      </c>
      <c r="D4" s="5">
        <f>IFERROR(INDEX(HTHome!D:D,MATCH(A4,HTHome!$A:$A,0)),"-")</f>
        <v>6</v>
      </c>
      <c r="E4" s="5">
        <f>IFERROR(INDEX(HTHome!E:E,MATCH(A4,HTHome!$A:$A,0)),"-")</f>
        <v>0</v>
      </c>
      <c r="F4" s="5">
        <f>IFERROR(INDEX(HTHome!F:F,MATCH(A4,HTHome!$A:$A,0)),"-")</f>
        <v>8</v>
      </c>
      <c r="G4" s="5">
        <f>IFERROR(INDEX(HTHome!G:G,MATCH(A4,HTHome!$A:$A,0)),"-")</f>
        <v>1</v>
      </c>
      <c r="H4" s="5">
        <f>IFERROR(INDEX(HTHome!H:H,MATCH(A4,HTHome!$A:$A,0)),"-")</f>
        <v>6</v>
      </c>
      <c r="I4" s="5">
        <f>IFERROR(INDEX(HTHome!I:I,MATCH(A4,HTHome!$A:$A,0)),"-")</f>
        <v>9</v>
      </c>
      <c r="J4" s="5">
        <f>IFERROR(INDEX(HTHome!J:J,MATCH(A4,HTHome!$A:$A,0)),"-")</f>
        <v>3</v>
      </c>
      <c r="K4" s="7">
        <f>IFERROR(INDEX(HTHome!K:K,MATCH(A4,HTHome!$A:$A,0)),"-")</f>
        <v>0.6</v>
      </c>
      <c r="L4" s="7">
        <f>IFERROR(INDEX(HTHome!L:L,MATCH(A4,HTHome!$A:$A,0)),"-")</f>
        <v>0.23076923076923081</v>
      </c>
      <c r="M4" s="7">
        <f>IFERROR(INDEX(HTHome!M:M,MATCH(A4,HTHome!$A:$A,0)),"-")</f>
        <v>0.8666666666666667</v>
      </c>
      <c r="N4" s="7">
        <f>IFERROR(INDEX(HTHome!N:N,MATCH(A4,HTHome!$A:$A,0)),"-")</f>
        <v>0.39487179487179486</v>
      </c>
    </row>
    <row r="5" spans="1:14" s="4" customFormat="1" ht="16.5" thickTop="1" thickBot="1" x14ac:dyDescent="0.3">
      <c r="A5" s="19" t="s">
        <v>20</v>
      </c>
      <c r="B5" s="5">
        <f>IFERROR(INDEX(HTHome!$B:$B,MATCH(A5,HTHome!$A:$A,0)),"-")</f>
        <v>13</v>
      </c>
      <c r="C5" s="5">
        <f>IFERROR(INDEX(HTHome!C:C,MATCH(A5,HTHome!$A:$A,0)),"-")</f>
        <v>2</v>
      </c>
      <c r="D5" s="5">
        <f>IFERROR(INDEX(HTHome!D:D,MATCH(A5,HTHome!$A:$A,0)),"-")</f>
        <v>4</v>
      </c>
      <c r="E5" s="5">
        <f>IFERROR(INDEX(HTHome!E:E,MATCH(A5,HTHome!$A:$A,0)),"-")</f>
        <v>2</v>
      </c>
      <c r="F5" s="5">
        <f>IFERROR(INDEX(HTHome!F:F,MATCH(A5,HTHome!$A:$A,0)),"-")</f>
        <v>8</v>
      </c>
      <c r="G5" s="5">
        <f>IFERROR(INDEX(HTHome!G:G,MATCH(A5,HTHome!$A:$A,0)),"-")</f>
        <v>1</v>
      </c>
      <c r="H5" s="5">
        <f>IFERROR(INDEX(HTHome!H:H,MATCH(A5,HTHome!$A:$A,0)),"-")</f>
        <v>4</v>
      </c>
      <c r="I5" s="5">
        <f>IFERROR(INDEX(HTHome!I:I,MATCH(A5,HTHome!$A:$A,0)),"-")</f>
        <v>8</v>
      </c>
      <c r="J5" s="5">
        <f>IFERROR(INDEX(HTHome!J:J,MATCH(A5,HTHome!$A:$A,0)),"-")</f>
        <v>2</v>
      </c>
      <c r="K5" s="7">
        <f>IFERROR(INDEX(HTHome!K:K,MATCH(A5,HTHome!$A:$A,0)),"-")</f>
        <v>0.61538461538461542</v>
      </c>
      <c r="L5" s="7">
        <f>IFERROR(INDEX(HTHome!L:L,MATCH(A5,HTHome!$A:$A,0)),"-")</f>
        <v>0.13333333333333333</v>
      </c>
      <c r="M5" s="7">
        <f>IFERROR(INDEX(HTHome!M:M,MATCH(A5,HTHome!$A:$A,0)),"-")</f>
        <v>1.0000000000000002</v>
      </c>
      <c r="N5" s="7">
        <f>IFERROR(INDEX(HTHome!N:N,MATCH(A5,HTHome!$A:$A,0)),"-")</f>
        <v>0.23333333333333345</v>
      </c>
    </row>
    <row r="6" spans="1:14" s="4" customFormat="1" ht="16.5" thickTop="1" thickBot="1" x14ac:dyDescent="0.3">
      <c r="A6" s="18" t="s">
        <v>21</v>
      </c>
      <c r="B6" s="5">
        <f>IFERROR(INDEX(HTHome!$B:$B,MATCH(A6,HTHome!$A:$A,0)),"-")</f>
        <v>14</v>
      </c>
      <c r="C6" s="5">
        <f>IFERROR(INDEX(HTHome!C:C,MATCH(A6,HTHome!$A:$A,0)),"-")</f>
        <v>1</v>
      </c>
      <c r="D6" s="5">
        <f>IFERROR(INDEX(HTHome!D:D,MATCH(A6,HTHome!$A:$A,0)),"-")</f>
        <v>2</v>
      </c>
      <c r="E6" s="5">
        <f>IFERROR(INDEX(HTHome!E:E,MATCH(A6,HTHome!$A:$A,0)),"-")</f>
        <v>5</v>
      </c>
      <c r="F6" s="5">
        <f>IFERROR(INDEX(HTHome!F:F,MATCH(A6,HTHome!$A:$A,0)),"-")</f>
        <v>8</v>
      </c>
      <c r="G6" s="5">
        <f>IFERROR(INDEX(HTHome!G:G,MATCH(A6,HTHome!$A:$A,0)),"-")</f>
        <v>2</v>
      </c>
      <c r="H6" s="5">
        <f>IFERROR(INDEX(HTHome!H:H,MATCH(A6,HTHome!$A:$A,0)),"-")</f>
        <v>4</v>
      </c>
      <c r="I6" s="5">
        <f>IFERROR(INDEX(HTHome!I:I,MATCH(A6,HTHome!$A:$A,0)),"-")</f>
        <v>8</v>
      </c>
      <c r="J6" s="5">
        <f>IFERROR(INDEX(HTHome!J:J,MATCH(A6,HTHome!$A:$A,0)),"-")</f>
        <v>2</v>
      </c>
      <c r="K6" s="7">
        <f>IFERROR(INDEX(HTHome!K:K,MATCH(A6,HTHome!$A:$A,0)),"-")</f>
        <v>0.5714285714285714</v>
      </c>
      <c r="L6" s="7">
        <f>IFERROR(INDEX(HTHome!L:L,MATCH(A6,HTHome!$A:$A,0)),"-")</f>
        <v>0.21428571428571427</v>
      </c>
      <c r="M6" s="7">
        <f>IFERROR(INDEX(HTHome!M:M,MATCH(A6,HTHome!$A:$A,0)),"-")</f>
        <v>0.85714285714285732</v>
      </c>
      <c r="N6" s="7">
        <f>IFERROR(INDEX(HTHome!N:N,MATCH(A6,HTHome!$A:$A,0)),"-")</f>
        <v>0.1428571428571429</v>
      </c>
    </row>
    <row r="7" spans="1:14" s="4" customFormat="1" ht="16.5" thickTop="1" thickBot="1" x14ac:dyDescent="0.3">
      <c r="A7" s="19" t="s">
        <v>22</v>
      </c>
      <c r="B7" s="5">
        <f>IFERROR(INDEX(HTHome!$B:$B,MATCH(A7,HTHome!$A:$A,0)),"-")</f>
        <v>13</v>
      </c>
      <c r="C7" s="5">
        <f>IFERROR(INDEX(HTHome!C:C,MATCH(A7,HTHome!$A:$A,0)),"-")</f>
        <v>3</v>
      </c>
      <c r="D7" s="5">
        <f>IFERROR(INDEX(HTHome!D:D,MATCH(A7,HTHome!$A:$A,0)),"-")</f>
        <v>3</v>
      </c>
      <c r="E7" s="5">
        <f>IFERROR(INDEX(HTHome!E:E,MATCH(A7,HTHome!$A:$A,0)),"-")</f>
        <v>1</v>
      </c>
      <c r="F7" s="5">
        <f>IFERROR(INDEX(HTHome!F:F,MATCH(A7,HTHome!$A:$A,0)),"-")</f>
        <v>7</v>
      </c>
      <c r="G7" s="5">
        <f>IFERROR(INDEX(HTHome!G:G,MATCH(A7,HTHome!$A:$A,0)),"-")</f>
        <v>2</v>
      </c>
      <c r="H7" s="5">
        <f>IFERROR(INDEX(HTHome!H:H,MATCH(A7,HTHome!$A:$A,0)),"-")</f>
        <v>4</v>
      </c>
      <c r="I7" s="5">
        <f>IFERROR(INDEX(HTHome!I:I,MATCH(A7,HTHome!$A:$A,0)),"-")</f>
        <v>7</v>
      </c>
      <c r="J7" s="5">
        <f>IFERROR(INDEX(HTHome!J:J,MATCH(A7,HTHome!$A:$A,0)),"-")</f>
        <v>3</v>
      </c>
      <c r="K7" s="7">
        <f>IFERROR(INDEX(HTHome!K:K,MATCH(A7,HTHome!$A:$A,0)),"-")</f>
        <v>0.53846153846153844</v>
      </c>
      <c r="L7" s="7">
        <f>IFERROR(INDEX(HTHome!L:L,MATCH(A7,HTHome!$A:$A,0)),"-")</f>
        <v>7.1428571428571425E-2</v>
      </c>
      <c r="M7" s="7">
        <f>IFERROR(INDEX(HTHome!M:M,MATCH(A7,HTHome!$A:$A,0)),"-")</f>
        <v>0.69230769230769218</v>
      </c>
      <c r="N7" s="7">
        <f>IFERROR(INDEX(HTHome!N:N,MATCH(A7,HTHome!$A:$A,0)),"-")</f>
        <v>-0.15384615384615391</v>
      </c>
    </row>
    <row r="8" spans="1:14" s="4" customFormat="1" ht="16.5" thickTop="1" thickBot="1" x14ac:dyDescent="0.3">
      <c r="A8" s="18" t="s">
        <v>23</v>
      </c>
      <c r="B8" s="5">
        <f>IFERROR(INDEX(HTHome!$B:$B,MATCH(A8,HTHome!$A:$A,0)),"-")</f>
        <v>14</v>
      </c>
      <c r="C8" s="5">
        <f>IFERROR(INDEX(HTHome!C:C,MATCH(A8,HTHome!$A:$A,0)),"-")</f>
        <v>4</v>
      </c>
      <c r="D8" s="5">
        <f>IFERROR(INDEX(HTHome!D:D,MATCH(A8,HTHome!$A:$A,0)),"-")</f>
        <v>1</v>
      </c>
      <c r="E8" s="5">
        <f>IFERROR(INDEX(HTHome!E:E,MATCH(A8,HTHome!$A:$A,0)),"-")</f>
        <v>2</v>
      </c>
      <c r="F8" s="5">
        <f>IFERROR(INDEX(HTHome!F:F,MATCH(A8,HTHome!$A:$A,0)),"-")</f>
        <v>5</v>
      </c>
      <c r="G8" s="5">
        <f>IFERROR(INDEX(HTHome!G:G,MATCH(A8,HTHome!$A:$A,0)),"-")</f>
        <v>3</v>
      </c>
      <c r="H8" s="5">
        <f>IFERROR(INDEX(HTHome!H:H,MATCH(A8,HTHome!$A:$A,0)),"-")</f>
        <v>6</v>
      </c>
      <c r="I8" s="5">
        <f>IFERROR(INDEX(HTHome!I:I,MATCH(A8,HTHome!$A:$A,0)),"-")</f>
        <v>7</v>
      </c>
      <c r="J8" s="5">
        <f>IFERROR(INDEX(HTHome!J:J,MATCH(A8,HTHome!$A:$A,0)),"-")</f>
        <v>4</v>
      </c>
      <c r="K8" s="7">
        <f>IFERROR(INDEX(HTHome!K:K,MATCH(A8,HTHome!$A:$A,0)),"-")</f>
        <v>0.5</v>
      </c>
      <c r="L8" s="7">
        <f>IFERROR(INDEX(HTHome!L:L,MATCH(A8,HTHome!$A:$A,0)),"-")</f>
        <v>0.21428571428571427</v>
      </c>
      <c r="M8" s="7">
        <f>IFERROR(INDEX(HTHome!M:M,MATCH(A8,HTHome!$A:$A,0)),"-")</f>
        <v>0.3571428571428571</v>
      </c>
      <c r="N8" s="7">
        <f>IFERROR(INDEX(HTHome!N:N,MATCH(A8,HTHome!$A:$A,0)),"-")</f>
        <v>-7.1428571428571452E-2</v>
      </c>
    </row>
    <row r="9" spans="1:14" s="4" customFormat="1" ht="16.5" thickTop="1" thickBot="1" x14ac:dyDescent="0.3">
      <c r="A9" s="19" t="s">
        <v>24</v>
      </c>
      <c r="B9" s="5">
        <f>IFERROR(INDEX(HTHome!$B:$B,MATCH(A9,HTHome!$A:$A,0)),"-")</f>
        <v>14</v>
      </c>
      <c r="C9" s="5">
        <f>IFERROR(INDEX(HTHome!C:C,MATCH(A9,HTHome!$A:$A,0)),"-")</f>
        <v>2</v>
      </c>
      <c r="D9" s="5">
        <f>IFERROR(INDEX(HTHome!D:D,MATCH(A9,HTHome!$A:$A,0)),"-")</f>
        <v>3</v>
      </c>
      <c r="E9" s="5">
        <f>IFERROR(INDEX(HTHome!E:E,MATCH(A9,HTHome!$A:$A,0)),"-")</f>
        <v>2</v>
      </c>
      <c r="F9" s="5">
        <f>IFERROR(INDEX(HTHome!F:F,MATCH(A9,HTHome!$A:$A,0)),"-")</f>
        <v>6</v>
      </c>
      <c r="G9" s="5">
        <f>IFERROR(INDEX(HTHome!G:G,MATCH(A9,HTHome!$A:$A,0)),"-")</f>
        <v>3</v>
      </c>
      <c r="H9" s="5">
        <f>IFERROR(INDEX(HTHome!H:H,MATCH(A9,HTHome!$A:$A,0)),"-")</f>
        <v>5</v>
      </c>
      <c r="I9" s="5">
        <f>IFERROR(INDEX(HTHome!I:I,MATCH(A9,HTHome!$A:$A,0)),"-")</f>
        <v>7</v>
      </c>
      <c r="J9" s="5">
        <f>IFERROR(INDEX(HTHome!J:J,MATCH(A9,HTHome!$A:$A,0)),"-")</f>
        <v>4</v>
      </c>
      <c r="K9" s="7">
        <f>IFERROR(INDEX(HTHome!K:K,MATCH(A9,HTHome!$A:$A,0)),"-")</f>
        <v>0.5</v>
      </c>
      <c r="L9" s="7">
        <f>IFERROR(INDEX(HTHome!L:L,MATCH(A9,HTHome!$A:$A,0)),"-")</f>
        <v>0.23076923076923081</v>
      </c>
      <c r="M9" s="7">
        <f>IFERROR(INDEX(HTHome!M:M,MATCH(A9,HTHome!$A:$A,0)),"-")</f>
        <v>0.42857142857142849</v>
      </c>
      <c r="N9" s="7">
        <f>IFERROR(INDEX(HTHome!N:N,MATCH(A9,HTHome!$A:$A,0)),"-")</f>
        <v>0.17582417582417578</v>
      </c>
    </row>
    <row r="10" spans="1:14" s="4" customFormat="1" ht="16.5" thickTop="1" thickBot="1" x14ac:dyDescent="0.3">
      <c r="A10" s="18" t="s">
        <v>25</v>
      </c>
      <c r="B10" s="5">
        <f>IFERROR(INDEX(HTHome!$B:$B,MATCH(A10,HTHome!$A:$A,0)),"-")</f>
        <v>14</v>
      </c>
      <c r="C10" s="5">
        <f>IFERROR(INDEX(HTHome!C:C,MATCH(A10,HTHome!$A:$A,0)),"-")</f>
        <v>2</v>
      </c>
      <c r="D10" s="5">
        <f>IFERROR(INDEX(HTHome!D:D,MATCH(A10,HTHome!$A:$A,0)),"-")</f>
        <v>2</v>
      </c>
      <c r="E10" s="5">
        <f>IFERROR(INDEX(HTHome!E:E,MATCH(A10,HTHome!$A:$A,0)),"-")</f>
        <v>2</v>
      </c>
      <c r="F10" s="5">
        <f>IFERROR(INDEX(HTHome!F:F,MATCH(A10,HTHome!$A:$A,0)),"-")</f>
        <v>7</v>
      </c>
      <c r="G10" s="5">
        <f>IFERROR(INDEX(HTHome!G:G,MATCH(A10,HTHome!$A:$A,0)),"-")</f>
        <v>3</v>
      </c>
      <c r="H10" s="5">
        <f>IFERROR(INDEX(HTHome!H:H,MATCH(A10,HTHome!$A:$A,0)),"-")</f>
        <v>4</v>
      </c>
      <c r="I10" s="5">
        <f>IFERROR(INDEX(HTHome!I:I,MATCH(A10,HTHome!$A:$A,0)),"-")</f>
        <v>6</v>
      </c>
      <c r="J10" s="5">
        <f>IFERROR(INDEX(HTHome!J:J,MATCH(A10,HTHome!$A:$A,0)),"-")</f>
        <v>5</v>
      </c>
      <c r="K10" s="7">
        <f>IFERROR(INDEX(HTHome!K:K,MATCH(A10,HTHome!$A:$A,0)),"-")</f>
        <v>0.42857142857142855</v>
      </c>
      <c r="L10" s="7">
        <f>IFERROR(INDEX(HTHome!L:L,MATCH(A10,HTHome!$A:$A,0)),"-")</f>
        <v>0.35714285714285715</v>
      </c>
      <c r="M10" s="7">
        <f>IFERROR(INDEX(HTHome!M:M,MATCH(A10,HTHome!$A:$A,0)),"-")</f>
        <v>0.3571428571428571</v>
      </c>
      <c r="N10" s="7">
        <f>IFERROR(INDEX(HTHome!N:N,MATCH(A10,HTHome!$A:$A,0)),"-")</f>
        <v>0.25</v>
      </c>
    </row>
    <row r="11" spans="1:14" s="4" customFormat="1" ht="16.5" thickTop="1" thickBot="1" x14ac:dyDescent="0.3">
      <c r="A11" s="19" t="s">
        <v>26</v>
      </c>
      <c r="B11" s="5">
        <f>IFERROR(INDEX(HTHome!$B:$B,MATCH(A11,HTHome!$A:$A,0)),"-")</f>
        <v>14</v>
      </c>
      <c r="C11" s="5">
        <f>IFERROR(INDEX(HTHome!C:C,MATCH(A11,HTHome!$A:$A,0)),"-")</f>
        <v>2</v>
      </c>
      <c r="D11" s="5">
        <f>IFERROR(INDEX(HTHome!D:D,MATCH(A11,HTHome!$A:$A,0)),"-")</f>
        <v>4</v>
      </c>
      <c r="E11" s="5">
        <f>IFERROR(INDEX(HTHome!E:E,MATCH(A11,HTHome!$A:$A,0)),"-")</f>
        <v>0</v>
      </c>
      <c r="F11" s="5">
        <f>IFERROR(INDEX(HTHome!F:F,MATCH(A11,HTHome!$A:$A,0)),"-")</f>
        <v>5</v>
      </c>
      <c r="G11" s="5">
        <f>IFERROR(INDEX(HTHome!G:G,MATCH(A11,HTHome!$A:$A,0)),"-")</f>
        <v>3</v>
      </c>
      <c r="H11" s="5">
        <f>IFERROR(INDEX(HTHome!H:H,MATCH(A11,HTHome!$A:$A,0)),"-")</f>
        <v>6</v>
      </c>
      <c r="I11" s="5">
        <f>IFERROR(INDEX(HTHome!I:I,MATCH(A11,HTHome!$A:$A,0)),"-")</f>
        <v>6</v>
      </c>
      <c r="J11" s="5">
        <f>IFERROR(INDEX(HTHome!J:J,MATCH(A11,HTHome!$A:$A,0)),"-")</f>
        <v>4</v>
      </c>
      <c r="K11" s="7">
        <f>IFERROR(INDEX(HTHome!K:K,MATCH(A11,HTHome!$A:$A,0)),"-")</f>
        <v>0.42857142857142855</v>
      </c>
      <c r="L11" s="7">
        <f>IFERROR(INDEX(HTHome!L:L,MATCH(A11,HTHome!$A:$A,0)),"-")</f>
        <v>0.21428571428571427</v>
      </c>
      <c r="M11" s="7">
        <f>IFERROR(INDEX(HTHome!M:M,MATCH(A11,HTHome!$A:$A,0)),"-")</f>
        <v>0.2857142857142857</v>
      </c>
      <c r="N11" s="7">
        <f>IFERROR(INDEX(HTHome!N:N,MATCH(A11,HTHome!$A:$A,0)),"-")</f>
        <v>-0.21428571428571425</v>
      </c>
    </row>
    <row r="12" spans="1:14" s="4" customFormat="1" ht="16.5" thickTop="1" thickBot="1" x14ac:dyDescent="0.3">
      <c r="A12" s="18" t="s">
        <v>27</v>
      </c>
      <c r="B12" s="5">
        <f>IFERROR(INDEX(HTHome!$B:$B,MATCH(A12,HTHome!$A:$A,0)),"-")</f>
        <v>14</v>
      </c>
      <c r="C12" s="5">
        <f>IFERROR(INDEX(HTHome!C:C,MATCH(A12,HTHome!$A:$A,0)),"-")</f>
        <v>2</v>
      </c>
      <c r="D12" s="5">
        <f>IFERROR(INDEX(HTHome!D:D,MATCH(A12,HTHome!$A:$A,0)),"-")</f>
        <v>2</v>
      </c>
      <c r="E12" s="5">
        <f>IFERROR(INDEX(HTHome!E:E,MATCH(A12,HTHome!$A:$A,0)),"-")</f>
        <v>2</v>
      </c>
      <c r="F12" s="5">
        <f>IFERROR(INDEX(HTHome!F:F,MATCH(A12,HTHome!$A:$A,0)),"-")</f>
        <v>6</v>
      </c>
      <c r="G12" s="5">
        <f>IFERROR(INDEX(HTHome!G:G,MATCH(A12,HTHome!$A:$A,0)),"-")</f>
        <v>5</v>
      </c>
      <c r="H12" s="5">
        <f>IFERROR(INDEX(HTHome!H:H,MATCH(A12,HTHome!$A:$A,0)),"-")</f>
        <v>3</v>
      </c>
      <c r="I12" s="5">
        <f>IFERROR(INDEX(HTHome!I:I,MATCH(A12,HTHome!$A:$A,0)),"-")</f>
        <v>6</v>
      </c>
      <c r="J12" s="5">
        <f>IFERROR(INDEX(HTHome!J:J,MATCH(A12,HTHome!$A:$A,0)),"-")</f>
        <v>6</v>
      </c>
      <c r="K12" s="7">
        <f>IFERROR(INDEX(HTHome!K:K,MATCH(A12,HTHome!$A:$A,0)),"-")</f>
        <v>0.42857142857142855</v>
      </c>
      <c r="L12" s="7">
        <f>IFERROR(INDEX(HTHome!L:L,MATCH(A12,HTHome!$A:$A,0)),"-")</f>
        <v>0.14285714285714285</v>
      </c>
      <c r="M12" s="7">
        <f>IFERROR(INDEX(HTHome!M:M,MATCH(A12,HTHome!$A:$A,0)),"-")</f>
        <v>7.1428571428571397E-2</v>
      </c>
      <c r="N12" s="7">
        <f>IFERROR(INDEX(HTHome!N:N,MATCH(A12,HTHome!$A:$A,0)),"-")</f>
        <v>-0.14285714285714285</v>
      </c>
    </row>
    <row r="13" spans="1:14" s="4" customFormat="1" ht="16.5" thickTop="1" thickBot="1" x14ac:dyDescent="0.3">
      <c r="A13" s="19" t="s">
        <v>28</v>
      </c>
      <c r="B13" s="5">
        <f>IFERROR(INDEX(HTHome!$B:$B,MATCH(A13,HTHome!$A:$A,0)),"-")</f>
        <v>14</v>
      </c>
      <c r="C13" s="5">
        <f>IFERROR(INDEX(HTHome!C:C,MATCH(A13,HTHome!$A:$A,0)),"-")</f>
        <v>0</v>
      </c>
      <c r="D13" s="5">
        <f>IFERROR(INDEX(HTHome!D:D,MATCH(A13,HTHome!$A:$A,0)),"-")</f>
        <v>3</v>
      </c>
      <c r="E13" s="5">
        <f>IFERROR(INDEX(HTHome!E:E,MATCH(A13,HTHome!$A:$A,0)),"-")</f>
        <v>3</v>
      </c>
      <c r="F13" s="5">
        <f>IFERROR(INDEX(HTHome!F:F,MATCH(A13,HTHome!$A:$A,0)),"-")</f>
        <v>5</v>
      </c>
      <c r="G13" s="5">
        <f>IFERROR(INDEX(HTHome!G:G,MATCH(A13,HTHome!$A:$A,0)),"-")</f>
        <v>3</v>
      </c>
      <c r="H13" s="5">
        <f>IFERROR(INDEX(HTHome!H:H,MATCH(A13,HTHome!$A:$A,0)),"-")</f>
        <v>6</v>
      </c>
      <c r="I13" s="5">
        <f>IFERROR(INDEX(HTHome!I:I,MATCH(A13,HTHome!$A:$A,0)),"-")</f>
        <v>6</v>
      </c>
      <c r="J13" s="5">
        <f>IFERROR(INDEX(HTHome!J:J,MATCH(A13,HTHome!$A:$A,0)),"-")</f>
        <v>3</v>
      </c>
      <c r="K13" s="7">
        <f>IFERROR(INDEX(HTHome!K:K,MATCH(A13,HTHome!$A:$A,0)),"-")</f>
        <v>0.42857142857142855</v>
      </c>
      <c r="L13" s="7">
        <f>IFERROR(INDEX(HTHome!L:L,MATCH(A13,HTHome!$A:$A,0)),"-")</f>
        <v>0.35714285714285715</v>
      </c>
      <c r="M13" s="7">
        <f>IFERROR(INDEX(HTHome!M:M,MATCH(A13,HTHome!$A:$A,0)),"-")</f>
        <v>0.3571428571428571</v>
      </c>
      <c r="N13" s="7">
        <f>IFERROR(INDEX(HTHome!N:N,MATCH(A13,HTHome!$A:$A,0)),"-")</f>
        <v>0.14285714285714282</v>
      </c>
    </row>
    <row r="14" spans="1:14" s="4" customFormat="1" ht="16.5" thickTop="1" thickBot="1" x14ac:dyDescent="0.3">
      <c r="A14" s="18" t="s">
        <v>29</v>
      </c>
      <c r="B14" s="5">
        <f>IFERROR(INDEX(HTHome!$B:$B,MATCH(A14,HTHome!$A:$A,0)),"-")</f>
        <v>14</v>
      </c>
      <c r="C14" s="5">
        <f>IFERROR(INDEX(HTHome!C:C,MATCH(A14,HTHome!$A:$A,0)),"-")</f>
        <v>4</v>
      </c>
      <c r="D14" s="5">
        <f>IFERROR(INDEX(HTHome!D:D,MATCH(A14,HTHome!$A:$A,0)),"-")</f>
        <v>2</v>
      </c>
      <c r="E14" s="5">
        <f>IFERROR(INDEX(HTHome!E:E,MATCH(A14,HTHome!$A:$A,0)),"-")</f>
        <v>0</v>
      </c>
      <c r="F14" s="5">
        <f>IFERROR(INDEX(HTHome!F:F,MATCH(A14,HTHome!$A:$A,0)),"-")</f>
        <v>5</v>
      </c>
      <c r="G14" s="5">
        <f>IFERROR(INDEX(HTHome!G:G,MATCH(A14,HTHome!$A:$A,0)),"-")</f>
        <v>1</v>
      </c>
      <c r="H14" s="5">
        <f>IFERROR(INDEX(HTHome!H:H,MATCH(A14,HTHome!$A:$A,0)),"-")</f>
        <v>8</v>
      </c>
      <c r="I14" s="5">
        <f>IFERROR(INDEX(HTHome!I:I,MATCH(A14,HTHome!$A:$A,0)),"-")</f>
        <v>6</v>
      </c>
      <c r="J14" s="5">
        <f>IFERROR(INDEX(HTHome!J:J,MATCH(A14,HTHome!$A:$A,0)),"-")</f>
        <v>1</v>
      </c>
      <c r="K14" s="7">
        <f>IFERROR(INDEX(HTHome!K:K,MATCH(A14,HTHome!$A:$A,0)),"-")</f>
        <v>0.42857142857142855</v>
      </c>
      <c r="L14" s="7">
        <f>IFERROR(INDEX(HTHome!L:L,MATCH(A14,HTHome!$A:$A,0)),"-")</f>
        <v>0.6428571428571429</v>
      </c>
      <c r="M14" s="7">
        <f>IFERROR(INDEX(HTHome!M:M,MATCH(A14,HTHome!$A:$A,0)),"-")</f>
        <v>0.64285714285714279</v>
      </c>
      <c r="N14" s="7">
        <f>IFERROR(INDEX(HTHome!N:N,MATCH(A14,HTHome!$A:$A,0)),"-")</f>
        <v>0.7142857142857143</v>
      </c>
    </row>
    <row r="15" spans="1:14" s="4" customFormat="1" ht="16.5" thickTop="1" thickBot="1" x14ac:dyDescent="0.3">
      <c r="A15" s="19" t="s">
        <v>30</v>
      </c>
      <c r="B15" s="5">
        <f>IFERROR(INDEX(HTHome!$B:$B,MATCH(A15,HTHome!$A:$A,0)),"-")</f>
        <v>14</v>
      </c>
      <c r="C15" s="5">
        <f>IFERROR(INDEX(HTHome!C:C,MATCH(A15,HTHome!$A:$A,0)),"-")</f>
        <v>1</v>
      </c>
      <c r="D15" s="5">
        <f>IFERROR(INDEX(HTHome!D:D,MATCH(A15,HTHome!$A:$A,0)),"-")</f>
        <v>2</v>
      </c>
      <c r="E15" s="5">
        <f>IFERROR(INDEX(HTHome!E:E,MATCH(A15,HTHome!$A:$A,0)),"-")</f>
        <v>2</v>
      </c>
      <c r="F15" s="5">
        <f>IFERROR(INDEX(HTHome!F:F,MATCH(A15,HTHome!$A:$A,0)),"-")</f>
        <v>5</v>
      </c>
      <c r="G15" s="5">
        <f>IFERROR(INDEX(HTHome!G:G,MATCH(A15,HTHome!$A:$A,0)),"-")</f>
        <v>5</v>
      </c>
      <c r="H15" s="5">
        <f>IFERROR(INDEX(HTHome!H:H,MATCH(A15,HTHome!$A:$A,0)),"-")</f>
        <v>4</v>
      </c>
      <c r="I15" s="5">
        <f>IFERROR(INDEX(HTHome!I:I,MATCH(A15,HTHome!$A:$A,0)),"-")</f>
        <v>5</v>
      </c>
      <c r="J15" s="5">
        <f>IFERROR(INDEX(HTHome!J:J,MATCH(A15,HTHome!$A:$A,0)),"-")</f>
        <v>6</v>
      </c>
      <c r="K15" s="7">
        <f>IFERROR(INDEX(HTHome!K:K,MATCH(A15,HTHome!$A:$A,0)),"-")</f>
        <v>0.35714285714285715</v>
      </c>
      <c r="L15" s="7">
        <f>IFERROR(INDEX(HTHome!L:L,MATCH(A15,HTHome!$A:$A,0)),"-")</f>
        <v>0.14285714285714285</v>
      </c>
      <c r="M15" s="7">
        <f>IFERROR(INDEX(HTHome!M:M,MATCH(A15,HTHome!$A:$A,0)),"-")</f>
        <v>-7.1428571428571397E-2</v>
      </c>
      <c r="N15" s="7">
        <f>IFERROR(INDEX(HTHome!N:N,MATCH(A15,HTHome!$A:$A,0)),"-")</f>
        <v>-0.42857142857142855</v>
      </c>
    </row>
    <row r="16" spans="1:14" s="4" customFormat="1" ht="16.5" thickTop="1" thickBot="1" x14ac:dyDescent="0.3">
      <c r="A16" s="18" t="s">
        <v>31</v>
      </c>
      <c r="B16" s="5">
        <f>IFERROR(INDEX(HTHome!$B:$B,MATCH(A16,HTHome!$A:$A,0)),"-")</f>
        <v>14</v>
      </c>
      <c r="C16" s="5">
        <f>IFERROR(INDEX(HTHome!C:C,MATCH(A16,HTHome!$A:$A,0)),"-")</f>
        <v>0</v>
      </c>
      <c r="D16" s="5">
        <f>IFERROR(INDEX(HTHome!D:D,MATCH(A16,HTHome!$A:$A,0)),"-")</f>
        <v>3</v>
      </c>
      <c r="E16" s="5">
        <f>IFERROR(INDEX(HTHome!E:E,MATCH(A16,HTHome!$A:$A,0)),"-")</f>
        <v>2</v>
      </c>
      <c r="F16" s="5">
        <f>IFERROR(INDEX(HTHome!F:F,MATCH(A16,HTHome!$A:$A,0)),"-")</f>
        <v>5</v>
      </c>
      <c r="G16" s="5">
        <f>IFERROR(INDEX(HTHome!G:G,MATCH(A16,HTHome!$A:$A,0)),"-")</f>
        <v>3</v>
      </c>
      <c r="H16" s="5">
        <f>IFERROR(INDEX(HTHome!H:H,MATCH(A16,HTHome!$A:$A,0)),"-")</f>
        <v>6</v>
      </c>
      <c r="I16" s="5">
        <f>IFERROR(INDEX(HTHome!I:I,MATCH(A16,HTHome!$A:$A,0)),"-")</f>
        <v>5</v>
      </c>
      <c r="J16" s="5">
        <f>IFERROR(INDEX(HTHome!J:J,MATCH(A16,HTHome!$A:$A,0)),"-")</f>
        <v>3</v>
      </c>
      <c r="K16" s="7">
        <f>IFERROR(INDEX(HTHome!K:K,MATCH(A16,HTHome!$A:$A,0)),"-")</f>
        <v>0.35714285714285715</v>
      </c>
      <c r="L16" s="7">
        <f>IFERROR(INDEX(HTHome!L:L,MATCH(A16,HTHome!$A:$A,0)),"-")</f>
        <v>0.30769230769230771</v>
      </c>
      <c r="M16" s="7">
        <f>IFERROR(INDEX(HTHome!M:M,MATCH(A16,HTHome!$A:$A,0)),"-")</f>
        <v>0.2857142857142857</v>
      </c>
      <c r="N16" s="7">
        <f>IFERROR(INDEX(HTHome!N:N,MATCH(A16,HTHome!$A:$A,0)),"-")</f>
        <v>2.7472527472527455E-2</v>
      </c>
    </row>
    <row r="17" spans="1:14" s="4" customFormat="1" ht="16.5" thickTop="1" thickBot="1" x14ac:dyDescent="0.3">
      <c r="A17" s="19" t="s">
        <v>32</v>
      </c>
      <c r="B17" s="5">
        <f>IFERROR(INDEX(HTHome!$B:$B,MATCH(A17,HTHome!$A:$A,0)),"-")</f>
        <v>14</v>
      </c>
      <c r="C17" s="5">
        <f>IFERROR(INDEX(HTHome!C:C,MATCH(A17,HTHome!$A:$A,0)),"-")</f>
        <v>2</v>
      </c>
      <c r="D17" s="5">
        <f>IFERROR(INDEX(HTHome!D:D,MATCH(A17,HTHome!$A:$A,0)),"-")</f>
        <v>1</v>
      </c>
      <c r="E17" s="5">
        <f>IFERROR(INDEX(HTHome!E:E,MATCH(A17,HTHome!$A:$A,0)),"-")</f>
        <v>1</v>
      </c>
      <c r="F17" s="5">
        <f>IFERROR(INDEX(HTHome!F:F,MATCH(A17,HTHome!$A:$A,0)),"-")</f>
        <v>4</v>
      </c>
      <c r="G17" s="5">
        <f>IFERROR(INDEX(HTHome!G:G,MATCH(A17,HTHome!$A:$A,0)),"-")</f>
        <v>4</v>
      </c>
      <c r="H17" s="5">
        <f>IFERROR(INDEX(HTHome!H:H,MATCH(A17,HTHome!$A:$A,0)),"-")</f>
        <v>6</v>
      </c>
      <c r="I17" s="5">
        <f>IFERROR(INDEX(HTHome!I:I,MATCH(A17,HTHome!$A:$A,0)),"-")</f>
        <v>4</v>
      </c>
      <c r="J17" s="5">
        <f>IFERROR(INDEX(HTHome!J:J,MATCH(A17,HTHome!$A:$A,0)),"-")</f>
        <v>4</v>
      </c>
      <c r="K17" s="7">
        <f>IFERROR(INDEX(HTHome!K:K,MATCH(A17,HTHome!$A:$A,0)),"-")</f>
        <v>0.2857142857142857</v>
      </c>
      <c r="L17" s="7">
        <f>IFERROR(INDEX(HTHome!L:L,MATCH(A17,HTHome!$A:$A,0)),"-")</f>
        <v>0.21428571428571427</v>
      </c>
      <c r="M17" s="7">
        <f>IFERROR(INDEX(HTHome!M:M,MATCH(A17,HTHome!$A:$A,0)),"-")</f>
        <v>0</v>
      </c>
      <c r="N17" s="7">
        <f>IFERROR(INDEX(HTHome!N:N,MATCH(A17,HTHome!$A:$A,0)),"-")</f>
        <v>-0.3214285714285714</v>
      </c>
    </row>
    <row r="18" spans="1:14" s="4" customFormat="1" ht="16.5" thickTop="1" thickBot="1" x14ac:dyDescent="0.3">
      <c r="A18" s="18" t="s">
        <v>33</v>
      </c>
      <c r="B18" s="5">
        <f>IFERROR(INDEX(HTHome!$B:$B,MATCH(A18,HTHome!$A:$A,0)),"-")</f>
        <v>13</v>
      </c>
      <c r="C18" s="5">
        <f>IFERROR(INDEX(HTHome!C:C,MATCH(A18,HTHome!$A:$A,0)),"-")</f>
        <v>1</v>
      </c>
      <c r="D18" s="5">
        <f>IFERROR(INDEX(HTHome!D:D,MATCH(A18,HTHome!$A:$A,0)),"-")</f>
        <v>2</v>
      </c>
      <c r="E18" s="5">
        <f>IFERROR(INDEX(HTHome!E:E,MATCH(A18,HTHome!$A:$A,0)),"-")</f>
        <v>1</v>
      </c>
      <c r="F18" s="5">
        <f>IFERROR(INDEX(HTHome!F:F,MATCH(A18,HTHome!$A:$A,0)),"-")</f>
        <v>4</v>
      </c>
      <c r="G18" s="5">
        <f>IFERROR(INDEX(HTHome!G:G,MATCH(A18,HTHome!$A:$A,0)),"-")</f>
        <v>3</v>
      </c>
      <c r="H18" s="5">
        <f>IFERROR(INDEX(HTHome!H:H,MATCH(A18,HTHome!$A:$A,0)),"-")</f>
        <v>6</v>
      </c>
      <c r="I18" s="5">
        <f>IFERROR(INDEX(HTHome!I:I,MATCH(A18,HTHome!$A:$A,0)),"-")</f>
        <v>4</v>
      </c>
      <c r="J18" s="5">
        <f>IFERROR(INDEX(HTHome!J:J,MATCH(A18,HTHome!$A:$A,0)),"-")</f>
        <v>5</v>
      </c>
      <c r="K18" s="7">
        <f>IFERROR(INDEX(HTHome!K:K,MATCH(A18,HTHome!$A:$A,0)),"-")</f>
        <v>0.30769230769230771</v>
      </c>
      <c r="L18" s="7">
        <f>IFERROR(INDEX(HTHome!L:L,MATCH(A18,HTHome!$A:$A,0)),"-")</f>
        <v>0.14285714285714285</v>
      </c>
      <c r="M18" s="7">
        <f>IFERROR(INDEX(HTHome!M:M,MATCH(A18,HTHome!$A:$A,0)),"-")</f>
        <v>0</v>
      </c>
      <c r="N18" s="7">
        <f>IFERROR(INDEX(HTHome!N:N,MATCH(A18,HTHome!$A:$A,0)),"-")</f>
        <v>-0.3214285714285714</v>
      </c>
    </row>
    <row r="19" spans="1:14" s="4" customFormat="1" ht="16.5" thickTop="1" thickBot="1" x14ac:dyDescent="0.3">
      <c r="A19" s="19" t="s">
        <v>34</v>
      </c>
      <c r="B19" s="5">
        <f>IFERROR(INDEX(HTHome!$B:$B,MATCH(A19,HTHome!$A:$A,0)),"-")</f>
        <v>13</v>
      </c>
      <c r="C19" s="5">
        <f>IFERROR(INDEX(HTHome!C:C,MATCH(A19,HTHome!$A:$A,0)),"-")</f>
        <v>0</v>
      </c>
      <c r="D19" s="5">
        <f>IFERROR(INDEX(HTHome!D:D,MATCH(A19,HTHome!$A:$A,0)),"-")</f>
        <v>2</v>
      </c>
      <c r="E19" s="5">
        <f>IFERROR(INDEX(HTHome!E:E,MATCH(A19,HTHome!$A:$A,0)),"-")</f>
        <v>2</v>
      </c>
      <c r="F19" s="5">
        <f>IFERROR(INDEX(HTHome!F:F,MATCH(A19,HTHome!$A:$A,0)),"-")</f>
        <v>4</v>
      </c>
      <c r="G19" s="5">
        <f>IFERROR(INDEX(HTHome!G:G,MATCH(A19,HTHome!$A:$A,0)),"-")</f>
        <v>1</v>
      </c>
      <c r="H19" s="5">
        <f>IFERROR(INDEX(HTHome!H:H,MATCH(A19,HTHome!$A:$A,0)),"-")</f>
        <v>8</v>
      </c>
      <c r="I19" s="5">
        <f>IFERROR(INDEX(HTHome!I:I,MATCH(A19,HTHome!$A:$A,0)),"-")</f>
        <v>4</v>
      </c>
      <c r="J19" s="5">
        <f>IFERROR(INDEX(HTHome!J:J,MATCH(A19,HTHome!$A:$A,0)),"-")</f>
        <v>2</v>
      </c>
      <c r="K19" s="7">
        <f>IFERROR(INDEX(HTHome!K:K,MATCH(A19,HTHome!$A:$A,0)),"-")</f>
        <v>0.30769230769230771</v>
      </c>
      <c r="L19" s="7">
        <f>IFERROR(INDEX(HTHome!L:L,MATCH(A19,HTHome!$A:$A,0)),"-")</f>
        <v>0.2857142857142857</v>
      </c>
      <c r="M19" s="7">
        <f>IFERROR(INDEX(HTHome!M:M,MATCH(A19,HTHome!$A:$A,0)),"-")</f>
        <v>0.38461538461538464</v>
      </c>
      <c r="N19" s="7">
        <f>IFERROR(INDEX(HTHome!N:N,MATCH(A19,HTHome!$A:$A,0)),"-")</f>
        <v>-0.23626373626373628</v>
      </c>
    </row>
    <row r="20" spans="1:14" s="4" customFormat="1" ht="16.5" thickTop="1" thickBot="1" x14ac:dyDescent="0.3">
      <c r="A20" s="18" t="s">
        <v>35</v>
      </c>
      <c r="B20" s="5">
        <f>IFERROR(INDEX(HTHome!$B:$B,MATCH(A20,HTHome!$A:$A,0)),"-")</f>
        <v>13</v>
      </c>
      <c r="C20" s="5">
        <f>IFERROR(INDEX(HTHome!C:C,MATCH(A20,HTHome!$A:$A,0)),"-")</f>
        <v>0</v>
      </c>
      <c r="D20" s="5">
        <f>IFERROR(INDEX(HTHome!D:D,MATCH(A20,HTHome!$A:$A,0)),"-")</f>
        <v>0</v>
      </c>
      <c r="E20" s="5">
        <f>IFERROR(INDEX(HTHome!E:E,MATCH(A20,HTHome!$A:$A,0)),"-")</f>
        <v>4</v>
      </c>
      <c r="F20" s="5">
        <f>IFERROR(INDEX(HTHome!F:F,MATCH(A20,HTHome!$A:$A,0)),"-")</f>
        <v>5</v>
      </c>
      <c r="G20" s="5">
        <f>IFERROR(INDEX(HTHome!G:G,MATCH(A20,HTHome!$A:$A,0)),"-")</f>
        <v>2</v>
      </c>
      <c r="H20" s="5">
        <f>IFERROR(INDEX(HTHome!H:H,MATCH(A20,HTHome!$A:$A,0)),"-")</f>
        <v>6</v>
      </c>
      <c r="I20" s="5">
        <f>IFERROR(INDEX(HTHome!I:I,MATCH(A20,HTHome!$A:$A,0)),"-")</f>
        <v>4</v>
      </c>
      <c r="J20" s="5">
        <f>IFERROR(INDEX(HTHome!J:J,MATCH(A20,HTHome!$A:$A,0)),"-")</f>
        <v>5</v>
      </c>
      <c r="K20" s="7">
        <f>IFERROR(INDEX(HTHome!K:K,MATCH(A20,HTHome!$A:$A,0)),"-")</f>
        <v>0.30769230769230771</v>
      </c>
      <c r="L20" s="7">
        <f>IFERROR(INDEX(HTHome!L:L,MATCH(A20,HTHome!$A:$A,0)),"-")</f>
        <v>0.2</v>
      </c>
      <c r="M20" s="7">
        <f>IFERROR(INDEX(HTHome!M:M,MATCH(A20,HTHome!$A:$A,0)),"-")</f>
        <v>0.15384615384615383</v>
      </c>
      <c r="N20" s="7">
        <f>IFERROR(INDEX(HTHome!N:N,MATCH(A20,HTHome!$A:$A,0)),"-")</f>
        <v>-2.3076923076923082E-2</v>
      </c>
    </row>
    <row r="21" spans="1:14" s="4" customFormat="1" ht="16.5" thickTop="1" thickBot="1" x14ac:dyDescent="0.3">
      <c r="A21" s="19" t="s">
        <v>36</v>
      </c>
      <c r="B21" s="5">
        <f>IFERROR(INDEX(HTHome!$B:$B,MATCH(A21,HTHome!$A:$A,0)),"-")</f>
        <v>14</v>
      </c>
      <c r="C21" s="5">
        <f>IFERROR(INDEX(HTHome!C:C,MATCH(A21,HTHome!$A:$A,0)),"-")</f>
        <v>1</v>
      </c>
      <c r="D21" s="5">
        <f>IFERROR(INDEX(HTHome!D:D,MATCH(A21,HTHome!$A:$A,0)),"-")</f>
        <v>3</v>
      </c>
      <c r="E21" s="5">
        <f>IFERROR(INDEX(HTHome!E:E,MATCH(A21,HTHome!$A:$A,0)),"-")</f>
        <v>0</v>
      </c>
      <c r="F21" s="5">
        <f>IFERROR(INDEX(HTHome!F:F,MATCH(A21,HTHome!$A:$A,0)),"-")</f>
        <v>4</v>
      </c>
      <c r="G21" s="5">
        <f>IFERROR(INDEX(HTHome!G:G,MATCH(A21,HTHome!$A:$A,0)),"-")</f>
        <v>3</v>
      </c>
      <c r="H21" s="5">
        <f>IFERROR(INDEX(HTHome!H:H,MATCH(A21,HTHome!$A:$A,0)),"-")</f>
        <v>7</v>
      </c>
      <c r="I21" s="5">
        <f>IFERROR(INDEX(HTHome!I:I,MATCH(A21,HTHome!$A:$A,0)),"-")</f>
        <v>4</v>
      </c>
      <c r="J21" s="5">
        <f>IFERROR(INDEX(HTHome!J:J,MATCH(A21,HTHome!$A:$A,0)),"-")</f>
        <v>4</v>
      </c>
      <c r="K21" s="7">
        <f>IFERROR(INDEX(HTHome!K:K,MATCH(A21,HTHome!$A:$A,0)),"-")</f>
        <v>0.2857142857142857</v>
      </c>
      <c r="L21" s="7">
        <f>IFERROR(INDEX(HTHome!L:L,MATCH(A21,HTHome!$A:$A,0)),"-")</f>
        <v>0.30769230769230771</v>
      </c>
      <c r="M21" s="7">
        <f>IFERROR(INDEX(HTHome!M:M,MATCH(A21,HTHome!$A:$A,0)),"-")</f>
        <v>7.1428571428571425E-2</v>
      </c>
      <c r="N21" s="7">
        <f>IFERROR(INDEX(HTHome!N:N,MATCH(A21,HTHome!$A:$A,0)),"-")</f>
        <v>-0.15659340659340659</v>
      </c>
    </row>
    <row r="22" spans="1:14" s="4" customFormat="1" ht="16.5" thickTop="1" thickBot="1" x14ac:dyDescent="0.3">
      <c r="A22" s="18" t="s">
        <v>37</v>
      </c>
      <c r="B22" s="5">
        <f>IFERROR(INDEX(HTHome!$B:$B,MATCH(A22,HTHome!$A:$A,0)),"-")</f>
        <v>15</v>
      </c>
      <c r="C22" s="5">
        <f>IFERROR(INDEX(HTHome!C:C,MATCH(A22,HTHome!$A:$A,0)),"-")</f>
        <v>3</v>
      </c>
      <c r="D22" s="5">
        <f>IFERROR(INDEX(HTHome!D:D,MATCH(A22,HTHome!$A:$A,0)),"-")</f>
        <v>2</v>
      </c>
      <c r="E22" s="5">
        <f>IFERROR(INDEX(HTHome!E:E,MATCH(A22,HTHome!$A:$A,0)),"-")</f>
        <v>0</v>
      </c>
      <c r="F22" s="5">
        <f>IFERROR(INDEX(HTHome!F:F,MATCH(A22,HTHome!$A:$A,0)),"-")</f>
        <v>5</v>
      </c>
      <c r="G22" s="5">
        <f>IFERROR(INDEX(HTHome!G:G,MATCH(A22,HTHome!$A:$A,0)),"-")</f>
        <v>3</v>
      </c>
      <c r="H22" s="5">
        <f>IFERROR(INDEX(HTHome!H:H,MATCH(A22,HTHome!$A:$A,0)),"-")</f>
        <v>7</v>
      </c>
      <c r="I22" s="5">
        <f>IFERROR(INDEX(HTHome!I:I,MATCH(A22,HTHome!$A:$A,0)),"-")</f>
        <v>5</v>
      </c>
      <c r="J22" s="5">
        <f>IFERROR(INDEX(HTHome!J:J,MATCH(A22,HTHome!$A:$A,0)),"-")</f>
        <v>3</v>
      </c>
      <c r="K22" s="7">
        <f>IFERROR(INDEX(HTHome!K:K,MATCH(A22,HTHome!$A:$A,0)),"-")</f>
        <v>0.33333333333333331</v>
      </c>
      <c r="L22" s="7">
        <f>IFERROR(INDEX(HTHome!L:L,MATCH(A22,HTHome!$A:$A,0)),"-")</f>
        <v>0.23076923076923081</v>
      </c>
      <c r="M22" s="7">
        <f>IFERROR(INDEX(HTHome!M:M,MATCH(A22,HTHome!$A:$A,0)),"-")</f>
        <v>0.26666666666666661</v>
      </c>
      <c r="N22" s="7">
        <f>IFERROR(INDEX(HTHome!N:N,MATCH(A22,HTHome!$A:$A,0)),"-")</f>
        <v>-9.7435897435897478E-2</v>
      </c>
    </row>
    <row r="23" spans="1:14" s="4" customFormat="1" ht="16.5" thickTop="1" thickBot="1" x14ac:dyDescent="0.3">
      <c r="A23" s="19" t="s">
        <v>38</v>
      </c>
      <c r="B23" s="5">
        <f>IFERROR(INDEX(HTHome!$B:$B,MATCH(A23,HTHome!$A:$A,0)),"-")</f>
        <v>14</v>
      </c>
      <c r="C23" s="5">
        <f>IFERROR(INDEX(HTHome!C:C,MATCH(A23,HTHome!$A:$A,0)),"-")</f>
        <v>2</v>
      </c>
      <c r="D23" s="5">
        <f>IFERROR(INDEX(HTHome!D:D,MATCH(A23,HTHome!$A:$A,0)),"-")</f>
        <v>2</v>
      </c>
      <c r="E23" s="5">
        <f>IFERROR(INDEX(HTHome!E:E,MATCH(A23,HTHome!$A:$A,0)),"-")</f>
        <v>0</v>
      </c>
      <c r="F23" s="5">
        <f>IFERROR(INDEX(HTHome!F:F,MATCH(A23,HTHome!$A:$A,0)),"-")</f>
        <v>5</v>
      </c>
      <c r="G23" s="5">
        <f>IFERROR(INDEX(HTHome!G:G,MATCH(A23,HTHome!$A:$A,0)),"-")</f>
        <v>2</v>
      </c>
      <c r="H23" s="5">
        <f>IFERROR(INDEX(HTHome!H:H,MATCH(A23,HTHome!$A:$A,0)),"-")</f>
        <v>7</v>
      </c>
      <c r="I23" s="5">
        <f>IFERROR(INDEX(HTHome!I:I,MATCH(A23,HTHome!$A:$A,0)),"-")</f>
        <v>4</v>
      </c>
      <c r="J23" s="5">
        <f>IFERROR(INDEX(HTHome!J:J,MATCH(A23,HTHome!$A:$A,0)),"-")</f>
        <v>4</v>
      </c>
      <c r="K23" s="7">
        <f>IFERROR(INDEX(HTHome!K:K,MATCH(A23,HTHome!$A:$A,0)),"-")</f>
        <v>0.2857142857142857</v>
      </c>
      <c r="L23" s="7">
        <f>IFERROR(INDEX(HTHome!L:L,MATCH(A23,HTHome!$A:$A,0)),"-")</f>
        <v>0.35714285714285715</v>
      </c>
      <c r="M23" s="7">
        <f>IFERROR(INDEX(HTHome!M:M,MATCH(A23,HTHome!$A:$A,0)),"-")</f>
        <v>0.2142857142857143</v>
      </c>
      <c r="N23" s="7">
        <f>IFERROR(INDEX(HTHome!N:N,MATCH(A23,HTHome!$A:$A,0)),"-")</f>
        <v>0.1785714285714286</v>
      </c>
    </row>
    <row r="24" spans="1:14" s="4" customFormat="1" ht="16.5" thickTop="1" thickBot="1" x14ac:dyDescent="0.3">
      <c r="A24" s="18" t="s">
        <v>39</v>
      </c>
      <c r="B24" s="5">
        <f>IFERROR(INDEX(HTHome!$B:$B,MATCH(A24,HTHome!$A:$A,0)),"-")</f>
        <v>14</v>
      </c>
      <c r="C24" s="5">
        <f>IFERROR(INDEX(HTHome!C:C,MATCH(A24,HTHome!$A:$A,0)),"-")</f>
        <v>2</v>
      </c>
      <c r="D24" s="5">
        <f>IFERROR(INDEX(HTHome!D:D,MATCH(A24,HTHome!$A:$A,0)),"-")</f>
        <v>1</v>
      </c>
      <c r="E24" s="5">
        <f>IFERROR(INDEX(HTHome!E:E,MATCH(A24,HTHome!$A:$A,0)),"-")</f>
        <v>1</v>
      </c>
      <c r="F24" s="5">
        <f>IFERROR(INDEX(HTHome!F:F,MATCH(A24,HTHome!$A:$A,0)),"-")</f>
        <v>4</v>
      </c>
      <c r="G24" s="5">
        <f>IFERROR(INDEX(HTHome!G:G,MATCH(A24,HTHome!$A:$A,0)),"-")</f>
        <v>2</v>
      </c>
      <c r="H24" s="5">
        <f>IFERROR(INDEX(HTHome!H:H,MATCH(A24,HTHome!$A:$A,0)),"-")</f>
        <v>8</v>
      </c>
      <c r="I24" s="5">
        <f>IFERROR(INDEX(HTHome!I:I,MATCH(A24,HTHome!$A:$A,0)),"-")</f>
        <v>4</v>
      </c>
      <c r="J24" s="5">
        <f>IFERROR(INDEX(HTHome!J:J,MATCH(A24,HTHome!$A:$A,0)),"-")</f>
        <v>3</v>
      </c>
      <c r="K24" s="7">
        <f>IFERROR(INDEX(HTHome!K:K,MATCH(A24,HTHome!$A:$A,0)),"-")</f>
        <v>0.2857142857142857</v>
      </c>
      <c r="L24" s="7">
        <f>IFERROR(INDEX(HTHome!L:L,MATCH(A24,HTHome!$A:$A,0)),"-")</f>
        <v>0.21428571428571427</v>
      </c>
      <c r="M24" s="7">
        <f>IFERROR(INDEX(HTHome!M:M,MATCH(A24,HTHome!$A:$A,0)),"-")</f>
        <v>0.21428571428571425</v>
      </c>
      <c r="N24" s="7">
        <f>IFERROR(INDEX(HTHome!N:N,MATCH(A24,HTHome!$A:$A,0)),"-")</f>
        <v>-0.21428571428571427</v>
      </c>
    </row>
    <row r="25" spans="1:14" s="4" customFormat="1" ht="16.5" thickTop="1" thickBot="1" x14ac:dyDescent="0.3">
      <c r="A25" s="19" t="s">
        <v>40</v>
      </c>
      <c r="B25" s="5">
        <f>IFERROR(INDEX(HTHome!$B:$B,MATCH(A25,HTHome!$A:$A,0)),"-")</f>
        <v>14</v>
      </c>
      <c r="C25" s="5">
        <f>IFERROR(INDEX(HTHome!C:C,MATCH(A25,HTHome!$A:$A,0)),"-")</f>
        <v>2</v>
      </c>
      <c r="D25" s="5">
        <f>IFERROR(INDEX(HTHome!D:D,MATCH(A25,HTHome!$A:$A,0)),"-")</f>
        <v>2</v>
      </c>
      <c r="E25" s="5">
        <f>IFERROR(INDEX(HTHome!E:E,MATCH(A25,HTHome!$A:$A,0)),"-")</f>
        <v>0</v>
      </c>
      <c r="F25" s="5">
        <f>IFERROR(INDEX(HTHome!F:F,MATCH(A25,HTHome!$A:$A,0)),"-")</f>
        <v>3</v>
      </c>
      <c r="G25" s="5">
        <f>IFERROR(INDEX(HTHome!G:G,MATCH(A25,HTHome!$A:$A,0)),"-")</f>
        <v>3</v>
      </c>
      <c r="H25" s="5">
        <f>IFERROR(INDEX(HTHome!H:H,MATCH(A25,HTHome!$A:$A,0)),"-")</f>
        <v>8</v>
      </c>
      <c r="I25" s="5">
        <f>IFERROR(INDEX(HTHome!I:I,MATCH(A25,HTHome!$A:$A,0)),"-")</f>
        <v>4</v>
      </c>
      <c r="J25" s="5">
        <f>IFERROR(INDEX(HTHome!J:J,MATCH(A25,HTHome!$A:$A,0)),"-")</f>
        <v>3</v>
      </c>
      <c r="K25" s="7">
        <f>IFERROR(INDEX(HTHome!K:K,MATCH(A25,HTHome!$A:$A,0)),"-")</f>
        <v>0.2857142857142857</v>
      </c>
      <c r="L25" s="7">
        <f>IFERROR(INDEX(HTHome!L:L,MATCH(A25,HTHome!$A:$A,0)),"-")</f>
        <v>0.2857142857142857</v>
      </c>
      <c r="M25" s="7">
        <f>IFERROR(INDEX(HTHome!M:M,MATCH(A25,HTHome!$A:$A,0)),"-")</f>
        <v>7.1428571428571425E-2</v>
      </c>
      <c r="N25" s="7">
        <f>IFERROR(INDEX(HTHome!N:N,MATCH(A25,HTHome!$A:$A,0)),"-")</f>
        <v>0.14285714285714285</v>
      </c>
    </row>
    <row r="26" spans="1:14" s="4" customFormat="1" ht="16.5" thickTop="1" thickBot="1" x14ac:dyDescent="0.3">
      <c r="A26" s="18" t="s">
        <v>41</v>
      </c>
      <c r="B26" s="5">
        <f>IFERROR(INDEX(HTHome!$B:$B,MATCH(A26,HTHome!$A:$A,0)),"-")</f>
        <v>14</v>
      </c>
      <c r="C26" s="5">
        <f>IFERROR(INDEX(HTHome!C:C,MATCH(A26,HTHome!$A:$A,0)),"-")</f>
        <v>2</v>
      </c>
      <c r="D26" s="5">
        <f>IFERROR(INDEX(HTHome!D:D,MATCH(A26,HTHome!$A:$A,0)),"-")</f>
        <v>2</v>
      </c>
      <c r="E26" s="5">
        <f>IFERROR(INDEX(HTHome!E:E,MATCH(A26,HTHome!$A:$A,0)),"-")</f>
        <v>0</v>
      </c>
      <c r="F26" s="5">
        <f>IFERROR(INDEX(HTHome!F:F,MATCH(A26,HTHome!$A:$A,0)),"-")</f>
        <v>4</v>
      </c>
      <c r="G26" s="5">
        <f>IFERROR(INDEX(HTHome!G:G,MATCH(A26,HTHome!$A:$A,0)),"-")</f>
        <v>4</v>
      </c>
      <c r="H26" s="5">
        <f>IFERROR(INDEX(HTHome!H:H,MATCH(A26,HTHome!$A:$A,0)),"-")</f>
        <v>6</v>
      </c>
      <c r="I26" s="5">
        <f>IFERROR(INDEX(HTHome!I:I,MATCH(A26,HTHome!$A:$A,0)),"-")</f>
        <v>4</v>
      </c>
      <c r="J26" s="5">
        <f>IFERROR(INDEX(HTHome!J:J,MATCH(A26,HTHome!$A:$A,0)),"-")</f>
        <v>4</v>
      </c>
      <c r="K26" s="7">
        <f>IFERROR(INDEX(HTHome!K:K,MATCH(A26,HTHome!$A:$A,0)),"-")</f>
        <v>0.2857142857142857</v>
      </c>
      <c r="L26" s="7">
        <f>IFERROR(INDEX(HTHome!L:L,MATCH(A26,HTHome!$A:$A,0)),"-")</f>
        <v>0.21428571428571427</v>
      </c>
      <c r="M26" s="7">
        <f>IFERROR(INDEX(HTHome!M:M,MATCH(A26,HTHome!$A:$A,0)),"-")</f>
        <v>0</v>
      </c>
      <c r="N26" s="7">
        <f>IFERROR(INDEX(HTHome!N:N,MATCH(A26,HTHome!$A:$A,0)),"-")</f>
        <v>-0.14285714285714288</v>
      </c>
    </row>
    <row r="27" spans="1:14" s="4" customFormat="1" ht="16.5" thickTop="1" thickBot="1" x14ac:dyDescent="0.3">
      <c r="A27" s="19" t="s">
        <v>42</v>
      </c>
      <c r="B27" s="5">
        <f>IFERROR(INDEX(HTHome!$B:$B,MATCH(A27,HTHome!$A:$A,0)),"-")</f>
        <v>15</v>
      </c>
      <c r="C27" s="5">
        <f>IFERROR(INDEX(HTHome!C:C,MATCH(A27,HTHome!$A:$A,0)),"-")</f>
        <v>0</v>
      </c>
      <c r="D27" s="5">
        <f>IFERROR(INDEX(HTHome!D:D,MATCH(A27,HTHome!$A:$A,0)),"-")</f>
        <v>2</v>
      </c>
      <c r="E27" s="5">
        <f>IFERROR(INDEX(HTHome!E:E,MATCH(A27,HTHome!$A:$A,0)),"-")</f>
        <v>2</v>
      </c>
      <c r="F27" s="5">
        <f>IFERROR(INDEX(HTHome!F:F,MATCH(A27,HTHome!$A:$A,0)),"-")</f>
        <v>5</v>
      </c>
      <c r="G27" s="5">
        <f>IFERROR(INDEX(HTHome!G:G,MATCH(A27,HTHome!$A:$A,0)),"-")</f>
        <v>2</v>
      </c>
      <c r="H27" s="5">
        <f>IFERROR(INDEX(HTHome!H:H,MATCH(A27,HTHome!$A:$A,0)),"-")</f>
        <v>8</v>
      </c>
      <c r="I27" s="5">
        <f>IFERROR(INDEX(HTHome!I:I,MATCH(A27,HTHome!$A:$A,0)),"-")</f>
        <v>4</v>
      </c>
      <c r="J27" s="5">
        <f>IFERROR(INDEX(HTHome!J:J,MATCH(A27,HTHome!$A:$A,0)),"-")</f>
        <v>3</v>
      </c>
      <c r="K27" s="7">
        <f>IFERROR(INDEX(HTHome!K:K,MATCH(A27,HTHome!$A:$A,0)),"-")</f>
        <v>0.26666666666666666</v>
      </c>
      <c r="L27" s="7">
        <f>IFERROR(INDEX(HTHome!L:L,MATCH(A27,HTHome!$A:$A,0)),"-")</f>
        <v>0.15384615384615383</v>
      </c>
      <c r="M27" s="7">
        <f>IFERROR(INDEX(HTHome!M:M,MATCH(A27,HTHome!$A:$A,0)),"-")</f>
        <v>0.26666666666666661</v>
      </c>
      <c r="N27" s="7">
        <f>IFERROR(INDEX(HTHome!N:N,MATCH(A27,HTHome!$A:$A,0)),"-")</f>
        <v>-9.7435897435897478E-2</v>
      </c>
    </row>
    <row r="28" spans="1:14" s="4" customFormat="1" ht="16.5" thickTop="1" thickBot="1" x14ac:dyDescent="0.3">
      <c r="A28" s="18" t="s">
        <v>43</v>
      </c>
      <c r="B28" s="5">
        <f>IFERROR(INDEX(HTHome!$B:$B,MATCH(A28,HTHome!$A:$A,0)),"-")</f>
        <v>14</v>
      </c>
      <c r="C28" s="5">
        <f>IFERROR(INDEX(HTHome!C:C,MATCH(A28,HTHome!$A:$A,0)),"-")</f>
        <v>0</v>
      </c>
      <c r="D28" s="5">
        <f>IFERROR(INDEX(HTHome!D:D,MATCH(A28,HTHome!$A:$A,0)),"-")</f>
        <v>2</v>
      </c>
      <c r="E28" s="5">
        <f>IFERROR(INDEX(HTHome!E:E,MATCH(A28,HTHome!$A:$A,0)),"-")</f>
        <v>0</v>
      </c>
      <c r="F28" s="5">
        <f>IFERROR(INDEX(HTHome!F:F,MATCH(A28,HTHome!$A:$A,0)),"-")</f>
        <v>2</v>
      </c>
      <c r="G28" s="5">
        <f>IFERROR(INDEX(HTHome!G:G,MATCH(A28,HTHome!$A:$A,0)),"-")</f>
        <v>5</v>
      </c>
      <c r="H28" s="5">
        <f>IFERROR(INDEX(HTHome!H:H,MATCH(A28,HTHome!$A:$A,0)),"-")</f>
        <v>7</v>
      </c>
      <c r="I28" s="5">
        <f>IFERROR(INDEX(HTHome!I:I,MATCH(A28,HTHome!$A:$A,0)),"-")</f>
        <v>2</v>
      </c>
      <c r="J28" s="5">
        <f>IFERROR(INDEX(HTHome!J:J,MATCH(A28,HTHome!$A:$A,0)),"-")</f>
        <v>5</v>
      </c>
      <c r="K28" s="7">
        <f>IFERROR(INDEX(HTHome!K:K,MATCH(A28,HTHome!$A:$A,0)),"-")</f>
        <v>0.14285714285714285</v>
      </c>
      <c r="L28" s="7">
        <f>IFERROR(INDEX(HTHome!L:L,MATCH(A28,HTHome!$A:$A,0)),"-")</f>
        <v>0.14285714285714285</v>
      </c>
      <c r="M28" s="7">
        <f>IFERROR(INDEX(HTHome!M:M,MATCH(A28,HTHome!$A:$A,0)),"-")</f>
        <v>-0.4285714285714286</v>
      </c>
      <c r="N28" s="7">
        <f>IFERROR(INDEX(HTHome!N:N,MATCH(A28,HTHome!$A:$A,0)),"-")</f>
        <v>-0.3928571428571429</v>
      </c>
    </row>
    <row r="29" spans="1:14" s="4" customFormat="1" ht="16.5" thickTop="1" thickBot="1" x14ac:dyDescent="0.3">
      <c r="A29" s="19" t="s">
        <v>44</v>
      </c>
      <c r="B29" s="5">
        <f>IFERROR(INDEX(HTHome!$B:$B,MATCH(A29,HTHome!$A:$A,0)),"-")</f>
        <v>14</v>
      </c>
      <c r="C29" s="5">
        <f>IFERROR(INDEX(HTHome!C:C,MATCH(A29,HTHome!$A:$A,0)),"-")</f>
        <v>1</v>
      </c>
      <c r="D29" s="5">
        <f>IFERROR(INDEX(HTHome!D:D,MATCH(A29,HTHome!$A:$A,0)),"-")</f>
        <v>0</v>
      </c>
      <c r="E29" s="5">
        <f>IFERROR(INDEX(HTHome!E:E,MATCH(A29,HTHome!$A:$A,0)),"-")</f>
        <v>1</v>
      </c>
      <c r="F29" s="5">
        <f>IFERROR(INDEX(HTHome!F:F,MATCH(A29,HTHome!$A:$A,0)),"-")</f>
        <v>2</v>
      </c>
      <c r="G29" s="5">
        <f>IFERROR(INDEX(HTHome!G:G,MATCH(A29,HTHome!$A:$A,0)),"-")</f>
        <v>1</v>
      </c>
      <c r="H29" s="5">
        <f>IFERROR(INDEX(HTHome!H:H,MATCH(A29,HTHome!$A:$A,0)),"-")</f>
        <v>11</v>
      </c>
      <c r="I29" s="5">
        <f>IFERROR(INDEX(HTHome!I:I,MATCH(A29,HTHome!$A:$A,0)),"-")</f>
        <v>2</v>
      </c>
      <c r="J29" s="5">
        <f>IFERROR(INDEX(HTHome!J:J,MATCH(A29,HTHome!$A:$A,0)),"-")</f>
        <v>1</v>
      </c>
      <c r="K29" s="7">
        <f>IFERROR(INDEX(HTHome!K:K,MATCH(A29,HTHome!$A:$A,0)),"-")</f>
        <v>0.14285714285714285</v>
      </c>
      <c r="L29" s="7">
        <f>IFERROR(INDEX(HTHome!L:L,MATCH(A29,HTHome!$A:$A,0)),"-")</f>
        <v>0.21428571428571427</v>
      </c>
      <c r="M29" s="7">
        <f>IFERROR(INDEX(HTHome!M:M,MATCH(A29,HTHome!$A:$A,0)),"-")</f>
        <v>0.14285714285714285</v>
      </c>
      <c r="N29" s="7">
        <f>IFERROR(INDEX(HTHome!N:N,MATCH(A29,HTHome!$A:$A,0)),"-")</f>
        <v>-0.14285714285714288</v>
      </c>
    </row>
    <row r="30" spans="1:14" s="4" customFormat="1" ht="16.5" thickTop="1" thickBot="1" x14ac:dyDescent="0.3">
      <c r="A30" s="18" t="s">
        <v>48</v>
      </c>
      <c r="B30" s="5">
        <f>IFERROR(INDEX(HTHome!$B:$B,MATCH(A30,HTHome!$A:$A,0)),"-")</f>
        <v>11</v>
      </c>
      <c r="C30" s="5">
        <f>IFERROR(INDEX(HTHome!C:C,MATCH(A30,HTHome!$A:$A,0)),"-")</f>
        <v>3</v>
      </c>
      <c r="D30" s="5">
        <f>IFERROR(INDEX(HTHome!D:D,MATCH(A30,HTHome!$A:$A,0)),"-")</f>
        <v>3</v>
      </c>
      <c r="E30" s="5">
        <f>IFERROR(INDEX(HTHome!E:E,MATCH(A30,HTHome!$A:$A,0)),"-")</f>
        <v>1</v>
      </c>
      <c r="F30" s="5">
        <f>IFERROR(INDEX(HTHome!F:F,MATCH(A30,HTHome!$A:$A,0)),"-")</f>
        <v>7</v>
      </c>
      <c r="G30" s="5">
        <f>IFERROR(INDEX(HTHome!G:G,MATCH(A30,HTHome!$A:$A,0)),"-")</f>
        <v>0</v>
      </c>
      <c r="H30" s="5">
        <f>IFERROR(INDEX(HTHome!H:H,MATCH(A30,HTHome!$A:$A,0)),"-")</f>
        <v>4</v>
      </c>
      <c r="I30" s="5">
        <f>IFERROR(INDEX(HTHome!I:I,MATCH(A30,HTHome!$A:$A,0)),"-")</f>
        <v>7</v>
      </c>
      <c r="J30" s="5">
        <f>IFERROR(INDEX(HTHome!J:J,MATCH(A30,HTHome!$A:$A,0)),"-")</f>
        <v>1</v>
      </c>
      <c r="K30" s="7">
        <f>IFERROR(INDEX(HTHome!K:K,MATCH(A30,HTHome!$A:$A,0)),"-")</f>
        <v>0.63636363636363635</v>
      </c>
      <c r="L30" s="7">
        <f>IFERROR(INDEX(HTHome!L:L,MATCH(A30,HTHome!$A:$A,0)),"-")</f>
        <v>0.14285714285714285</v>
      </c>
      <c r="M30" s="7">
        <f>IFERROR(INDEX(HTHome!M:M,MATCH(A30,HTHome!$A:$A,0)),"-")</f>
        <v>1.1818181818181817</v>
      </c>
      <c r="N30" s="7">
        <f>IFERROR(INDEX(HTHome!N:N,MATCH(A30,HTHome!$A:$A,0)),"-")</f>
        <v>0.12662337662337653</v>
      </c>
    </row>
    <row r="31" spans="1:14" s="4" customFormat="1" ht="16.5" thickTop="1" thickBot="1" x14ac:dyDescent="0.3">
      <c r="A31" s="19" t="s">
        <v>49</v>
      </c>
      <c r="B31" s="5">
        <f>IFERROR(INDEX(HTHome!$B:$B,MATCH(A31,HTHome!$A:$A,0)),"-")</f>
        <v>13</v>
      </c>
      <c r="C31" s="5">
        <f>IFERROR(INDEX(HTHome!C:C,MATCH(A31,HTHome!$A:$A,0)),"-")</f>
        <v>4</v>
      </c>
      <c r="D31" s="5">
        <f>IFERROR(INDEX(HTHome!D:D,MATCH(A31,HTHome!$A:$A,0)),"-")</f>
        <v>2</v>
      </c>
      <c r="E31" s="5">
        <f>IFERROR(INDEX(HTHome!E:E,MATCH(A31,HTHome!$A:$A,0)),"-")</f>
        <v>2</v>
      </c>
      <c r="F31" s="5">
        <f>IFERROR(INDEX(HTHome!F:F,MATCH(A31,HTHome!$A:$A,0)),"-")</f>
        <v>6</v>
      </c>
      <c r="G31" s="5">
        <f>IFERROR(INDEX(HTHome!G:G,MATCH(A31,HTHome!$A:$A,0)),"-")</f>
        <v>5</v>
      </c>
      <c r="H31" s="5">
        <f>IFERROR(INDEX(HTHome!H:H,MATCH(A31,HTHome!$A:$A,0)),"-")</f>
        <v>2</v>
      </c>
      <c r="I31" s="5">
        <f>IFERROR(INDEX(HTHome!I:I,MATCH(A31,HTHome!$A:$A,0)),"-")</f>
        <v>8</v>
      </c>
      <c r="J31" s="5">
        <f>IFERROR(INDEX(HTHome!J:J,MATCH(A31,HTHome!$A:$A,0)),"-")</f>
        <v>4</v>
      </c>
      <c r="K31" s="7">
        <f>IFERROR(INDEX(HTHome!K:K,MATCH(A31,HTHome!$A:$A,0)),"-")</f>
        <v>0.61538461538461542</v>
      </c>
      <c r="L31" s="7">
        <f>IFERROR(INDEX(HTHome!L:L,MATCH(A31,HTHome!$A:$A,0)),"-")</f>
        <v>0.23076923076923081</v>
      </c>
      <c r="M31" s="7">
        <f>IFERROR(INDEX(HTHome!M:M,MATCH(A31,HTHome!$A:$A,0)),"-")</f>
        <v>0.38461538461538464</v>
      </c>
      <c r="N31" s="7">
        <f>IFERROR(INDEX(HTHome!N:N,MATCH(A31,HTHome!$A:$A,0)),"-")</f>
        <v>-3.8461538461538464E-2</v>
      </c>
    </row>
    <row r="32" spans="1:14" s="4" customFormat="1" ht="16.5" thickTop="1" thickBot="1" x14ac:dyDescent="0.3">
      <c r="A32" s="18" t="s">
        <v>50</v>
      </c>
      <c r="B32" s="5">
        <f>IFERROR(INDEX(HTHome!$B:$B,MATCH(A32,HTHome!$A:$A,0)),"-")</f>
        <v>13</v>
      </c>
      <c r="C32" s="5">
        <f>IFERROR(INDEX(HTHome!C:C,MATCH(A32,HTHome!$A:$A,0)),"-")</f>
        <v>4</v>
      </c>
      <c r="D32" s="5">
        <f>IFERROR(INDEX(HTHome!D:D,MATCH(A32,HTHome!$A:$A,0)),"-")</f>
        <v>3</v>
      </c>
      <c r="E32" s="5">
        <f>IFERROR(INDEX(HTHome!E:E,MATCH(A32,HTHome!$A:$A,0)),"-")</f>
        <v>1</v>
      </c>
      <c r="F32" s="5">
        <f>IFERROR(INDEX(HTHome!F:F,MATCH(A32,HTHome!$A:$A,0)),"-")</f>
        <v>5</v>
      </c>
      <c r="G32" s="5">
        <f>IFERROR(INDEX(HTHome!G:G,MATCH(A32,HTHome!$A:$A,0)),"-")</f>
        <v>1</v>
      </c>
      <c r="H32" s="5">
        <f>IFERROR(INDEX(HTHome!H:H,MATCH(A32,HTHome!$A:$A,0)),"-")</f>
        <v>7</v>
      </c>
      <c r="I32" s="5">
        <f>IFERROR(INDEX(HTHome!I:I,MATCH(A32,HTHome!$A:$A,0)),"-")</f>
        <v>8</v>
      </c>
      <c r="J32" s="5">
        <f>IFERROR(INDEX(HTHome!J:J,MATCH(A32,HTHome!$A:$A,0)),"-")</f>
        <v>1</v>
      </c>
      <c r="K32" s="7">
        <f>IFERROR(INDEX(HTHome!K:K,MATCH(A32,HTHome!$A:$A,0)),"-")</f>
        <v>0.61538461538461542</v>
      </c>
      <c r="L32" s="7">
        <f>IFERROR(INDEX(HTHome!L:L,MATCH(A32,HTHome!$A:$A,0)),"-")</f>
        <v>0.23076923076923081</v>
      </c>
      <c r="M32" s="7">
        <f>IFERROR(INDEX(HTHome!M:M,MATCH(A32,HTHome!$A:$A,0)),"-")</f>
        <v>0.84615384615384626</v>
      </c>
      <c r="N32" s="7">
        <f>IFERROR(INDEX(HTHome!N:N,MATCH(A32,HTHome!$A:$A,0)),"-")</f>
        <v>0.19230769230769235</v>
      </c>
    </row>
    <row r="33" spans="1:14" s="4" customFormat="1" ht="16.5" thickTop="1" thickBot="1" x14ac:dyDescent="0.3">
      <c r="A33" s="19" t="s">
        <v>51</v>
      </c>
      <c r="B33" s="5">
        <f>IFERROR(INDEX(HTHome!$B:$B,MATCH(A33,HTHome!$A:$A,0)),"-")</f>
        <v>13</v>
      </c>
      <c r="C33" s="5">
        <f>IFERROR(INDEX(HTHome!C:C,MATCH(A33,HTHome!$A:$A,0)),"-")</f>
        <v>2</v>
      </c>
      <c r="D33" s="5">
        <f>IFERROR(INDEX(HTHome!D:D,MATCH(A33,HTHome!$A:$A,0)),"-")</f>
        <v>3</v>
      </c>
      <c r="E33" s="5">
        <f>IFERROR(INDEX(HTHome!E:E,MATCH(A33,HTHome!$A:$A,0)),"-")</f>
        <v>2</v>
      </c>
      <c r="F33" s="5">
        <f>IFERROR(INDEX(HTHome!F:F,MATCH(A33,HTHome!$A:$A,0)),"-")</f>
        <v>6</v>
      </c>
      <c r="G33" s="5">
        <f>IFERROR(INDEX(HTHome!G:G,MATCH(A33,HTHome!$A:$A,0)),"-")</f>
        <v>2</v>
      </c>
      <c r="H33" s="5">
        <f>IFERROR(INDEX(HTHome!H:H,MATCH(A33,HTHome!$A:$A,0)),"-")</f>
        <v>5</v>
      </c>
      <c r="I33" s="5">
        <f>IFERROR(INDEX(HTHome!I:I,MATCH(A33,HTHome!$A:$A,0)),"-")</f>
        <v>7</v>
      </c>
      <c r="J33" s="5">
        <f>IFERROR(INDEX(HTHome!J:J,MATCH(A33,HTHome!$A:$A,0)),"-")</f>
        <v>2</v>
      </c>
      <c r="K33" s="7">
        <f>IFERROR(INDEX(HTHome!K:K,MATCH(A33,HTHome!$A:$A,0)),"-")</f>
        <v>0.53846153846153844</v>
      </c>
      <c r="L33" s="7">
        <f>IFERROR(INDEX(HTHome!L:L,MATCH(A33,HTHome!$A:$A,0)),"-")</f>
        <v>0.33333333333333331</v>
      </c>
      <c r="M33" s="7">
        <f>IFERROR(INDEX(HTHome!M:M,MATCH(A33,HTHome!$A:$A,0)),"-")</f>
        <v>0.69230769230769229</v>
      </c>
      <c r="N33" s="7">
        <f>IFERROR(INDEX(HTHome!N:N,MATCH(A33,HTHome!$A:$A,0)),"-")</f>
        <v>0.34615384615384615</v>
      </c>
    </row>
    <row r="34" spans="1:14" s="4" customFormat="1" ht="16.5" thickTop="1" thickBot="1" x14ac:dyDescent="0.3">
      <c r="A34" s="18" t="s">
        <v>52</v>
      </c>
      <c r="B34" s="5">
        <f>IFERROR(INDEX(HTHome!$B:$B,MATCH(A34,HTHome!$A:$A,0)),"-")</f>
        <v>15</v>
      </c>
      <c r="C34" s="5">
        <f>IFERROR(INDEX(HTHome!C:C,MATCH(A34,HTHome!$A:$A,0)),"-")</f>
        <v>5</v>
      </c>
      <c r="D34" s="5">
        <f>IFERROR(INDEX(HTHome!D:D,MATCH(A34,HTHome!$A:$A,0)),"-")</f>
        <v>2</v>
      </c>
      <c r="E34" s="5">
        <f>IFERROR(INDEX(HTHome!E:E,MATCH(A34,HTHome!$A:$A,0)),"-")</f>
        <v>2</v>
      </c>
      <c r="F34" s="5">
        <f>IFERROR(INDEX(HTHome!F:F,MATCH(A34,HTHome!$A:$A,0)),"-")</f>
        <v>9</v>
      </c>
      <c r="G34" s="5">
        <f>IFERROR(INDEX(HTHome!G:G,MATCH(A34,HTHome!$A:$A,0)),"-")</f>
        <v>2</v>
      </c>
      <c r="H34" s="5">
        <f>IFERROR(INDEX(HTHome!H:H,MATCH(A34,HTHome!$A:$A,0)),"-")</f>
        <v>4</v>
      </c>
      <c r="I34" s="5">
        <f>IFERROR(INDEX(HTHome!I:I,MATCH(A34,HTHome!$A:$A,0)),"-")</f>
        <v>9</v>
      </c>
      <c r="J34" s="5">
        <f>IFERROR(INDEX(HTHome!J:J,MATCH(A34,HTHome!$A:$A,0)),"-")</f>
        <v>2</v>
      </c>
      <c r="K34" s="7">
        <f>IFERROR(INDEX(HTHome!K:K,MATCH(A34,HTHome!$A:$A,0)),"-")</f>
        <v>0.6</v>
      </c>
      <c r="L34" s="7">
        <f>IFERROR(INDEX(HTHome!L:L,MATCH(A34,HTHome!$A:$A,0)),"-")</f>
        <v>0.15384615384615383</v>
      </c>
      <c r="M34" s="7">
        <f>IFERROR(INDEX(HTHome!M:M,MATCH(A34,HTHome!$A:$A,0)),"-")</f>
        <v>0.93333333333333324</v>
      </c>
      <c r="N34" s="7">
        <f>IFERROR(INDEX(HTHome!N:N,MATCH(A34,HTHome!$A:$A,0)),"-")</f>
        <v>4.3589743589743657E-2</v>
      </c>
    </row>
    <row r="35" spans="1:14" s="4" customFormat="1" ht="16.5" thickTop="1" thickBot="1" x14ac:dyDescent="0.3">
      <c r="A35" s="19" t="s">
        <v>53</v>
      </c>
      <c r="B35" s="5">
        <f>IFERROR(INDEX(HTHome!$B:$B,MATCH(A35,HTHome!$A:$A,0)),"-")</f>
        <v>15</v>
      </c>
      <c r="C35" s="5">
        <f>IFERROR(INDEX(HTHome!C:C,MATCH(A35,HTHome!$A:$A,0)),"-")</f>
        <v>5</v>
      </c>
      <c r="D35" s="5">
        <f>IFERROR(INDEX(HTHome!D:D,MATCH(A35,HTHome!$A:$A,0)),"-")</f>
        <v>1</v>
      </c>
      <c r="E35" s="5">
        <f>IFERROR(INDEX(HTHome!E:E,MATCH(A35,HTHome!$A:$A,0)),"-")</f>
        <v>0</v>
      </c>
      <c r="F35" s="5">
        <f>IFERROR(INDEX(HTHome!F:F,MATCH(A35,HTHome!$A:$A,0)),"-")</f>
        <v>5</v>
      </c>
      <c r="G35" s="5">
        <f>IFERROR(INDEX(HTHome!G:G,MATCH(A35,HTHome!$A:$A,0)),"-")</f>
        <v>1</v>
      </c>
      <c r="H35" s="5">
        <f>IFERROR(INDEX(HTHome!H:H,MATCH(A35,HTHome!$A:$A,0)),"-")</f>
        <v>9</v>
      </c>
      <c r="I35" s="5">
        <f>IFERROR(INDEX(HTHome!I:I,MATCH(A35,HTHome!$A:$A,0)),"-")</f>
        <v>6</v>
      </c>
      <c r="J35" s="5">
        <f>IFERROR(INDEX(HTHome!J:J,MATCH(A35,HTHome!$A:$A,0)),"-")</f>
        <v>2</v>
      </c>
      <c r="K35" s="7">
        <f>IFERROR(INDEX(HTHome!K:K,MATCH(A35,HTHome!$A:$A,0)),"-")</f>
        <v>0.4</v>
      </c>
      <c r="L35" s="7">
        <f>IFERROR(INDEX(HTHome!L:L,MATCH(A35,HTHome!$A:$A,0)),"-")</f>
        <v>0.38461538461538464</v>
      </c>
      <c r="M35" s="7">
        <f>IFERROR(INDEX(HTHome!M:M,MATCH(A35,HTHome!$A:$A,0)),"-")</f>
        <v>0.53333333333333344</v>
      </c>
      <c r="N35" s="7">
        <f>IFERROR(INDEX(HTHome!N:N,MATCH(A35,HTHome!$A:$A,0)),"-")</f>
        <v>0.30512820512820515</v>
      </c>
    </row>
    <row r="36" spans="1:14" s="4" customFormat="1" ht="16.5" thickTop="1" thickBot="1" x14ac:dyDescent="0.3">
      <c r="A36" s="18" t="s">
        <v>54</v>
      </c>
      <c r="B36" s="5">
        <f>IFERROR(INDEX(HTHome!$B:$B,MATCH(A36,HTHome!$A:$A,0)),"-")</f>
        <v>13</v>
      </c>
      <c r="C36" s="5">
        <f>IFERROR(INDEX(HTHome!C:C,MATCH(A36,HTHome!$A:$A,0)),"-")</f>
        <v>1</v>
      </c>
      <c r="D36" s="5">
        <f>IFERROR(INDEX(HTHome!D:D,MATCH(A36,HTHome!$A:$A,0)),"-")</f>
        <v>3</v>
      </c>
      <c r="E36" s="5">
        <f>IFERROR(INDEX(HTHome!E:E,MATCH(A36,HTHome!$A:$A,0)),"-")</f>
        <v>2</v>
      </c>
      <c r="F36" s="5">
        <f>IFERROR(INDEX(HTHome!F:F,MATCH(A36,HTHome!$A:$A,0)),"-")</f>
        <v>5</v>
      </c>
      <c r="G36" s="5">
        <f>IFERROR(INDEX(HTHome!G:G,MATCH(A36,HTHome!$A:$A,0)),"-")</f>
        <v>1</v>
      </c>
      <c r="H36" s="5">
        <f>IFERROR(INDEX(HTHome!H:H,MATCH(A36,HTHome!$A:$A,0)),"-")</f>
        <v>7</v>
      </c>
      <c r="I36" s="5">
        <f>IFERROR(INDEX(HTHome!I:I,MATCH(A36,HTHome!$A:$A,0)),"-")</f>
        <v>6</v>
      </c>
      <c r="J36" s="5">
        <f>IFERROR(INDEX(HTHome!J:J,MATCH(A36,HTHome!$A:$A,0)),"-")</f>
        <v>2</v>
      </c>
      <c r="K36" s="7">
        <f>IFERROR(INDEX(HTHome!K:K,MATCH(A36,HTHome!$A:$A,0)),"-")</f>
        <v>0.46153846153846162</v>
      </c>
      <c r="L36" s="7">
        <f>IFERROR(INDEX(HTHome!L:L,MATCH(A36,HTHome!$A:$A,0)),"-")</f>
        <v>0.41666666666666674</v>
      </c>
      <c r="M36" s="7">
        <f>IFERROR(INDEX(HTHome!M:M,MATCH(A36,HTHome!$A:$A,0)),"-")</f>
        <v>0.61538461538461542</v>
      </c>
      <c r="N36" s="7">
        <f>IFERROR(INDEX(HTHome!N:N,MATCH(A36,HTHome!$A:$A,0)),"-")</f>
        <v>0.34935897435897439</v>
      </c>
    </row>
    <row r="37" spans="1:14" s="4" customFormat="1" ht="16.5" thickTop="1" thickBot="1" x14ac:dyDescent="0.3">
      <c r="A37" s="19" t="s">
        <v>55</v>
      </c>
      <c r="B37" s="5">
        <f>IFERROR(INDEX(HTHome!$B:$B,MATCH(A37,HTHome!$A:$A,0)),"-")</f>
        <v>13</v>
      </c>
      <c r="C37" s="5">
        <f>IFERROR(INDEX(HTHome!C:C,MATCH(A37,HTHome!$A:$A,0)),"-")</f>
        <v>2</v>
      </c>
      <c r="D37" s="5">
        <f>IFERROR(INDEX(HTHome!D:D,MATCH(A37,HTHome!$A:$A,0)),"-")</f>
        <v>1</v>
      </c>
      <c r="E37" s="5">
        <f>IFERROR(INDEX(HTHome!E:E,MATCH(A37,HTHome!$A:$A,0)),"-")</f>
        <v>3</v>
      </c>
      <c r="F37" s="5">
        <f>IFERROR(INDEX(HTHome!F:F,MATCH(A37,HTHome!$A:$A,0)),"-")</f>
        <v>4</v>
      </c>
      <c r="G37" s="5">
        <f>IFERROR(INDEX(HTHome!G:G,MATCH(A37,HTHome!$A:$A,0)),"-")</f>
        <v>2</v>
      </c>
      <c r="H37" s="5">
        <f>IFERROR(INDEX(HTHome!H:H,MATCH(A37,HTHome!$A:$A,0)),"-")</f>
        <v>7</v>
      </c>
      <c r="I37" s="5">
        <f>IFERROR(INDEX(HTHome!I:I,MATCH(A37,HTHome!$A:$A,0)),"-")</f>
        <v>6</v>
      </c>
      <c r="J37" s="5">
        <f>IFERROR(INDEX(HTHome!J:J,MATCH(A37,HTHome!$A:$A,0)),"-")</f>
        <v>1</v>
      </c>
      <c r="K37" s="7">
        <f>IFERROR(INDEX(HTHome!K:K,MATCH(A37,HTHome!$A:$A,0)),"-")</f>
        <v>0.46153846153846162</v>
      </c>
      <c r="L37" s="7">
        <f>IFERROR(INDEX(HTHome!L:L,MATCH(A37,HTHome!$A:$A,0)),"-")</f>
        <v>0.23076923076923081</v>
      </c>
      <c r="M37" s="7">
        <f>IFERROR(INDEX(HTHome!M:M,MATCH(A37,HTHome!$A:$A,0)),"-")</f>
        <v>0.53846153846153844</v>
      </c>
      <c r="N37" s="7">
        <f>IFERROR(INDEX(HTHome!N:N,MATCH(A37,HTHome!$A:$A,0)),"-")</f>
        <v>0.11538461538461536</v>
      </c>
    </row>
    <row r="38" spans="1:14" s="4" customFormat="1" ht="16.5" thickTop="1" thickBot="1" x14ac:dyDescent="0.3">
      <c r="A38" s="18" t="s">
        <v>56</v>
      </c>
      <c r="B38" s="5">
        <f>IFERROR(INDEX(HTHome!$B:$B,MATCH(A38,HTHome!$A:$A,0)),"-")</f>
        <v>13</v>
      </c>
      <c r="C38" s="5">
        <f>IFERROR(INDEX(HTHome!C:C,MATCH(A38,HTHome!$A:$A,0)),"-")</f>
        <v>3</v>
      </c>
      <c r="D38" s="5">
        <f>IFERROR(INDEX(HTHome!D:D,MATCH(A38,HTHome!$A:$A,0)),"-")</f>
        <v>2</v>
      </c>
      <c r="E38" s="5">
        <f>IFERROR(INDEX(HTHome!E:E,MATCH(A38,HTHome!$A:$A,0)),"-")</f>
        <v>1</v>
      </c>
      <c r="F38" s="5">
        <f>IFERROR(INDEX(HTHome!F:F,MATCH(A38,HTHome!$A:$A,0)),"-")</f>
        <v>6</v>
      </c>
      <c r="G38" s="5">
        <f>IFERROR(INDEX(HTHome!G:G,MATCH(A38,HTHome!$A:$A,0)),"-")</f>
        <v>5</v>
      </c>
      <c r="H38" s="5">
        <f>IFERROR(INDEX(HTHome!H:H,MATCH(A38,HTHome!$A:$A,0)),"-")</f>
        <v>2</v>
      </c>
      <c r="I38" s="5">
        <f>IFERROR(INDEX(HTHome!I:I,MATCH(A38,HTHome!$A:$A,0)),"-")</f>
        <v>6</v>
      </c>
      <c r="J38" s="5">
        <f>IFERROR(INDEX(HTHome!J:J,MATCH(A38,HTHome!$A:$A,0)),"-")</f>
        <v>5</v>
      </c>
      <c r="K38" s="7">
        <f>IFERROR(INDEX(HTHome!K:K,MATCH(A38,HTHome!$A:$A,0)),"-")</f>
        <v>0.46153846153846162</v>
      </c>
      <c r="L38" s="7">
        <f>IFERROR(INDEX(HTHome!L:L,MATCH(A38,HTHome!$A:$A,0)),"-")</f>
        <v>0.2</v>
      </c>
      <c r="M38" s="7">
        <f>IFERROR(INDEX(HTHome!M:M,MATCH(A38,HTHome!$A:$A,0)),"-")</f>
        <v>0.15384615384615391</v>
      </c>
      <c r="N38" s="7">
        <f>IFERROR(INDEX(HTHome!N:N,MATCH(A38,HTHome!$A:$A,0)),"-")</f>
        <v>1.0256410256410303E-2</v>
      </c>
    </row>
    <row r="39" spans="1:14" s="4" customFormat="1" ht="16.5" thickTop="1" thickBot="1" x14ac:dyDescent="0.3">
      <c r="A39" s="19" t="s">
        <v>57</v>
      </c>
      <c r="B39" s="5">
        <f>IFERROR(INDEX(HTHome!$B:$B,MATCH(A39,HTHome!$A:$A,0)),"-")</f>
        <v>13</v>
      </c>
      <c r="C39" s="5">
        <f>IFERROR(INDEX(HTHome!C:C,MATCH(A39,HTHome!$A:$A,0)),"-")</f>
        <v>1</v>
      </c>
      <c r="D39" s="5">
        <f>IFERROR(INDEX(HTHome!D:D,MATCH(A39,HTHome!$A:$A,0)),"-")</f>
        <v>3</v>
      </c>
      <c r="E39" s="5">
        <f>IFERROR(INDEX(HTHome!E:E,MATCH(A39,HTHome!$A:$A,0)),"-")</f>
        <v>2</v>
      </c>
      <c r="F39" s="5">
        <f>IFERROR(INDEX(HTHome!F:F,MATCH(A39,HTHome!$A:$A,0)),"-")</f>
        <v>4</v>
      </c>
      <c r="G39" s="5">
        <f>IFERROR(INDEX(HTHome!G:G,MATCH(A39,HTHome!$A:$A,0)),"-")</f>
        <v>2</v>
      </c>
      <c r="H39" s="5">
        <f>IFERROR(INDEX(HTHome!H:H,MATCH(A39,HTHome!$A:$A,0)),"-")</f>
        <v>7</v>
      </c>
      <c r="I39" s="5">
        <f>IFERROR(INDEX(HTHome!I:I,MATCH(A39,HTHome!$A:$A,0)),"-")</f>
        <v>6</v>
      </c>
      <c r="J39" s="5">
        <f>IFERROR(INDEX(HTHome!J:J,MATCH(A39,HTHome!$A:$A,0)),"-")</f>
        <v>3</v>
      </c>
      <c r="K39" s="7">
        <f>IFERROR(INDEX(HTHome!K:K,MATCH(A39,HTHome!$A:$A,0)),"-")</f>
        <v>0.46153846153846162</v>
      </c>
      <c r="L39" s="7">
        <f>IFERROR(INDEX(HTHome!L:L,MATCH(A39,HTHome!$A:$A,0)),"-")</f>
        <v>0.23076923076923081</v>
      </c>
      <c r="M39" s="7">
        <f>IFERROR(INDEX(HTHome!M:M,MATCH(A39,HTHome!$A:$A,0)),"-")</f>
        <v>0.38461538461538469</v>
      </c>
      <c r="N39" s="7">
        <f>IFERROR(INDEX(HTHome!N:N,MATCH(A39,HTHome!$A:$A,0)),"-")</f>
        <v>0.42307692307692313</v>
      </c>
    </row>
    <row r="40" spans="1:14" s="4" customFormat="1" ht="16.5" thickTop="1" thickBot="1" x14ac:dyDescent="0.3">
      <c r="A40" s="18" t="s">
        <v>58</v>
      </c>
      <c r="B40" s="5">
        <f>IFERROR(INDEX(HTHome!$B:$B,MATCH(A40,HTHome!$A:$A,0)),"-")</f>
        <v>14</v>
      </c>
      <c r="C40" s="5">
        <f>IFERROR(INDEX(HTHome!C:C,MATCH(A40,HTHome!$A:$A,0)),"-")</f>
        <v>2</v>
      </c>
      <c r="D40" s="5">
        <f>IFERROR(INDEX(HTHome!D:D,MATCH(A40,HTHome!$A:$A,0)),"-")</f>
        <v>4</v>
      </c>
      <c r="E40" s="5">
        <f>IFERROR(INDEX(HTHome!E:E,MATCH(A40,HTHome!$A:$A,0)),"-")</f>
        <v>0</v>
      </c>
      <c r="F40" s="5">
        <f>IFERROR(INDEX(HTHome!F:F,MATCH(A40,HTHome!$A:$A,0)),"-")</f>
        <v>5</v>
      </c>
      <c r="G40" s="5">
        <f>IFERROR(INDEX(HTHome!G:G,MATCH(A40,HTHome!$A:$A,0)),"-")</f>
        <v>4</v>
      </c>
      <c r="H40" s="5">
        <f>IFERROR(INDEX(HTHome!H:H,MATCH(A40,HTHome!$A:$A,0)),"-")</f>
        <v>5</v>
      </c>
      <c r="I40" s="5">
        <f>IFERROR(INDEX(HTHome!I:I,MATCH(A40,HTHome!$A:$A,0)),"-")</f>
        <v>6</v>
      </c>
      <c r="J40" s="5">
        <f>IFERROR(INDEX(HTHome!J:J,MATCH(A40,HTHome!$A:$A,0)),"-")</f>
        <v>4</v>
      </c>
      <c r="K40" s="7">
        <f>IFERROR(INDEX(HTHome!K:K,MATCH(A40,HTHome!$A:$A,0)),"-")</f>
        <v>0.42857142857142855</v>
      </c>
      <c r="L40" s="7">
        <f>IFERROR(INDEX(HTHome!L:L,MATCH(A40,HTHome!$A:$A,0)),"-")</f>
        <v>0.35714285714285715</v>
      </c>
      <c r="M40" s="7">
        <f>IFERROR(INDEX(HTHome!M:M,MATCH(A40,HTHome!$A:$A,0)),"-")</f>
        <v>0.2142857142857143</v>
      </c>
      <c r="N40" s="7">
        <f>IFERROR(INDEX(HTHome!N:N,MATCH(A40,HTHome!$A:$A,0)),"-")</f>
        <v>0.10714285714285716</v>
      </c>
    </row>
    <row r="41" spans="1:14" s="4" customFormat="1" ht="16.5" thickTop="1" thickBot="1" x14ac:dyDescent="0.3">
      <c r="A41" s="19" t="s">
        <v>59</v>
      </c>
      <c r="B41" s="5">
        <f>IFERROR(INDEX(HTHome!$B:$B,MATCH(A41,HTHome!$A:$A,0)),"-")</f>
        <v>14</v>
      </c>
      <c r="C41" s="5">
        <f>IFERROR(INDEX(HTHome!C:C,MATCH(A41,HTHome!$A:$A,0)),"-")</f>
        <v>3</v>
      </c>
      <c r="D41" s="5">
        <f>IFERROR(INDEX(HTHome!D:D,MATCH(A41,HTHome!$A:$A,0)),"-")</f>
        <v>3</v>
      </c>
      <c r="E41" s="5">
        <f>IFERROR(INDEX(HTHome!E:E,MATCH(A41,HTHome!$A:$A,0)),"-")</f>
        <v>0</v>
      </c>
      <c r="F41" s="5">
        <f>IFERROR(INDEX(HTHome!F:F,MATCH(A41,HTHome!$A:$A,0)),"-")</f>
        <v>5</v>
      </c>
      <c r="G41" s="5">
        <f>IFERROR(INDEX(HTHome!G:G,MATCH(A41,HTHome!$A:$A,0)),"-")</f>
        <v>1</v>
      </c>
      <c r="H41" s="5">
        <f>IFERROR(INDEX(HTHome!H:H,MATCH(A41,HTHome!$A:$A,0)),"-")</f>
        <v>8</v>
      </c>
      <c r="I41" s="5">
        <f>IFERROR(INDEX(HTHome!I:I,MATCH(A41,HTHome!$A:$A,0)),"-")</f>
        <v>6</v>
      </c>
      <c r="J41" s="5">
        <f>IFERROR(INDEX(HTHome!J:J,MATCH(A41,HTHome!$A:$A,0)),"-")</f>
        <v>2</v>
      </c>
      <c r="K41" s="7">
        <f>IFERROR(INDEX(HTHome!K:K,MATCH(A41,HTHome!$A:$A,0)),"-")</f>
        <v>0.42857142857142855</v>
      </c>
      <c r="L41" s="7">
        <f>IFERROR(INDEX(HTHome!L:L,MATCH(A41,HTHome!$A:$A,0)),"-")</f>
        <v>0.2857142857142857</v>
      </c>
      <c r="M41" s="7">
        <f>IFERROR(INDEX(HTHome!M:M,MATCH(A41,HTHome!$A:$A,0)),"-")</f>
        <v>0.5714285714285714</v>
      </c>
      <c r="N41" s="7">
        <f>IFERROR(INDEX(HTHome!N:N,MATCH(A41,HTHome!$A:$A,0)),"-")</f>
        <v>0.42857142857142855</v>
      </c>
    </row>
    <row r="42" spans="1:14" s="4" customFormat="1" ht="16.5" thickTop="1" thickBot="1" x14ac:dyDescent="0.3">
      <c r="A42" s="18" t="s">
        <v>60</v>
      </c>
      <c r="B42" s="5">
        <f>IFERROR(INDEX(HTHome!$B:$B,MATCH(A42,HTHome!$A:$A,0)),"-")</f>
        <v>15</v>
      </c>
      <c r="C42" s="5">
        <f>IFERROR(INDEX(HTHome!C:C,MATCH(A42,HTHome!$A:$A,0)),"-")</f>
        <v>1</v>
      </c>
      <c r="D42" s="5">
        <f>IFERROR(INDEX(HTHome!D:D,MATCH(A42,HTHome!$A:$A,0)),"-")</f>
        <v>3</v>
      </c>
      <c r="E42" s="5">
        <f>IFERROR(INDEX(HTHome!E:E,MATCH(A42,HTHome!$A:$A,0)),"-")</f>
        <v>3</v>
      </c>
      <c r="F42" s="5">
        <f>IFERROR(INDEX(HTHome!F:F,MATCH(A42,HTHome!$A:$A,0)),"-")</f>
        <v>7</v>
      </c>
      <c r="G42" s="5">
        <f>IFERROR(INDEX(HTHome!G:G,MATCH(A42,HTHome!$A:$A,0)),"-")</f>
        <v>2</v>
      </c>
      <c r="H42" s="5">
        <f>IFERROR(INDEX(HTHome!H:H,MATCH(A42,HTHome!$A:$A,0)),"-")</f>
        <v>6</v>
      </c>
      <c r="I42" s="5">
        <f>IFERROR(INDEX(HTHome!I:I,MATCH(A42,HTHome!$A:$A,0)),"-")</f>
        <v>7</v>
      </c>
      <c r="J42" s="5">
        <f>IFERROR(INDEX(HTHome!J:J,MATCH(A42,HTHome!$A:$A,0)),"-")</f>
        <v>4</v>
      </c>
      <c r="K42" s="7">
        <f>IFERROR(INDEX(HTHome!K:K,MATCH(A42,HTHome!$A:$A,0)),"-")</f>
        <v>0.46666666666666662</v>
      </c>
      <c r="L42" s="7">
        <f>IFERROR(INDEX(HTHome!L:L,MATCH(A42,HTHome!$A:$A,0)),"-")</f>
        <v>0.53846153846153844</v>
      </c>
      <c r="M42" s="7">
        <f>IFERROR(INDEX(HTHome!M:M,MATCH(A42,HTHome!$A:$A,0)),"-")</f>
        <v>0.53333333333333344</v>
      </c>
      <c r="N42" s="7">
        <f>IFERROR(INDEX(HTHome!N:N,MATCH(A42,HTHome!$A:$A,0)),"-")</f>
        <v>0.53589743589743599</v>
      </c>
    </row>
    <row r="43" spans="1:14" s="4" customFormat="1" ht="16.5" thickTop="1" thickBot="1" x14ac:dyDescent="0.3">
      <c r="A43" s="19" t="s">
        <v>61</v>
      </c>
      <c r="B43" s="5">
        <f>IFERROR(INDEX(HTHome!$B:$B,MATCH(A43,HTHome!$A:$A,0)),"-")</f>
        <v>14</v>
      </c>
      <c r="C43" s="5">
        <f>IFERROR(INDEX(HTHome!C:C,MATCH(A43,HTHome!$A:$A,0)),"-")</f>
        <v>2</v>
      </c>
      <c r="D43" s="5">
        <f>IFERROR(INDEX(HTHome!D:D,MATCH(A43,HTHome!$A:$A,0)),"-")</f>
        <v>2</v>
      </c>
      <c r="E43" s="5">
        <f>IFERROR(INDEX(HTHome!E:E,MATCH(A43,HTHome!$A:$A,0)),"-")</f>
        <v>1</v>
      </c>
      <c r="F43" s="5">
        <f>IFERROR(INDEX(HTHome!F:F,MATCH(A43,HTHome!$A:$A,0)),"-")</f>
        <v>5</v>
      </c>
      <c r="G43" s="5">
        <f>IFERROR(INDEX(HTHome!G:G,MATCH(A43,HTHome!$A:$A,0)),"-")</f>
        <v>7</v>
      </c>
      <c r="H43" s="5">
        <f>IFERROR(INDEX(HTHome!H:H,MATCH(A43,HTHome!$A:$A,0)),"-")</f>
        <v>2</v>
      </c>
      <c r="I43" s="5">
        <f>IFERROR(INDEX(HTHome!I:I,MATCH(A43,HTHome!$A:$A,0)),"-")</f>
        <v>5</v>
      </c>
      <c r="J43" s="5">
        <f>IFERROR(INDEX(HTHome!J:J,MATCH(A43,HTHome!$A:$A,0)),"-")</f>
        <v>7</v>
      </c>
      <c r="K43" s="7">
        <f>IFERROR(INDEX(HTHome!K:K,MATCH(A43,HTHome!$A:$A,0)),"-")</f>
        <v>0.35714285714285715</v>
      </c>
      <c r="L43" s="7">
        <f>IFERROR(INDEX(HTHome!L:L,MATCH(A43,HTHome!$A:$A,0)),"-")</f>
        <v>0.14285714285714285</v>
      </c>
      <c r="M43" s="7">
        <f>IFERROR(INDEX(HTHome!M:M,MATCH(A43,HTHome!$A:$A,0)),"-")</f>
        <v>-0.2857142857142857</v>
      </c>
      <c r="N43" s="7">
        <f>IFERROR(INDEX(HTHome!N:N,MATCH(A43,HTHome!$A:$A,0)),"-")</f>
        <v>-0.6785714285714286</v>
      </c>
    </row>
    <row r="44" spans="1:14" s="4" customFormat="1" ht="16.5" thickTop="1" thickBot="1" x14ac:dyDescent="0.3">
      <c r="A44" s="18" t="s">
        <v>62</v>
      </c>
      <c r="B44" s="5">
        <f>IFERROR(INDEX(HTHome!$B:$B,MATCH(A44,HTHome!$A:$A,0)),"-")</f>
        <v>12</v>
      </c>
      <c r="C44" s="5">
        <f>IFERROR(INDEX(HTHome!C:C,MATCH(A44,HTHome!$A:$A,0)),"-")</f>
        <v>1</v>
      </c>
      <c r="D44" s="5">
        <f>IFERROR(INDEX(HTHome!D:D,MATCH(A44,HTHome!$A:$A,0)),"-")</f>
        <v>0</v>
      </c>
      <c r="E44" s="5">
        <f>IFERROR(INDEX(HTHome!E:E,MATCH(A44,HTHome!$A:$A,0)),"-")</f>
        <v>3</v>
      </c>
      <c r="F44" s="5">
        <f>IFERROR(INDEX(HTHome!F:F,MATCH(A44,HTHome!$A:$A,0)),"-")</f>
        <v>4</v>
      </c>
      <c r="G44" s="5">
        <f>IFERROR(INDEX(HTHome!G:G,MATCH(A44,HTHome!$A:$A,0)),"-")</f>
        <v>1</v>
      </c>
      <c r="H44" s="5">
        <f>IFERROR(INDEX(HTHome!H:H,MATCH(A44,HTHome!$A:$A,0)),"-")</f>
        <v>7</v>
      </c>
      <c r="I44" s="5">
        <f>IFERROR(INDEX(HTHome!I:I,MATCH(A44,HTHome!$A:$A,0)),"-")</f>
        <v>4</v>
      </c>
      <c r="J44" s="5">
        <f>IFERROR(INDEX(HTHome!J:J,MATCH(A44,HTHome!$A:$A,0)),"-")</f>
        <v>2</v>
      </c>
      <c r="K44" s="7">
        <f>IFERROR(INDEX(HTHome!K:K,MATCH(A44,HTHome!$A:$A,0)),"-")</f>
        <v>0.33333333333333331</v>
      </c>
      <c r="L44" s="7">
        <f>IFERROR(INDEX(HTHome!L:L,MATCH(A44,HTHome!$A:$A,0)),"-")</f>
        <v>0.35714285714285715</v>
      </c>
      <c r="M44" s="7">
        <f>IFERROR(INDEX(HTHome!M:M,MATCH(A44,HTHome!$A:$A,0)),"-")</f>
        <v>0.41666666666666674</v>
      </c>
      <c r="N44" s="7">
        <f>IFERROR(INDEX(HTHome!N:N,MATCH(A44,HTHome!$A:$A,0)),"-")</f>
        <v>0.31547619047619047</v>
      </c>
    </row>
    <row r="45" spans="1:14" s="4" customFormat="1" ht="16.5" thickTop="1" thickBot="1" x14ac:dyDescent="0.3">
      <c r="A45" s="19" t="s">
        <v>63</v>
      </c>
      <c r="B45" s="5">
        <f>IFERROR(INDEX(HTHome!$B:$B,MATCH(A45,HTHome!$A:$A,0)),"-")</f>
        <v>13</v>
      </c>
      <c r="C45" s="5">
        <f>IFERROR(INDEX(HTHome!C:C,MATCH(A45,HTHome!$A:$A,0)),"-")</f>
        <v>1</v>
      </c>
      <c r="D45" s="5">
        <f>IFERROR(INDEX(HTHome!D:D,MATCH(A45,HTHome!$A:$A,0)),"-")</f>
        <v>1</v>
      </c>
      <c r="E45" s="5">
        <f>IFERROR(INDEX(HTHome!E:E,MATCH(A45,HTHome!$A:$A,0)),"-")</f>
        <v>4</v>
      </c>
      <c r="F45" s="5">
        <f>IFERROR(INDEX(HTHome!F:F,MATCH(A45,HTHome!$A:$A,0)),"-")</f>
        <v>5</v>
      </c>
      <c r="G45" s="5">
        <f>IFERROR(INDEX(HTHome!G:G,MATCH(A45,HTHome!$A:$A,0)),"-")</f>
        <v>3</v>
      </c>
      <c r="H45" s="5">
        <f>IFERROR(INDEX(HTHome!H:H,MATCH(A45,HTHome!$A:$A,0)),"-")</f>
        <v>5</v>
      </c>
      <c r="I45" s="5">
        <f>IFERROR(INDEX(HTHome!I:I,MATCH(A45,HTHome!$A:$A,0)),"-")</f>
        <v>6</v>
      </c>
      <c r="J45" s="5">
        <f>IFERROR(INDEX(HTHome!J:J,MATCH(A45,HTHome!$A:$A,0)),"-")</f>
        <v>4</v>
      </c>
      <c r="K45" s="7">
        <f>IFERROR(INDEX(HTHome!K:K,MATCH(A45,HTHome!$A:$A,0)),"-")</f>
        <v>0.46153846153846162</v>
      </c>
      <c r="L45" s="7">
        <f>IFERROR(INDEX(HTHome!L:L,MATCH(A45,HTHome!$A:$A,0)),"-")</f>
        <v>0.38461538461538464</v>
      </c>
      <c r="M45" s="7">
        <f>IFERROR(INDEX(HTHome!M:M,MATCH(A45,HTHome!$A:$A,0)),"-")</f>
        <v>0.30769230769230776</v>
      </c>
      <c r="N45" s="7">
        <f>IFERROR(INDEX(HTHome!N:N,MATCH(A45,HTHome!$A:$A,0)),"-")</f>
        <v>0.34615384615384626</v>
      </c>
    </row>
    <row r="46" spans="1:14" s="4" customFormat="1" ht="16.5" thickTop="1" thickBot="1" x14ac:dyDescent="0.3">
      <c r="A46" s="18" t="s">
        <v>64</v>
      </c>
      <c r="B46" s="5">
        <f>IFERROR(INDEX(HTHome!$B:$B,MATCH(A46,HTHome!$A:$A,0)),"-")</f>
        <v>14</v>
      </c>
      <c r="C46" s="5">
        <f>IFERROR(INDEX(HTHome!C:C,MATCH(A46,HTHome!$A:$A,0)),"-")</f>
        <v>2</v>
      </c>
      <c r="D46" s="5">
        <f>IFERROR(INDEX(HTHome!D:D,MATCH(A46,HTHome!$A:$A,0)),"-")</f>
        <v>2</v>
      </c>
      <c r="E46" s="5">
        <f>IFERROR(INDEX(HTHome!E:E,MATCH(A46,HTHome!$A:$A,0)),"-")</f>
        <v>0</v>
      </c>
      <c r="F46" s="5">
        <f>IFERROR(INDEX(HTHome!F:F,MATCH(A46,HTHome!$A:$A,0)),"-")</f>
        <v>4</v>
      </c>
      <c r="G46" s="5">
        <f>IFERROR(INDEX(HTHome!G:G,MATCH(A46,HTHome!$A:$A,0)),"-")</f>
        <v>4</v>
      </c>
      <c r="H46" s="5">
        <f>IFERROR(INDEX(HTHome!H:H,MATCH(A46,HTHome!$A:$A,0)),"-")</f>
        <v>6</v>
      </c>
      <c r="I46" s="5">
        <f>IFERROR(INDEX(HTHome!I:I,MATCH(A46,HTHome!$A:$A,0)),"-")</f>
        <v>4</v>
      </c>
      <c r="J46" s="5">
        <f>IFERROR(INDEX(HTHome!J:J,MATCH(A46,HTHome!$A:$A,0)),"-")</f>
        <v>6</v>
      </c>
      <c r="K46" s="7">
        <f>IFERROR(INDEX(HTHome!K:K,MATCH(A46,HTHome!$A:$A,0)),"-")</f>
        <v>0.2857142857142857</v>
      </c>
      <c r="L46" s="7">
        <f>IFERROR(INDEX(HTHome!L:L,MATCH(A46,HTHome!$A:$A,0)),"-")</f>
        <v>0.41666666666666674</v>
      </c>
      <c r="M46" s="7">
        <f>IFERROR(INDEX(HTHome!M:M,MATCH(A46,HTHome!$A:$A,0)),"-")</f>
        <v>-0.14285714285714285</v>
      </c>
      <c r="N46" s="7">
        <f>IFERROR(INDEX(HTHome!N:N,MATCH(A46,HTHome!$A:$A,0)),"-")</f>
        <v>1.1904761904761918E-2</v>
      </c>
    </row>
    <row r="47" spans="1:14" s="4" customFormat="1" ht="16.5" thickTop="1" thickBot="1" x14ac:dyDescent="0.3">
      <c r="A47" s="19" t="s">
        <v>65</v>
      </c>
      <c r="B47" s="5">
        <f>IFERROR(INDEX(HTHome!$B:$B,MATCH(A47,HTHome!$A:$A,0)),"-")</f>
        <v>13</v>
      </c>
      <c r="C47" s="5">
        <f>IFERROR(INDEX(HTHome!C:C,MATCH(A47,HTHome!$A:$A,0)),"-")</f>
        <v>2</v>
      </c>
      <c r="D47" s="5">
        <f>IFERROR(INDEX(HTHome!D:D,MATCH(A47,HTHome!$A:$A,0)),"-")</f>
        <v>1</v>
      </c>
      <c r="E47" s="5">
        <f>IFERROR(INDEX(HTHome!E:E,MATCH(A47,HTHome!$A:$A,0)),"-")</f>
        <v>0</v>
      </c>
      <c r="F47" s="5">
        <f>IFERROR(INDEX(HTHome!F:F,MATCH(A47,HTHome!$A:$A,0)),"-")</f>
        <v>3</v>
      </c>
      <c r="G47" s="5">
        <f>IFERROR(INDEX(HTHome!G:G,MATCH(A47,HTHome!$A:$A,0)),"-")</f>
        <v>4</v>
      </c>
      <c r="H47" s="5">
        <f>IFERROR(INDEX(HTHome!H:H,MATCH(A47,HTHome!$A:$A,0)),"-")</f>
        <v>6</v>
      </c>
      <c r="I47" s="5">
        <f>IFERROR(INDEX(HTHome!I:I,MATCH(A47,HTHome!$A:$A,0)),"-")</f>
        <v>3</v>
      </c>
      <c r="J47" s="5">
        <f>IFERROR(INDEX(HTHome!J:J,MATCH(A47,HTHome!$A:$A,0)),"-")</f>
        <v>5</v>
      </c>
      <c r="K47" s="7">
        <f>IFERROR(INDEX(HTHome!K:K,MATCH(A47,HTHome!$A:$A,0)),"-")</f>
        <v>0.23076923076923081</v>
      </c>
      <c r="L47" s="7">
        <f>IFERROR(INDEX(HTHome!L:L,MATCH(A47,HTHome!$A:$A,0)),"-")</f>
        <v>0.2</v>
      </c>
      <c r="M47" s="7">
        <f>IFERROR(INDEX(HTHome!M:M,MATCH(A47,HTHome!$A:$A,0)),"-")</f>
        <v>-0.23076923076923081</v>
      </c>
      <c r="N47" s="7">
        <f>IFERROR(INDEX(HTHome!N:N,MATCH(A47,HTHome!$A:$A,0)),"-")</f>
        <v>-0.31538461538461537</v>
      </c>
    </row>
    <row r="48" spans="1:14" s="4" customFormat="1" ht="16.5" thickTop="1" thickBot="1" x14ac:dyDescent="0.3">
      <c r="A48" s="18" t="s">
        <v>66</v>
      </c>
      <c r="B48" s="5">
        <f>IFERROR(INDEX(HTHome!$B:$B,MATCH(A48,HTHome!$A:$A,0)),"-")</f>
        <v>14</v>
      </c>
      <c r="C48" s="5">
        <f>IFERROR(INDEX(HTHome!C:C,MATCH(A48,HTHome!$A:$A,0)),"-")</f>
        <v>1</v>
      </c>
      <c r="D48" s="5">
        <f>IFERROR(INDEX(HTHome!D:D,MATCH(A48,HTHome!$A:$A,0)),"-")</f>
        <v>0</v>
      </c>
      <c r="E48" s="5">
        <f>IFERROR(INDEX(HTHome!E:E,MATCH(A48,HTHome!$A:$A,0)),"-")</f>
        <v>2</v>
      </c>
      <c r="F48" s="5">
        <f>IFERROR(INDEX(HTHome!F:F,MATCH(A48,HTHome!$A:$A,0)),"-")</f>
        <v>2</v>
      </c>
      <c r="G48" s="5">
        <f>IFERROR(INDEX(HTHome!G:G,MATCH(A48,HTHome!$A:$A,0)),"-")</f>
        <v>4</v>
      </c>
      <c r="H48" s="5">
        <f>IFERROR(INDEX(HTHome!H:H,MATCH(A48,HTHome!$A:$A,0)),"-")</f>
        <v>8</v>
      </c>
      <c r="I48" s="5">
        <f>IFERROR(INDEX(HTHome!I:I,MATCH(A48,HTHome!$A:$A,0)),"-")</f>
        <v>3</v>
      </c>
      <c r="J48" s="5">
        <f>IFERROR(INDEX(HTHome!J:J,MATCH(A48,HTHome!$A:$A,0)),"-")</f>
        <v>4</v>
      </c>
      <c r="K48" s="7">
        <f>IFERROR(INDEX(HTHome!K:K,MATCH(A48,HTHome!$A:$A,0)),"-")</f>
        <v>0.21428571428571427</v>
      </c>
      <c r="L48" s="7">
        <f>IFERROR(INDEX(HTHome!L:L,MATCH(A48,HTHome!$A:$A,0)),"-")</f>
        <v>0.42857142857142855</v>
      </c>
      <c r="M48" s="7">
        <f>IFERROR(INDEX(HTHome!M:M,MATCH(A48,HTHome!$A:$A,0)),"-")</f>
        <v>-0.21428571428571427</v>
      </c>
      <c r="N48" s="7">
        <f>IFERROR(INDEX(HTHome!N:N,MATCH(A48,HTHome!$A:$A,0)),"-")</f>
        <v>-0.25</v>
      </c>
    </row>
    <row r="49" spans="1:14" s="4" customFormat="1" ht="16.5" thickTop="1" thickBot="1" x14ac:dyDescent="0.3">
      <c r="A49" s="19" t="s">
        <v>67</v>
      </c>
      <c r="B49" s="5">
        <f>IFERROR(INDEX(HTHome!$B:$B,MATCH(A49,HTHome!$A:$A,0)),"-")</f>
        <v>13</v>
      </c>
      <c r="C49" s="5">
        <f>IFERROR(INDEX(HTHome!C:C,MATCH(A49,HTHome!$A:$A,0)),"-")</f>
        <v>1</v>
      </c>
      <c r="D49" s="5">
        <f>IFERROR(INDEX(HTHome!D:D,MATCH(A49,HTHome!$A:$A,0)),"-")</f>
        <v>0</v>
      </c>
      <c r="E49" s="5">
        <f>IFERROR(INDEX(HTHome!E:E,MATCH(A49,HTHome!$A:$A,0)),"-")</f>
        <v>1</v>
      </c>
      <c r="F49" s="5">
        <f>IFERROR(INDEX(HTHome!F:F,MATCH(A49,HTHome!$A:$A,0)),"-")</f>
        <v>2</v>
      </c>
      <c r="G49" s="5">
        <f>IFERROR(INDEX(HTHome!G:G,MATCH(A49,HTHome!$A:$A,0)),"-")</f>
        <v>6</v>
      </c>
      <c r="H49" s="5">
        <f>IFERROR(INDEX(HTHome!H:H,MATCH(A49,HTHome!$A:$A,0)),"-")</f>
        <v>5</v>
      </c>
      <c r="I49" s="5">
        <f>IFERROR(INDEX(HTHome!I:I,MATCH(A49,HTHome!$A:$A,0)),"-")</f>
        <v>2</v>
      </c>
      <c r="J49" s="5">
        <f>IFERROR(INDEX(HTHome!J:J,MATCH(A49,HTHome!$A:$A,0)),"-")</f>
        <v>6</v>
      </c>
      <c r="K49" s="7">
        <f>IFERROR(INDEX(HTHome!K:K,MATCH(A49,HTHome!$A:$A,0)),"-")</f>
        <v>0.15384615384615383</v>
      </c>
      <c r="L49" s="7">
        <f>IFERROR(INDEX(HTHome!L:L,MATCH(A49,HTHome!$A:$A,0)),"-")</f>
        <v>0.15384615384615383</v>
      </c>
      <c r="M49" s="7">
        <f>IFERROR(INDEX(HTHome!M:M,MATCH(A49,HTHome!$A:$A,0)),"-")</f>
        <v>-0.61538461538461542</v>
      </c>
      <c r="N49" s="7">
        <f>IFERROR(INDEX(HTHome!N:N,MATCH(A49,HTHome!$A:$A,0)),"-")</f>
        <v>-0.69230769230769229</v>
      </c>
    </row>
    <row r="50" spans="1:14" s="4" customFormat="1" ht="16.5" thickTop="1" thickBot="1" x14ac:dyDescent="0.3">
      <c r="A50" s="18" t="s">
        <v>68</v>
      </c>
      <c r="B50" s="5">
        <f>IFERROR(INDEX(HTHome!$B:$B,MATCH(A50,HTHome!$A:$A,0)),"-")</f>
        <v>13</v>
      </c>
      <c r="C50" s="5">
        <f>IFERROR(INDEX(HTHome!C:C,MATCH(A50,HTHome!$A:$A,0)),"-")</f>
        <v>0</v>
      </c>
      <c r="D50" s="5">
        <f>IFERROR(INDEX(HTHome!D:D,MATCH(A50,HTHome!$A:$A,0)),"-")</f>
        <v>0</v>
      </c>
      <c r="E50" s="5">
        <f>IFERROR(INDEX(HTHome!E:E,MATCH(A50,HTHome!$A:$A,0)),"-")</f>
        <v>2</v>
      </c>
      <c r="F50" s="5">
        <f>IFERROR(INDEX(HTHome!F:F,MATCH(A50,HTHome!$A:$A,0)),"-")</f>
        <v>2</v>
      </c>
      <c r="G50" s="5">
        <f>IFERROR(INDEX(HTHome!G:G,MATCH(A50,HTHome!$A:$A,0)),"-")</f>
        <v>7</v>
      </c>
      <c r="H50" s="5">
        <f>IFERROR(INDEX(HTHome!H:H,MATCH(A50,HTHome!$A:$A,0)),"-")</f>
        <v>4</v>
      </c>
      <c r="I50" s="5">
        <f>IFERROR(INDEX(HTHome!I:I,MATCH(A50,HTHome!$A:$A,0)),"-")</f>
        <v>2</v>
      </c>
      <c r="J50" s="5">
        <f>IFERROR(INDEX(HTHome!J:J,MATCH(A50,HTHome!$A:$A,0)),"-")</f>
        <v>7</v>
      </c>
      <c r="K50" s="7">
        <f>IFERROR(INDEX(HTHome!K:K,MATCH(A50,HTHome!$A:$A,0)),"-")</f>
        <v>0.15384615384615383</v>
      </c>
      <c r="L50" s="7">
        <f>IFERROR(INDEX(HTHome!L:L,MATCH(A50,HTHome!$A:$A,0)),"-")</f>
        <v>0.16666666666666666</v>
      </c>
      <c r="M50" s="7">
        <f>IFERROR(INDEX(HTHome!M:M,MATCH(A50,HTHome!$A:$A,0)),"-")</f>
        <v>-0.76923076923076916</v>
      </c>
      <c r="N50" s="7">
        <f>IFERROR(INDEX(HTHome!N:N,MATCH(A50,HTHome!$A:$A,0)),"-")</f>
        <v>-0.63461538461538458</v>
      </c>
    </row>
    <row r="51" spans="1:14" s="4" customFormat="1" ht="16.5" thickTop="1" thickBot="1" x14ac:dyDescent="0.3">
      <c r="A51" s="19" t="s">
        <v>69</v>
      </c>
      <c r="B51" s="5">
        <f>IFERROR(INDEX(HTHome!$B:$B,MATCH(A51,HTHome!$A:$A,0)),"-")</f>
        <v>13</v>
      </c>
      <c r="C51" s="5">
        <f>IFERROR(INDEX(HTHome!C:C,MATCH(A51,HTHome!$A:$A,0)),"-")</f>
        <v>0</v>
      </c>
      <c r="D51" s="5">
        <f>IFERROR(INDEX(HTHome!D:D,MATCH(A51,HTHome!$A:$A,0)),"-")</f>
        <v>1</v>
      </c>
      <c r="E51" s="5">
        <f>IFERROR(INDEX(HTHome!E:E,MATCH(A51,HTHome!$A:$A,0)),"-")</f>
        <v>1</v>
      </c>
      <c r="F51" s="5">
        <f>IFERROR(INDEX(HTHome!F:F,MATCH(A51,HTHome!$A:$A,0)),"-")</f>
        <v>2</v>
      </c>
      <c r="G51" s="5">
        <f>IFERROR(INDEX(HTHome!G:G,MATCH(A51,HTHome!$A:$A,0)),"-")</f>
        <v>5</v>
      </c>
      <c r="H51" s="5">
        <f>IFERROR(INDEX(HTHome!H:H,MATCH(A51,HTHome!$A:$A,0)),"-")</f>
        <v>6</v>
      </c>
      <c r="I51" s="5">
        <f>IFERROR(INDEX(HTHome!I:I,MATCH(A51,HTHome!$A:$A,0)),"-")</f>
        <v>2</v>
      </c>
      <c r="J51" s="5">
        <f>IFERROR(INDEX(HTHome!J:J,MATCH(A51,HTHome!$A:$A,0)),"-")</f>
        <v>6</v>
      </c>
      <c r="K51" s="7">
        <f>IFERROR(INDEX(HTHome!K:K,MATCH(A51,HTHome!$A:$A,0)),"-")</f>
        <v>0.15384615384615383</v>
      </c>
      <c r="L51" s="7">
        <f>IFERROR(INDEX(HTHome!L:L,MATCH(A51,HTHome!$A:$A,0)),"-")</f>
        <v>0.33333333333333331</v>
      </c>
      <c r="M51" s="7">
        <f>IFERROR(INDEX(HTHome!M:M,MATCH(A51,HTHome!$A:$A,0)),"-")</f>
        <v>-0.53846153846153855</v>
      </c>
      <c r="N51" s="7">
        <f>IFERROR(INDEX(HTHome!N:N,MATCH(A51,HTHome!$A:$A,0)),"-")</f>
        <v>-0.35256410256410259</v>
      </c>
    </row>
    <row r="52" spans="1:14" s="4" customFormat="1" ht="16.5" thickTop="1" thickBot="1" x14ac:dyDescent="0.3">
      <c r="A52" s="18" t="s">
        <v>70</v>
      </c>
      <c r="B52" s="5">
        <f>IFERROR(INDEX(HTHome!$B:$B,MATCH(A52,HTHome!$A:$A,0)),"-")</f>
        <v>15</v>
      </c>
      <c r="C52" s="5">
        <f>IFERROR(INDEX(HTHome!C:C,MATCH(A52,HTHome!$A:$A,0)),"-")</f>
        <v>0</v>
      </c>
      <c r="D52" s="5">
        <f>IFERROR(INDEX(HTHome!D:D,MATCH(A52,HTHome!$A:$A,0)),"-")</f>
        <v>2</v>
      </c>
      <c r="E52" s="5">
        <f>IFERROR(INDEX(HTHome!E:E,MATCH(A52,HTHome!$A:$A,0)),"-")</f>
        <v>2</v>
      </c>
      <c r="F52" s="5">
        <f>IFERROR(INDEX(HTHome!F:F,MATCH(A52,HTHome!$A:$A,0)),"-")</f>
        <v>4</v>
      </c>
      <c r="G52" s="5">
        <f>IFERROR(INDEX(HTHome!G:G,MATCH(A52,HTHome!$A:$A,0)),"-")</f>
        <v>3</v>
      </c>
      <c r="H52" s="5">
        <f>IFERROR(INDEX(HTHome!H:H,MATCH(A52,HTHome!$A:$A,0)),"-")</f>
        <v>8</v>
      </c>
      <c r="I52" s="5">
        <f>IFERROR(INDEX(HTHome!I:I,MATCH(A52,HTHome!$A:$A,0)),"-")</f>
        <v>4</v>
      </c>
      <c r="J52" s="5">
        <f>IFERROR(INDEX(HTHome!J:J,MATCH(A52,HTHome!$A:$A,0)),"-")</f>
        <v>6</v>
      </c>
      <c r="K52" s="7">
        <f>IFERROR(INDEX(HTHome!K:K,MATCH(A52,HTHome!$A:$A,0)),"-")</f>
        <v>0.26666666666666666</v>
      </c>
      <c r="L52" s="7">
        <f>IFERROR(INDEX(HTHome!L:L,MATCH(A52,HTHome!$A:$A,0)),"-")</f>
        <v>0.23076923076923081</v>
      </c>
      <c r="M52" s="7">
        <f>IFERROR(INDEX(HTHome!M:M,MATCH(A52,HTHome!$A:$A,0)),"-")</f>
        <v>-6.6666666666666707E-2</v>
      </c>
      <c r="N52" s="7">
        <f>IFERROR(INDEX(HTHome!N:N,MATCH(A52,HTHome!$A:$A,0)),"-")</f>
        <v>-0.18717948717948721</v>
      </c>
    </row>
    <row r="53" spans="1:14" s="4" customFormat="1" ht="16.5" thickTop="1" thickBot="1" x14ac:dyDescent="0.3">
      <c r="A53" s="19" t="s">
        <v>71</v>
      </c>
      <c r="B53" s="5">
        <f>IFERROR(INDEX(HTHome!$B:$B,MATCH(A53,HTHome!$A:$A,0)),"-")</f>
        <v>13</v>
      </c>
      <c r="C53" s="5">
        <f>IFERROR(INDEX(HTHome!C:C,MATCH(A53,HTHome!$A:$A,0)),"-")</f>
        <v>1</v>
      </c>
      <c r="D53" s="5">
        <f>IFERROR(INDEX(HTHome!D:D,MATCH(A53,HTHome!$A:$A,0)),"-")</f>
        <v>1</v>
      </c>
      <c r="E53" s="5">
        <f>IFERROR(INDEX(HTHome!E:E,MATCH(A53,HTHome!$A:$A,0)),"-")</f>
        <v>1</v>
      </c>
      <c r="F53" s="5">
        <f>IFERROR(INDEX(HTHome!F:F,MATCH(A53,HTHome!$A:$A,0)),"-")</f>
        <v>2</v>
      </c>
      <c r="G53" s="5">
        <f>IFERROR(INDEX(HTHome!G:G,MATCH(A53,HTHome!$A:$A,0)),"-")</f>
        <v>4</v>
      </c>
      <c r="H53" s="5">
        <f>IFERROR(INDEX(HTHome!H:H,MATCH(A53,HTHome!$A:$A,0)),"-")</f>
        <v>7</v>
      </c>
      <c r="I53" s="5">
        <f>IFERROR(INDEX(HTHome!I:I,MATCH(A53,HTHome!$A:$A,0)),"-")</f>
        <v>3</v>
      </c>
      <c r="J53" s="5">
        <f>IFERROR(INDEX(HTHome!J:J,MATCH(A53,HTHome!$A:$A,0)),"-")</f>
        <v>5</v>
      </c>
      <c r="K53" s="7">
        <f>IFERROR(INDEX(HTHome!K:K,MATCH(A53,HTHome!$A:$A,0)),"-")</f>
        <v>0.23076923076923081</v>
      </c>
      <c r="L53" s="7">
        <f>IFERROR(INDEX(HTHome!L:L,MATCH(A53,HTHome!$A:$A,0)),"-")</f>
        <v>0.2</v>
      </c>
      <c r="M53" s="7">
        <f>IFERROR(INDEX(HTHome!M:M,MATCH(A53,HTHome!$A:$A,0)),"-")</f>
        <v>-0.30769230769230771</v>
      </c>
      <c r="N53" s="7">
        <f>IFERROR(INDEX(HTHome!N:N,MATCH(A53,HTHome!$A:$A,0)),"-")</f>
        <v>-0.38717948717948719</v>
      </c>
    </row>
    <row r="54" spans="1:14" s="4" customFormat="1" ht="16.5" thickTop="1" thickBot="1" x14ac:dyDescent="0.3">
      <c r="A54" s="18" t="s">
        <v>72</v>
      </c>
      <c r="B54" s="5">
        <f>IFERROR(INDEX(HTHome!$B:$B,MATCH(A54,HTHome!$A:$A,0)),"-")</f>
        <v>13</v>
      </c>
      <c r="C54" s="5">
        <f>IFERROR(INDEX(HTHome!C:C,MATCH(A54,HTHome!$A:$A,0)),"-")</f>
        <v>1</v>
      </c>
      <c r="D54" s="5">
        <f>IFERROR(INDEX(HTHome!D:D,MATCH(A54,HTHome!$A:$A,0)),"-")</f>
        <v>1</v>
      </c>
      <c r="E54" s="5">
        <f>IFERROR(INDEX(HTHome!E:E,MATCH(A54,HTHome!$A:$A,0)),"-")</f>
        <v>1</v>
      </c>
      <c r="F54" s="5">
        <f>IFERROR(INDEX(HTHome!F:F,MATCH(A54,HTHome!$A:$A,0)),"-")</f>
        <v>2</v>
      </c>
      <c r="G54" s="5">
        <f>IFERROR(INDEX(HTHome!G:G,MATCH(A54,HTHome!$A:$A,0)),"-")</f>
        <v>3</v>
      </c>
      <c r="H54" s="5">
        <f>IFERROR(INDEX(HTHome!H:H,MATCH(A54,HTHome!$A:$A,0)),"-")</f>
        <v>8</v>
      </c>
      <c r="I54" s="5">
        <f>IFERROR(INDEX(HTHome!I:I,MATCH(A54,HTHome!$A:$A,0)),"-")</f>
        <v>3</v>
      </c>
      <c r="J54" s="5">
        <f>IFERROR(INDEX(HTHome!J:J,MATCH(A54,HTHome!$A:$A,0)),"-")</f>
        <v>3</v>
      </c>
      <c r="K54" s="7">
        <f>IFERROR(INDEX(HTHome!K:K,MATCH(A54,HTHome!$A:$A,0)),"-")</f>
        <v>0.23076923076923081</v>
      </c>
      <c r="L54" s="7">
        <f>IFERROR(INDEX(HTHome!L:L,MATCH(A54,HTHome!$A:$A,0)),"-")</f>
        <v>0.30769230769230771</v>
      </c>
      <c r="M54" s="7">
        <f>IFERROR(INDEX(HTHome!M:M,MATCH(A54,HTHome!$A:$A,0)),"-")</f>
        <v>-7.6923076923076927E-2</v>
      </c>
      <c r="N54" s="7">
        <f>IFERROR(INDEX(HTHome!N:N,MATCH(A54,HTHome!$A:$A,0)),"-")</f>
        <v>-3.8461538461538464E-2</v>
      </c>
    </row>
    <row r="55" spans="1:14" s="4" customFormat="1" ht="16.5" hidden="1" thickTop="1" thickBot="1" x14ac:dyDescent="0.3">
      <c r="A55" s="19" t="s">
        <v>75</v>
      </c>
      <c r="B55" s="5">
        <f>IFERROR(INDEX(HTHome!$B:$B,MATCH(A55,HTHome!$A:$A,0)),"-")</f>
        <v>2</v>
      </c>
      <c r="C55" s="5">
        <f>IFERROR(INDEX(HTHome!C:C,MATCH(A55,HTHome!$A:$A,0)),"-")</f>
        <v>1</v>
      </c>
      <c r="D55" s="5">
        <f>IFERROR(INDEX(HTHome!D:D,MATCH(A55,HTHome!$A:$A,0)),"-")</f>
        <v>1</v>
      </c>
      <c r="E55" s="5">
        <f>IFERROR(INDEX(HTHome!E:E,MATCH(A55,HTHome!$A:$A,0)),"-")</f>
        <v>0</v>
      </c>
      <c r="F55" s="5">
        <f>IFERROR(INDEX(HTHome!F:F,MATCH(A55,HTHome!$A:$A,0)),"-")</f>
        <v>2</v>
      </c>
      <c r="G55" s="5">
        <f>IFERROR(INDEX(HTHome!G:G,MATCH(A55,HTHome!$A:$A,0)),"-")</f>
        <v>0</v>
      </c>
      <c r="H55" s="5">
        <f>IFERROR(INDEX(HTHome!H:H,MATCH(A55,HTHome!$A:$A,0)),"-")</f>
        <v>0</v>
      </c>
      <c r="I55" s="5">
        <f>IFERROR(INDEX(HTHome!I:I,MATCH(A55,HTHome!$A:$A,0)),"-")</f>
        <v>2</v>
      </c>
      <c r="J55" s="5">
        <f>IFERROR(INDEX(HTHome!J:J,MATCH(A55,HTHome!$A:$A,0)),"-")</f>
        <v>0</v>
      </c>
      <c r="K55" s="7">
        <f>IFERROR(INDEX(HTHome!K:K,MATCH(A55,HTHome!$A:$A,0)),"-")</f>
        <v>1</v>
      </c>
      <c r="L55" s="7">
        <f>IFERROR(INDEX(HTHome!L:L,MATCH(A55,HTHome!$A:$A,0)),"-")</f>
        <v>0.66666666666666663</v>
      </c>
      <c r="M55" s="7">
        <f>IFERROR(INDEX(HTHome!M:M,MATCH(A55,HTHome!$A:$A,0)),"-")</f>
        <v>2</v>
      </c>
      <c r="N55" s="7">
        <f>IFERROR(INDEX(HTHome!N:N,MATCH(A55,HTHome!$A:$A,0)),"-")</f>
        <v>1.6666666666666663</v>
      </c>
    </row>
    <row r="56" spans="1:14" s="4" customFormat="1" ht="16.5" hidden="1" thickTop="1" thickBot="1" x14ac:dyDescent="0.3">
      <c r="A56" s="18" t="s">
        <v>82</v>
      </c>
      <c r="B56" s="5">
        <f>IFERROR(INDEX(HTHome!$B:$B,MATCH(A56,HTHome!$A:$A,0)),"-")</f>
        <v>3</v>
      </c>
      <c r="C56" s="5">
        <f>IFERROR(INDEX(HTHome!C:C,MATCH(A56,HTHome!$A:$A,0)),"-")</f>
        <v>1</v>
      </c>
      <c r="D56" s="5">
        <f>IFERROR(INDEX(HTHome!D:D,MATCH(A56,HTHome!$A:$A,0)),"-")</f>
        <v>1</v>
      </c>
      <c r="E56" s="5">
        <f>IFERROR(INDEX(HTHome!E:E,MATCH(A56,HTHome!$A:$A,0)),"-")</f>
        <v>0</v>
      </c>
      <c r="F56" s="5">
        <f>IFERROR(INDEX(HTHome!F:F,MATCH(A56,HTHome!$A:$A,0)),"-")</f>
        <v>2</v>
      </c>
      <c r="G56" s="5">
        <f>IFERROR(INDEX(HTHome!G:G,MATCH(A56,HTHome!$A:$A,0)),"-")</f>
        <v>0</v>
      </c>
      <c r="H56" s="5">
        <f>IFERROR(INDEX(HTHome!H:H,MATCH(A56,HTHome!$A:$A,0)),"-")</f>
        <v>1</v>
      </c>
      <c r="I56" s="5">
        <f>IFERROR(INDEX(HTHome!I:I,MATCH(A56,HTHome!$A:$A,0)),"-")</f>
        <v>2</v>
      </c>
      <c r="J56" s="5">
        <f>IFERROR(INDEX(HTHome!J:J,MATCH(A56,HTHome!$A:$A,0)),"-")</f>
        <v>0</v>
      </c>
      <c r="K56" s="7">
        <f>IFERROR(INDEX(HTHome!K:K,MATCH(A56,HTHome!$A:$A,0)),"-")</f>
        <v>0.66666666666666663</v>
      </c>
      <c r="L56" s="7">
        <f>IFERROR(INDEX(HTHome!L:L,MATCH(A56,HTHome!$A:$A,0)),"-")</f>
        <v>1</v>
      </c>
      <c r="M56" s="7">
        <f>IFERROR(INDEX(HTHome!M:M,MATCH(A56,HTHome!$A:$A,0)),"-")</f>
        <v>1.3333333333333333</v>
      </c>
      <c r="N56" s="7">
        <f>IFERROR(INDEX(HTHome!N:N,MATCH(A56,HTHome!$A:$A,0)),"-")</f>
        <v>1.4166666666666663</v>
      </c>
    </row>
    <row r="57" spans="1:14" s="4" customFormat="1" ht="16.5" hidden="1" thickTop="1" thickBot="1" x14ac:dyDescent="0.3">
      <c r="A57" s="19" t="s">
        <v>86</v>
      </c>
      <c r="B57" s="5">
        <f>IFERROR(INDEX(HTHome!$B:$B,MATCH(A57,HTHome!$A:$A,0)),"-")</f>
        <v>3</v>
      </c>
      <c r="C57" s="5">
        <f>IFERROR(INDEX(HTHome!C:C,MATCH(A57,HTHome!$A:$A,0)),"-")</f>
        <v>1</v>
      </c>
      <c r="D57" s="5">
        <f>IFERROR(INDEX(HTHome!D:D,MATCH(A57,HTHome!$A:$A,0)),"-")</f>
        <v>1</v>
      </c>
      <c r="E57" s="5">
        <f>IFERROR(INDEX(HTHome!E:E,MATCH(A57,HTHome!$A:$A,0)),"-")</f>
        <v>0</v>
      </c>
      <c r="F57" s="5">
        <f>IFERROR(INDEX(HTHome!F:F,MATCH(A57,HTHome!$A:$A,0)),"-")</f>
        <v>2</v>
      </c>
      <c r="G57" s="5">
        <f>IFERROR(INDEX(HTHome!G:G,MATCH(A57,HTHome!$A:$A,0)),"-")</f>
        <v>1</v>
      </c>
      <c r="H57" s="5">
        <f>IFERROR(INDEX(HTHome!H:H,MATCH(A57,HTHome!$A:$A,0)),"-")</f>
        <v>0</v>
      </c>
      <c r="I57" s="5">
        <f>IFERROR(INDEX(HTHome!I:I,MATCH(A57,HTHome!$A:$A,0)),"-")</f>
        <v>2</v>
      </c>
      <c r="J57" s="5">
        <f>IFERROR(INDEX(HTHome!J:J,MATCH(A57,HTHome!$A:$A,0)),"-")</f>
        <v>1</v>
      </c>
      <c r="K57" s="7">
        <f>IFERROR(INDEX(HTHome!K:K,MATCH(A57,HTHome!$A:$A,0)),"-")</f>
        <v>0.66666666666666663</v>
      </c>
      <c r="L57" s="7">
        <f>IFERROR(INDEX(HTHome!L:L,MATCH(A57,HTHome!$A:$A,0)),"-")</f>
        <v>1</v>
      </c>
      <c r="M57" s="7">
        <f>IFERROR(INDEX(HTHome!M:M,MATCH(A57,HTHome!$A:$A,0)),"-")</f>
        <v>0.66666666666666674</v>
      </c>
      <c r="N57" s="7">
        <f>IFERROR(INDEX(HTHome!N:N,MATCH(A57,HTHome!$A:$A,0)),"-")</f>
        <v>1.3333333333333337</v>
      </c>
    </row>
    <row r="58" spans="1:14" s="4" customFormat="1" ht="16.5" hidden="1" thickTop="1" thickBot="1" x14ac:dyDescent="0.3">
      <c r="A58" s="18" t="s">
        <v>76</v>
      </c>
      <c r="B58" s="5">
        <f>IFERROR(INDEX(HTHome!$B:$B,MATCH(A58,HTHome!$A:$A,0)),"-")</f>
        <v>3</v>
      </c>
      <c r="C58" s="5">
        <f>IFERROR(INDEX(HTHome!C:C,MATCH(A58,HTHome!$A:$A,0)),"-")</f>
        <v>3</v>
      </c>
      <c r="D58" s="5">
        <f>IFERROR(INDEX(HTHome!D:D,MATCH(A58,HTHome!$A:$A,0)),"-")</f>
        <v>0</v>
      </c>
      <c r="E58" s="5">
        <f>IFERROR(INDEX(HTHome!E:E,MATCH(A58,HTHome!$A:$A,0)),"-")</f>
        <v>0</v>
      </c>
      <c r="F58" s="5">
        <f>IFERROR(INDEX(HTHome!F:F,MATCH(A58,HTHome!$A:$A,0)),"-")</f>
        <v>2</v>
      </c>
      <c r="G58" s="5">
        <f>IFERROR(INDEX(HTHome!G:G,MATCH(A58,HTHome!$A:$A,0)),"-")</f>
        <v>0</v>
      </c>
      <c r="H58" s="5">
        <f>IFERROR(INDEX(HTHome!H:H,MATCH(A58,HTHome!$A:$A,0)),"-")</f>
        <v>1</v>
      </c>
      <c r="I58" s="5">
        <f>IFERROR(INDEX(HTHome!I:I,MATCH(A58,HTHome!$A:$A,0)),"-")</f>
        <v>3</v>
      </c>
      <c r="J58" s="5">
        <f>IFERROR(INDEX(HTHome!J:J,MATCH(A58,HTHome!$A:$A,0)),"-")</f>
        <v>0</v>
      </c>
      <c r="K58" s="7">
        <f>IFERROR(INDEX(HTHome!K:K,MATCH(A58,HTHome!$A:$A,0)),"-")</f>
        <v>1</v>
      </c>
      <c r="L58" s="7">
        <f>IFERROR(INDEX(HTHome!L:L,MATCH(A58,HTHome!$A:$A,0)),"-")</f>
        <v>0.66666666666666663</v>
      </c>
      <c r="M58" s="7">
        <f>IFERROR(INDEX(HTHome!M:M,MATCH(A58,HTHome!$A:$A,0)),"-")</f>
        <v>1.6666666666666663</v>
      </c>
      <c r="N58" s="7">
        <f>IFERROR(INDEX(HTHome!N:N,MATCH(A58,HTHome!$A:$A,0)),"-")</f>
        <v>1.1666666666666663</v>
      </c>
    </row>
    <row r="59" spans="1:14" s="4" customFormat="1" ht="16.5" hidden="1" thickTop="1" thickBot="1" x14ac:dyDescent="0.3">
      <c r="A59" s="19" t="s">
        <v>77</v>
      </c>
      <c r="B59" s="5">
        <f>IFERROR(INDEX(HTHome!$B:$B,MATCH(A59,HTHome!$A:$A,0)),"-")</f>
        <v>3</v>
      </c>
      <c r="C59" s="5">
        <f>IFERROR(INDEX(HTHome!C:C,MATCH(A59,HTHome!$A:$A,0)),"-")</f>
        <v>1</v>
      </c>
      <c r="D59" s="5">
        <f>IFERROR(INDEX(HTHome!D:D,MATCH(A59,HTHome!$A:$A,0)),"-")</f>
        <v>1</v>
      </c>
      <c r="E59" s="5">
        <f>IFERROR(INDEX(HTHome!E:E,MATCH(A59,HTHome!$A:$A,0)),"-")</f>
        <v>1</v>
      </c>
      <c r="F59" s="5">
        <f>IFERROR(INDEX(HTHome!F:F,MATCH(A59,HTHome!$A:$A,0)),"-")</f>
        <v>3</v>
      </c>
      <c r="G59" s="5">
        <f>IFERROR(INDEX(HTHome!G:G,MATCH(A59,HTHome!$A:$A,0)),"-")</f>
        <v>0</v>
      </c>
      <c r="H59" s="5">
        <f>IFERROR(INDEX(HTHome!H:H,MATCH(A59,HTHome!$A:$A,0)),"-")</f>
        <v>0</v>
      </c>
      <c r="I59" s="5">
        <f>IFERROR(INDEX(HTHome!I:I,MATCH(A59,HTHome!$A:$A,0)),"-")</f>
        <v>3</v>
      </c>
      <c r="J59" s="5">
        <f>IFERROR(INDEX(HTHome!J:J,MATCH(A59,HTHome!$A:$A,0)),"-")</f>
        <v>0</v>
      </c>
      <c r="K59" s="7">
        <f>IFERROR(INDEX(HTHome!K:K,MATCH(A59,HTHome!$A:$A,0)),"-")</f>
        <v>1</v>
      </c>
      <c r="L59" s="7">
        <f>IFERROR(INDEX(HTHome!L:L,MATCH(A59,HTHome!$A:$A,0)),"-")</f>
        <v>0.33333333333333331</v>
      </c>
      <c r="M59" s="7">
        <f>IFERROR(INDEX(HTHome!M:M,MATCH(A59,HTHome!$A:$A,0)),"-")</f>
        <v>2</v>
      </c>
      <c r="N59" s="7">
        <f>IFERROR(INDEX(HTHome!N:N,MATCH(A59,HTHome!$A:$A,0)),"-")</f>
        <v>1</v>
      </c>
    </row>
    <row r="60" spans="1:14" s="4" customFormat="1" ht="16.5" hidden="1" thickTop="1" thickBot="1" x14ac:dyDescent="0.3">
      <c r="A60" s="18" t="s">
        <v>80</v>
      </c>
      <c r="B60" s="5">
        <f>IFERROR(INDEX(HTHome!$B:$B,MATCH(A60,HTHome!$A:$A,0)),"-")</f>
        <v>3</v>
      </c>
      <c r="C60" s="5">
        <f>IFERROR(INDEX(HTHome!C:C,MATCH(A60,HTHome!$A:$A,0)),"-")</f>
        <v>2</v>
      </c>
      <c r="D60" s="5">
        <f>IFERROR(INDEX(HTHome!D:D,MATCH(A60,HTHome!$A:$A,0)),"-")</f>
        <v>0</v>
      </c>
      <c r="E60" s="5">
        <f>IFERROR(INDEX(HTHome!E:E,MATCH(A60,HTHome!$A:$A,0)),"-")</f>
        <v>0</v>
      </c>
      <c r="F60" s="5">
        <f>IFERROR(INDEX(HTHome!F:F,MATCH(A60,HTHome!$A:$A,0)),"-")</f>
        <v>2</v>
      </c>
      <c r="G60" s="5">
        <f>IFERROR(INDEX(HTHome!G:G,MATCH(A60,HTHome!$A:$A,0)),"-")</f>
        <v>0</v>
      </c>
      <c r="H60" s="5">
        <f>IFERROR(INDEX(HTHome!H:H,MATCH(A60,HTHome!$A:$A,0)),"-")</f>
        <v>1</v>
      </c>
      <c r="I60" s="5">
        <f>IFERROR(INDEX(HTHome!I:I,MATCH(A60,HTHome!$A:$A,0)),"-")</f>
        <v>2</v>
      </c>
      <c r="J60" s="5">
        <f>IFERROR(INDEX(HTHome!J:J,MATCH(A60,HTHome!$A:$A,0)),"-")</f>
        <v>0</v>
      </c>
      <c r="K60" s="7">
        <f>IFERROR(INDEX(HTHome!K:K,MATCH(A60,HTHome!$A:$A,0)),"-")</f>
        <v>0.66666666666666663</v>
      </c>
      <c r="L60" s="7">
        <f>IFERROR(INDEX(HTHome!L:L,MATCH(A60,HTHome!$A:$A,0)),"-")</f>
        <v>0.33333333333333331</v>
      </c>
      <c r="M60" s="7">
        <f>IFERROR(INDEX(HTHome!M:M,MATCH(A60,HTHome!$A:$A,0)),"-")</f>
        <v>1.3333333333333333</v>
      </c>
      <c r="N60" s="7">
        <f>IFERROR(INDEX(HTHome!N:N,MATCH(A60,HTHome!$A:$A,0)),"-")</f>
        <v>1</v>
      </c>
    </row>
    <row r="61" spans="1:14" s="4" customFormat="1" ht="16.5" hidden="1" thickTop="1" thickBot="1" x14ac:dyDescent="0.3">
      <c r="A61" s="19" t="s">
        <v>81</v>
      </c>
      <c r="B61" s="5">
        <f>IFERROR(INDEX(HTHome!$B:$B,MATCH(A61,HTHome!$A:$A,0)),"-")</f>
        <v>3</v>
      </c>
      <c r="C61" s="5">
        <f>IFERROR(INDEX(HTHome!C:C,MATCH(A61,HTHome!$A:$A,0)),"-")</f>
        <v>1</v>
      </c>
      <c r="D61" s="5">
        <f>IFERROR(INDEX(HTHome!D:D,MATCH(A61,HTHome!$A:$A,0)),"-")</f>
        <v>0</v>
      </c>
      <c r="E61" s="5">
        <f>IFERROR(INDEX(HTHome!E:E,MATCH(A61,HTHome!$A:$A,0)),"-")</f>
        <v>0</v>
      </c>
      <c r="F61" s="5">
        <f>IFERROR(INDEX(HTHome!F:F,MATCH(A61,HTHome!$A:$A,0)),"-")</f>
        <v>1</v>
      </c>
      <c r="G61" s="5">
        <f>IFERROR(INDEX(HTHome!G:G,MATCH(A61,HTHome!$A:$A,0)),"-")</f>
        <v>0</v>
      </c>
      <c r="H61" s="5">
        <f>IFERROR(INDEX(HTHome!H:H,MATCH(A61,HTHome!$A:$A,0)),"-")</f>
        <v>2</v>
      </c>
      <c r="I61" s="5">
        <f>IFERROR(INDEX(HTHome!I:I,MATCH(A61,HTHome!$A:$A,0)),"-")</f>
        <v>1</v>
      </c>
      <c r="J61" s="5">
        <f>IFERROR(INDEX(HTHome!J:J,MATCH(A61,HTHome!$A:$A,0)),"-")</f>
        <v>0</v>
      </c>
      <c r="K61" s="7">
        <f>IFERROR(INDEX(HTHome!K:K,MATCH(A61,HTHome!$A:$A,0)),"-")</f>
        <v>0.33333333333333331</v>
      </c>
      <c r="L61" s="7">
        <f>IFERROR(INDEX(HTHome!L:L,MATCH(A61,HTHome!$A:$A,0)),"-")</f>
        <v>0.5</v>
      </c>
      <c r="M61" s="7">
        <f>IFERROR(INDEX(HTHome!M:M,MATCH(A61,HTHome!$A:$A,0)),"-")</f>
        <v>0.66666666666666663</v>
      </c>
      <c r="N61" s="7">
        <f>IFERROR(INDEX(HTHome!N:N,MATCH(A61,HTHome!$A:$A,0)),"-")</f>
        <v>0.83333333333333326</v>
      </c>
    </row>
    <row r="62" spans="1:14" s="4" customFormat="1" ht="16.5" hidden="1" thickTop="1" thickBot="1" x14ac:dyDescent="0.3">
      <c r="A62" s="18" t="s">
        <v>73</v>
      </c>
      <c r="B62" s="5">
        <f>IFERROR(INDEX(HTHome!$B:$B,MATCH(A62,HTHome!$A:$A,0)),"-")</f>
        <v>4</v>
      </c>
      <c r="C62" s="5">
        <f>IFERROR(INDEX(HTHome!C:C,MATCH(A62,HTHome!$A:$A,0)),"-")</f>
        <v>2</v>
      </c>
      <c r="D62" s="5">
        <f>IFERROR(INDEX(HTHome!D:D,MATCH(A62,HTHome!$A:$A,0)),"-")</f>
        <v>0</v>
      </c>
      <c r="E62" s="5">
        <f>IFERROR(INDEX(HTHome!E:E,MATCH(A62,HTHome!$A:$A,0)),"-")</f>
        <v>1</v>
      </c>
      <c r="F62" s="5">
        <f>IFERROR(INDEX(HTHome!F:F,MATCH(A62,HTHome!$A:$A,0)),"-")</f>
        <v>3</v>
      </c>
      <c r="G62" s="5">
        <f>IFERROR(INDEX(HTHome!G:G,MATCH(A62,HTHome!$A:$A,0)),"-")</f>
        <v>0</v>
      </c>
      <c r="H62" s="5">
        <f>IFERROR(INDEX(HTHome!H:H,MATCH(A62,HTHome!$A:$A,0)),"-")</f>
        <v>1</v>
      </c>
      <c r="I62" s="5">
        <f>IFERROR(INDEX(HTHome!I:I,MATCH(A62,HTHome!$A:$A,0)),"-")</f>
        <v>3</v>
      </c>
      <c r="J62" s="5">
        <f>IFERROR(INDEX(HTHome!J:J,MATCH(A62,HTHome!$A:$A,0)),"-")</f>
        <v>0</v>
      </c>
      <c r="K62" s="7">
        <f>IFERROR(INDEX(HTHome!K:K,MATCH(A62,HTHome!$A:$A,0)),"-")</f>
        <v>0.75</v>
      </c>
      <c r="L62" s="7">
        <f>IFERROR(INDEX(HTHome!L:L,MATCH(A62,HTHome!$A:$A,0)),"-")</f>
        <v>0.5</v>
      </c>
      <c r="M62" s="7">
        <f>IFERROR(INDEX(HTHome!M:M,MATCH(A62,HTHome!$A:$A,0)),"-")</f>
        <v>1.5</v>
      </c>
      <c r="N62" s="7">
        <f>IFERROR(INDEX(HTHome!N:N,MATCH(A62,HTHome!$A:$A,0)),"-")</f>
        <v>0.75</v>
      </c>
    </row>
    <row r="63" spans="1:14" s="4" customFormat="1" ht="16.5" hidden="1" thickTop="1" thickBot="1" x14ac:dyDescent="0.3">
      <c r="A63" s="19" t="s">
        <v>78</v>
      </c>
      <c r="B63" s="5">
        <f>IFERROR(INDEX(HTHome!$B:$B,MATCH(A63,HTHome!$A:$A,0)),"-")</f>
        <v>2</v>
      </c>
      <c r="C63" s="5">
        <f>IFERROR(INDEX(HTHome!C:C,MATCH(A63,HTHome!$A:$A,0)),"-")</f>
        <v>0</v>
      </c>
      <c r="D63" s="5">
        <f>IFERROR(INDEX(HTHome!D:D,MATCH(A63,HTHome!$A:$A,0)),"-")</f>
        <v>1</v>
      </c>
      <c r="E63" s="5">
        <f>IFERROR(INDEX(HTHome!E:E,MATCH(A63,HTHome!$A:$A,0)),"-")</f>
        <v>1</v>
      </c>
      <c r="F63" s="5">
        <f>IFERROR(INDEX(HTHome!F:F,MATCH(A63,HTHome!$A:$A,0)),"-")</f>
        <v>2</v>
      </c>
      <c r="G63" s="5">
        <f>IFERROR(INDEX(HTHome!G:G,MATCH(A63,HTHome!$A:$A,0)),"-")</f>
        <v>0</v>
      </c>
      <c r="H63" s="5">
        <f>IFERROR(INDEX(HTHome!H:H,MATCH(A63,HTHome!$A:$A,0)),"-")</f>
        <v>0</v>
      </c>
      <c r="I63" s="5">
        <f>IFERROR(INDEX(HTHome!I:I,MATCH(A63,HTHome!$A:$A,0)),"-")</f>
        <v>2</v>
      </c>
      <c r="J63" s="5">
        <f>IFERROR(INDEX(HTHome!J:J,MATCH(A63,HTHome!$A:$A,0)),"-")</f>
        <v>0</v>
      </c>
      <c r="K63" s="7">
        <f>IFERROR(INDEX(HTHome!K:K,MATCH(A63,HTHome!$A:$A,0)),"-")</f>
        <v>1</v>
      </c>
      <c r="L63" s="7">
        <f>IFERROR(INDEX(HTHome!L:L,MATCH(A63,HTHome!$A:$A,0)),"-")</f>
        <v>0</v>
      </c>
      <c r="M63" s="7">
        <f>IFERROR(INDEX(HTHome!M:M,MATCH(A63,HTHome!$A:$A,0)),"-")</f>
        <v>2</v>
      </c>
      <c r="N63" s="7">
        <f>IFERROR(INDEX(HTHome!N:N,MATCH(A63,HTHome!$A:$A,0)),"-")</f>
        <v>0.66666666666666674</v>
      </c>
    </row>
    <row r="64" spans="1:14" s="4" customFormat="1" ht="16.5" hidden="1" thickTop="1" thickBot="1" x14ac:dyDescent="0.3">
      <c r="A64" s="18" t="s">
        <v>87</v>
      </c>
      <c r="B64" s="5">
        <f>IFERROR(INDEX(HTHome!$B:$B,MATCH(A64,HTHome!$A:$A,0)),"-")</f>
        <v>3</v>
      </c>
      <c r="C64" s="5">
        <f>IFERROR(INDEX(HTHome!C:C,MATCH(A64,HTHome!$A:$A,0)),"-")</f>
        <v>0</v>
      </c>
      <c r="D64" s="5">
        <f>IFERROR(INDEX(HTHome!D:D,MATCH(A64,HTHome!$A:$A,0)),"-")</f>
        <v>1</v>
      </c>
      <c r="E64" s="5">
        <f>IFERROR(INDEX(HTHome!E:E,MATCH(A64,HTHome!$A:$A,0)),"-")</f>
        <v>1</v>
      </c>
      <c r="F64" s="5">
        <f>IFERROR(INDEX(HTHome!F:F,MATCH(A64,HTHome!$A:$A,0)),"-")</f>
        <v>2</v>
      </c>
      <c r="G64" s="5">
        <f>IFERROR(INDEX(HTHome!G:G,MATCH(A64,HTHome!$A:$A,0)),"-")</f>
        <v>1</v>
      </c>
      <c r="H64" s="5">
        <f>IFERROR(INDEX(HTHome!H:H,MATCH(A64,HTHome!$A:$A,0)),"-")</f>
        <v>0</v>
      </c>
      <c r="I64" s="5">
        <f>IFERROR(INDEX(HTHome!I:I,MATCH(A64,HTHome!$A:$A,0)),"-")</f>
        <v>2</v>
      </c>
      <c r="J64" s="5">
        <f>IFERROR(INDEX(HTHome!J:J,MATCH(A64,HTHome!$A:$A,0)),"-")</f>
        <v>1</v>
      </c>
      <c r="K64" s="7">
        <f>IFERROR(INDEX(HTHome!K:K,MATCH(A64,HTHome!$A:$A,0)),"-")</f>
        <v>0.66666666666666663</v>
      </c>
      <c r="L64" s="7">
        <f>IFERROR(INDEX(HTHome!L:L,MATCH(A64,HTHome!$A:$A,0)),"-")</f>
        <v>0.66666666666666663</v>
      </c>
      <c r="M64" s="7">
        <f>IFERROR(INDEX(HTHome!M:M,MATCH(A64,HTHome!$A:$A,0)),"-")</f>
        <v>0.66666666666666674</v>
      </c>
      <c r="N64" s="7">
        <f>IFERROR(INDEX(HTHome!N:N,MATCH(A64,HTHome!$A:$A,0)),"-")</f>
        <v>0.66666666666666674</v>
      </c>
    </row>
    <row r="65" spans="1:14" s="4" customFormat="1" ht="16.5" hidden="1" thickTop="1" thickBot="1" x14ac:dyDescent="0.3">
      <c r="A65" s="19" t="s">
        <v>88</v>
      </c>
      <c r="B65" s="5">
        <f>IFERROR(INDEX(HTHome!$B:$B,MATCH(A65,HTHome!$A:$A,0)),"-")</f>
        <v>3</v>
      </c>
      <c r="C65" s="5">
        <f>IFERROR(INDEX(HTHome!C:C,MATCH(A65,HTHome!$A:$A,0)),"-")</f>
        <v>1</v>
      </c>
      <c r="D65" s="5">
        <f>IFERROR(INDEX(HTHome!D:D,MATCH(A65,HTHome!$A:$A,0)),"-")</f>
        <v>0</v>
      </c>
      <c r="E65" s="5">
        <f>IFERROR(INDEX(HTHome!E:E,MATCH(A65,HTHome!$A:$A,0)),"-")</f>
        <v>1</v>
      </c>
      <c r="F65" s="5">
        <f>IFERROR(INDEX(HTHome!F:F,MATCH(A65,HTHome!$A:$A,0)),"-")</f>
        <v>1</v>
      </c>
      <c r="G65" s="5">
        <f>IFERROR(INDEX(HTHome!G:G,MATCH(A65,HTHome!$A:$A,0)),"-")</f>
        <v>1</v>
      </c>
      <c r="H65" s="5">
        <f>IFERROR(INDEX(HTHome!H:H,MATCH(A65,HTHome!$A:$A,0)),"-")</f>
        <v>1</v>
      </c>
      <c r="I65" s="5">
        <f>IFERROR(INDEX(HTHome!I:I,MATCH(A65,HTHome!$A:$A,0)),"-")</f>
        <v>2</v>
      </c>
      <c r="J65" s="5">
        <f>IFERROR(INDEX(HTHome!J:J,MATCH(A65,HTHome!$A:$A,0)),"-")</f>
        <v>1</v>
      </c>
      <c r="K65" s="7">
        <f>IFERROR(INDEX(HTHome!K:K,MATCH(A65,HTHome!$A:$A,0)),"-")</f>
        <v>0.66666666666666663</v>
      </c>
      <c r="L65" s="7">
        <f>IFERROR(INDEX(HTHome!L:L,MATCH(A65,HTHome!$A:$A,0)),"-")</f>
        <v>0.5</v>
      </c>
      <c r="M65" s="7">
        <f>IFERROR(INDEX(HTHome!M:M,MATCH(A65,HTHome!$A:$A,0)),"-")</f>
        <v>0.33333333333333331</v>
      </c>
      <c r="N65" s="7">
        <f>IFERROR(INDEX(HTHome!N:N,MATCH(A65,HTHome!$A:$A,0)),"-")</f>
        <v>0.66666666666666663</v>
      </c>
    </row>
    <row r="66" spans="1:14" s="4" customFormat="1" ht="16.5" hidden="1" thickTop="1" thickBot="1" x14ac:dyDescent="0.3">
      <c r="A66" s="18" t="s">
        <v>79</v>
      </c>
      <c r="B66" s="5">
        <f>IFERROR(INDEX(HTHome!$B:$B,MATCH(A66,HTHome!$A:$A,0)),"-")</f>
        <v>3</v>
      </c>
      <c r="C66" s="5">
        <f>IFERROR(INDEX(HTHome!C:C,MATCH(A66,HTHome!$A:$A,0)),"-")</f>
        <v>1</v>
      </c>
      <c r="D66" s="5">
        <f>IFERROR(INDEX(HTHome!D:D,MATCH(A66,HTHome!$A:$A,0)),"-")</f>
        <v>1</v>
      </c>
      <c r="E66" s="5">
        <f>IFERROR(INDEX(HTHome!E:E,MATCH(A66,HTHome!$A:$A,0)),"-")</f>
        <v>0</v>
      </c>
      <c r="F66" s="5">
        <f>IFERROR(INDEX(HTHome!F:F,MATCH(A66,HTHome!$A:$A,0)),"-")</f>
        <v>2</v>
      </c>
      <c r="G66" s="5">
        <f>IFERROR(INDEX(HTHome!G:G,MATCH(A66,HTHome!$A:$A,0)),"-")</f>
        <v>0</v>
      </c>
      <c r="H66" s="5">
        <f>IFERROR(INDEX(HTHome!H:H,MATCH(A66,HTHome!$A:$A,0)),"-")</f>
        <v>1</v>
      </c>
      <c r="I66" s="5">
        <f>IFERROR(INDEX(HTHome!I:I,MATCH(A66,HTHome!$A:$A,0)),"-")</f>
        <v>2</v>
      </c>
      <c r="J66" s="5">
        <f>IFERROR(INDEX(HTHome!J:J,MATCH(A66,HTHome!$A:$A,0)),"-")</f>
        <v>0</v>
      </c>
      <c r="K66" s="7">
        <f>IFERROR(INDEX(HTHome!K:K,MATCH(A66,HTHome!$A:$A,0)),"-")</f>
        <v>0.66666666666666663</v>
      </c>
      <c r="L66" s="7">
        <f>IFERROR(INDEX(HTHome!L:L,MATCH(A66,HTHome!$A:$A,0)),"-")</f>
        <v>0.33333333333333331</v>
      </c>
      <c r="M66" s="7">
        <f>IFERROR(INDEX(HTHome!M:M,MATCH(A66,HTHome!$A:$A,0)),"-")</f>
        <v>1.3333333333333333</v>
      </c>
      <c r="N66" s="7">
        <f>IFERROR(INDEX(HTHome!N:N,MATCH(A66,HTHome!$A:$A,0)),"-")</f>
        <v>0.5</v>
      </c>
    </row>
    <row r="67" spans="1:14" s="4" customFormat="1" ht="16.5" hidden="1" thickTop="1" thickBot="1" x14ac:dyDescent="0.3">
      <c r="A67" s="19" t="s">
        <v>83</v>
      </c>
      <c r="B67" s="5">
        <f>IFERROR(INDEX(HTHome!$B:$B,MATCH(A67,HTHome!$A:$A,0)),"-")</f>
        <v>3</v>
      </c>
      <c r="C67" s="5">
        <f>IFERROR(INDEX(HTHome!C:C,MATCH(A67,HTHome!$A:$A,0)),"-")</f>
        <v>0</v>
      </c>
      <c r="D67" s="5">
        <f>IFERROR(INDEX(HTHome!D:D,MATCH(A67,HTHome!$A:$A,0)),"-")</f>
        <v>1</v>
      </c>
      <c r="E67" s="5">
        <f>IFERROR(INDEX(HTHome!E:E,MATCH(A67,HTHome!$A:$A,0)),"-")</f>
        <v>0</v>
      </c>
      <c r="F67" s="5">
        <f>IFERROR(INDEX(HTHome!F:F,MATCH(A67,HTHome!$A:$A,0)),"-")</f>
        <v>1</v>
      </c>
      <c r="G67" s="5">
        <f>IFERROR(INDEX(HTHome!G:G,MATCH(A67,HTHome!$A:$A,0)),"-")</f>
        <v>1</v>
      </c>
      <c r="H67" s="5">
        <f>IFERROR(INDEX(HTHome!H:H,MATCH(A67,HTHome!$A:$A,0)),"-")</f>
        <v>1</v>
      </c>
      <c r="I67" s="5">
        <f>IFERROR(INDEX(HTHome!I:I,MATCH(A67,HTHome!$A:$A,0)),"-")</f>
        <v>1</v>
      </c>
      <c r="J67" s="5">
        <f>IFERROR(INDEX(HTHome!J:J,MATCH(A67,HTHome!$A:$A,0)),"-")</f>
        <v>1</v>
      </c>
      <c r="K67" s="7">
        <f>IFERROR(INDEX(HTHome!K:K,MATCH(A67,HTHome!$A:$A,0)),"-")</f>
        <v>0.33333333333333331</v>
      </c>
      <c r="L67" s="7">
        <f>IFERROR(INDEX(HTHome!L:L,MATCH(A67,HTHome!$A:$A,0)),"-")</f>
        <v>0.5</v>
      </c>
      <c r="M67" s="7">
        <f>IFERROR(INDEX(HTHome!M:M,MATCH(A67,HTHome!$A:$A,0)),"-")</f>
        <v>0</v>
      </c>
      <c r="N67" s="7">
        <f>IFERROR(INDEX(HTHome!N:N,MATCH(A67,HTHome!$A:$A,0)),"-")</f>
        <v>0.5</v>
      </c>
    </row>
    <row r="68" spans="1:14" s="4" customFormat="1" ht="16.5" hidden="1" thickTop="1" thickBot="1" x14ac:dyDescent="0.3">
      <c r="A68" s="18" t="s">
        <v>84</v>
      </c>
      <c r="B68" s="5">
        <f>IFERROR(INDEX(HTHome!$B:$B,MATCH(A68,HTHome!$A:$A,0)),"-")</f>
        <v>2</v>
      </c>
      <c r="C68" s="5">
        <f>IFERROR(INDEX(HTHome!C:C,MATCH(A68,HTHome!$A:$A,0)),"-")</f>
        <v>1</v>
      </c>
      <c r="D68" s="5">
        <f>IFERROR(INDEX(HTHome!D:D,MATCH(A68,HTHome!$A:$A,0)),"-")</f>
        <v>0</v>
      </c>
      <c r="E68" s="5">
        <f>IFERROR(INDEX(HTHome!E:E,MATCH(A68,HTHome!$A:$A,0)),"-")</f>
        <v>0</v>
      </c>
      <c r="F68" s="5">
        <f>IFERROR(INDEX(HTHome!F:F,MATCH(A68,HTHome!$A:$A,0)),"-")</f>
        <v>1</v>
      </c>
      <c r="G68" s="5">
        <f>IFERROR(INDEX(HTHome!G:G,MATCH(A68,HTHome!$A:$A,0)),"-")</f>
        <v>0</v>
      </c>
      <c r="H68" s="5">
        <f>IFERROR(INDEX(HTHome!H:H,MATCH(A68,HTHome!$A:$A,0)),"-")</f>
        <v>1</v>
      </c>
      <c r="I68" s="5">
        <f>IFERROR(INDEX(HTHome!I:I,MATCH(A68,HTHome!$A:$A,0)),"-")</f>
        <v>1</v>
      </c>
      <c r="J68" s="5">
        <f>IFERROR(INDEX(HTHome!J:J,MATCH(A68,HTHome!$A:$A,0)),"-")</f>
        <v>0</v>
      </c>
      <c r="K68" s="7">
        <f>IFERROR(INDEX(HTHome!K:K,MATCH(A68,HTHome!$A:$A,0)),"-")</f>
        <v>0.5</v>
      </c>
      <c r="L68" s="7">
        <f>IFERROR(INDEX(HTHome!L:L,MATCH(A68,HTHome!$A:$A,0)),"-")</f>
        <v>0.66666666666666663</v>
      </c>
      <c r="M68" s="7">
        <f>IFERROR(INDEX(HTHome!M:M,MATCH(A68,HTHome!$A:$A,0)),"-")</f>
        <v>1</v>
      </c>
      <c r="N68" s="7">
        <f>IFERROR(INDEX(HTHome!N:N,MATCH(A68,HTHome!$A:$A,0)),"-")</f>
        <v>0.5</v>
      </c>
    </row>
    <row r="69" spans="1:14" s="4" customFormat="1" ht="16.5" hidden="1" thickTop="1" thickBot="1" x14ac:dyDescent="0.3">
      <c r="A69" s="19" t="s">
        <v>91</v>
      </c>
      <c r="B69" s="5">
        <f>IFERROR(INDEX(HTHome!$B:$B,MATCH(A69,HTHome!$A:$A,0)),"-")</f>
        <v>3</v>
      </c>
      <c r="C69" s="5">
        <f>IFERROR(INDEX(HTHome!C:C,MATCH(A69,HTHome!$A:$A,0)),"-")</f>
        <v>0</v>
      </c>
      <c r="D69" s="5">
        <f>IFERROR(INDEX(HTHome!D:D,MATCH(A69,HTHome!$A:$A,0)),"-")</f>
        <v>1</v>
      </c>
      <c r="E69" s="5">
        <f>IFERROR(INDEX(HTHome!E:E,MATCH(A69,HTHome!$A:$A,0)),"-")</f>
        <v>0</v>
      </c>
      <c r="F69" s="5">
        <f>IFERROR(INDEX(HTHome!F:F,MATCH(A69,HTHome!$A:$A,0)),"-")</f>
        <v>2</v>
      </c>
      <c r="G69" s="5">
        <f>IFERROR(INDEX(HTHome!G:G,MATCH(A69,HTHome!$A:$A,0)),"-")</f>
        <v>0</v>
      </c>
      <c r="H69" s="5">
        <f>IFERROR(INDEX(HTHome!H:H,MATCH(A69,HTHome!$A:$A,0)),"-")</f>
        <v>1</v>
      </c>
      <c r="I69" s="5">
        <f>IFERROR(INDEX(HTHome!I:I,MATCH(A69,HTHome!$A:$A,0)),"-")</f>
        <v>1</v>
      </c>
      <c r="J69" s="5">
        <f>IFERROR(INDEX(HTHome!J:J,MATCH(A69,HTHome!$A:$A,0)),"-")</f>
        <v>1</v>
      </c>
      <c r="K69" s="7">
        <f>IFERROR(INDEX(HTHome!K:K,MATCH(A69,HTHome!$A:$A,0)),"-")</f>
        <v>0.33333333333333331</v>
      </c>
      <c r="L69" s="7">
        <f>IFERROR(INDEX(HTHome!L:L,MATCH(A69,HTHome!$A:$A,0)),"-")</f>
        <v>0.5</v>
      </c>
      <c r="M69" s="7">
        <f>IFERROR(INDEX(HTHome!M:M,MATCH(A69,HTHome!$A:$A,0)),"-")</f>
        <v>0.66666666666666663</v>
      </c>
      <c r="N69" s="7">
        <f>IFERROR(INDEX(HTHome!N:N,MATCH(A69,HTHome!$A:$A,0)),"-")</f>
        <v>0.33333333333333331</v>
      </c>
    </row>
    <row r="70" spans="1:14" s="4" customFormat="1" ht="16.5" hidden="1" thickTop="1" thickBot="1" x14ac:dyDescent="0.3">
      <c r="A70" s="18" t="s">
        <v>85</v>
      </c>
      <c r="B70" s="5">
        <f>IFERROR(INDEX(HTHome!$B:$B,MATCH(A70,HTHome!$A:$A,0)),"-")</f>
        <v>3</v>
      </c>
      <c r="C70" s="5">
        <f>IFERROR(INDEX(HTHome!C:C,MATCH(A70,HTHome!$A:$A,0)),"-")</f>
        <v>1</v>
      </c>
      <c r="D70" s="5">
        <f>IFERROR(INDEX(HTHome!D:D,MATCH(A70,HTHome!$A:$A,0)),"-")</f>
        <v>0</v>
      </c>
      <c r="E70" s="5">
        <f>IFERROR(INDEX(HTHome!E:E,MATCH(A70,HTHome!$A:$A,0)),"-")</f>
        <v>0</v>
      </c>
      <c r="F70" s="5">
        <f>IFERROR(INDEX(HTHome!F:F,MATCH(A70,HTHome!$A:$A,0)),"-")</f>
        <v>1</v>
      </c>
      <c r="G70" s="5">
        <f>IFERROR(INDEX(HTHome!G:G,MATCH(A70,HTHome!$A:$A,0)),"-")</f>
        <v>1</v>
      </c>
      <c r="H70" s="5">
        <f>IFERROR(INDEX(HTHome!H:H,MATCH(A70,HTHome!$A:$A,0)),"-")</f>
        <v>1</v>
      </c>
      <c r="I70" s="5">
        <f>IFERROR(INDEX(HTHome!I:I,MATCH(A70,HTHome!$A:$A,0)),"-")</f>
        <v>1</v>
      </c>
      <c r="J70" s="5">
        <f>IFERROR(INDEX(HTHome!J:J,MATCH(A70,HTHome!$A:$A,0)),"-")</f>
        <v>1</v>
      </c>
      <c r="K70" s="7">
        <f>IFERROR(INDEX(HTHome!K:K,MATCH(A70,HTHome!$A:$A,0)),"-")</f>
        <v>0.33333333333333331</v>
      </c>
      <c r="L70" s="7">
        <f>IFERROR(INDEX(HTHome!L:L,MATCH(A70,HTHome!$A:$A,0)),"-")</f>
        <v>0.5</v>
      </c>
      <c r="M70" s="7">
        <f>IFERROR(INDEX(HTHome!M:M,MATCH(A70,HTHome!$A:$A,0)),"-")</f>
        <v>0</v>
      </c>
      <c r="N70" s="7">
        <f>IFERROR(INDEX(HTHome!N:N,MATCH(A70,HTHome!$A:$A,0)),"-")</f>
        <v>0.25</v>
      </c>
    </row>
    <row r="71" spans="1:14" s="4" customFormat="1" ht="16.5" hidden="1" thickTop="1" thickBot="1" x14ac:dyDescent="0.3">
      <c r="A71" s="19" t="s">
        <v>74</v>
      </c>
      <c r="B71" s="5">
        <f>IFERROR(INDEX(HTHome!$B:$B,MATCH(A71,HTHome!$A:$A,0)),"-")</f>
        <v>3</v>
      </c>
      <c r="C71" s="5">
        <f>IFERROR(INDEX(HTHome!C:C,MATCH(A71,HTHome!$A:$A,0)),"-")</f>
        <v>2</v>
      </c>
      <c r="D71" s="5">
        <f>IFERROR(INDEX(HTHome!D:D,MATCH(A71,HTHome!$A:$A,0)),"-")</f>
        <v>0</v>
      </c>
      <c r="E71" s="5">
        <f>IFERROR(INDEX(HTHome!E:E,MATCH(A71,HTHome!$A:$A,0)),"-")</f>
        <v>0</v>
      </c>
      <c r="F71" s="5">
        <f>IFERROR(INDEX(HTHome!F:F,MATCH(A71,HTHome!$A:$A,0)),"-")</f>
        <v>1</v>
      </c>
      <c r="G71" s="5">
        <f>IFERROR(INDEX(HTHome!G:G,MATCH(A71,HTHome!$A:$A,0)),"-")</f>
        <v>1</v>
      </c>
      <c r="H71" s="5">
        <f>IFERROR(INDEX(HTHome!H:H,MATCH(A71,HTHome!$A:$A,0)),"-")</f>
        <v>1</v>
      </c>
      <c r="I71" s="5">
        <f>IFERROR(INDEX(HTHome!I:I,MATCH(A71,HTHome!$A:$A,0)),"-")</f>
        <v>2</v>
      </c>
      <c r="J71" s="5">
        <f>IFERROR(INDEX(HTHome!J:J,MATCH(A71,HTHome!$A:$A,0)),"-")</f>
        <v>1</v>
      </c>
      <c r="K71" s="7">
        <f>IFERROR(INDEX(HTHome!K:K,MATCH(A71,HTHome!$A:$A,0)),"-")</f>
        <v>0.66666666666666663</v>
      </c>
      <c r="L71" s="7">
        <f>IFERROR(INDEX(HTHome!L:L,MATCH(A71,HTHome!$A:$A,0)),"-")</f>
        <v>0.33333333333333331</v>
      </c>
      <c r="M71" s="7">
        <f>IFERROR(INDEX(HTHome!M:M,MATCH(A71,HTHome!$A:$A,0)),"-")</f>
        <v>0.33333333333333331</v>
      </c>
      <c r="N71" s="7">
        <f>IFERROR(INDEX(HTHome!N:N,MATCH(A71,HTHome!$A:$A,0)),"-")</f>
        <v>0.16666666666666666</v>
      </c>
    </row>
    <row r="72" spans="1:14" s="4" customFormat="1" ht="16.5" hidden="1" thickTop="1" thickBot="1" x14ac:dyDescent="0.3">
      <c r="A72" s="18" t="s">
        <v>93</v>
      </c>
      <c r="B72" s="5">
        <f>IFERROR(INDEX(HTHome!$B:$B,MATCH(A72,HTHome!$A:$A,0)),"-")</f>
        <v>3</v>
      </c>
      <c r="C72" s="5">
        <f>IFERROR(INDEX(HTHome!C:C,MATCH(A72,HTHome!$A:$A,0)),"-")</f>
        <v>1</v>
      </c>
      <c r="D72" s="5">
        <f>IFERROR(INDEX(HTHome!D:D,MATCH(A72,HTHome!$A:$A,0)),"-")</f>
        <v>0</v>
      </c>
      <c r="E72" s="5">
        <f>IFERROR(INDEX(HTHome!E:E,MATCH(A72,HTHome!$A:$A,0)),"-")</f>
        <v>0</v>
      </c>
      <c r="F72" s="5">
        <f>IFERROR(INDEX(HTHome!F:F,MATCH(A72,HTHome!$A:$A,0)),"-")</f>
        <v>0</v>
      </c>
      <c r="G72" s="5">
        <f>IFERROR(INDEX(HTHome!G:G,MATCH(A72,HTHome!$A:$A,0)),"-")</f>
        <v>2</v>
      </c>
      <c r="H72" s="5">
        <f>IFERROR(INDEX(HTHome!H:H,MATCH(A72,HTHome!$A:$A,0)),"-")</f>
        <v>1</v>
      </c>
      <c r="I72" s="5">
        <f>IFERROR(INDEX(HTHome!I:I,MATCH(A72,HTHome!$A:$A,0)),"-")</f>
        <v>1</v>
      </c>
      <c r="J72" s="5">
        <f>IFERROR(INDEX(HTHome!J:J,MATCH(A72,HTHome!$A:$A,0)),"-")</f>
        <v>2</v>
      </c>
      <c r="K72" s="7">
        <f>IFERROR(INDEX(HTHome!K:K,MATCH(A72,HTHome!$A:$A,0)),"-")</f>
        <v>0.33333333333333331</v>
      </c>
      <c r="L72" s="7">
        <f>IFERROR(INDEX(HTHome!L:L,MATCH(A72,HTHome!$A:$A,0)),"-")</f>
        <v>0.66666666666666663</v>
      </c>
      <c r="M72" s="7">
        <f>IFERROR(INDEX(HTHome!M:M,MATCH(A72,HTHome!$A:$A,0)),"-")</f>
        <v>-1</v>
      </c>
      <c r="N72" s="7">
        <f>IFERROR(INDEX(HTHome!N:N,MATCH(A72,HTHome!$A:$A,0)),"-")</f>
        <v>-0.33333333333333337</v>
      </c>
    </row>
    <row r="73" spans="1:14" s="4" customFormat="1" ht="16.5" hidden="1" thickTop="1" thickBot="1" x14ac:dyDescent="0.3">
      <c r="A73" s="19" t="s">
        <v>89</v>
      </c>
      <c r="B73" s="5">
        <f>IFERROR(INDEX(HTHome!$B:$B,MATCH(A73,HTHome!$A:$A,0)),"-")</f>
        <v>3</v>
      </c>
      <c r="C73" s="5">
        <f>IFERROR(INDEX(HTHome!C:C,MATCH(A73,HTHome!$A:$A,0)),"-")</f>
        <v>0</v>
      </c>
      <c r="D73" s="5">
        <f>IFERROR(INDEX(HTHome!D:D,MATCH(A73,HTHome!$A:$A,0)),"-")</f>
        <v>0</v>
      </c>
      <c r="E73" s="5">
        <f>IFERROR(INDEX(HTHome!E:E,MATCH(A73,HTHome!$A:$A,0)),"-")</f>
        <v>0</v>
      </c>
      <c r="F73" s="5">
        <f>IFERROR(INDEX(HTHome!F:F,MATCH(A73,HTHome!$A:$A,0)),"-")</f>
        <v>0</v>
      </c>
      <c r="G73" s="5">
        <f>IFERROR(INDEX(HTHome!G:G,MATCH(A73,HTHome!$A:$A,0)),"-")</f>
        <v>2</v>
      </c>
      <c r="H73" s="5">
        <f>IFERROR(INDEX(HTHome!H:H,MATCH(A73,HTHome!$A:$A,0)),"-")</f>
        <v>1</v>
      </c>
      <c r="I73" s="5">
        <f>IFERROR(INDEX(HTHome!I:I,MATCH(A73,HTHome!$A:$A,0)),"-")</f>
        <v>0</v>
      </c>
      <c r="J73" s="5">
        <f>IFERROR(INDEX(HTHome!J:J,MATCH(A73,HTHome!$A:$A,0)),"-")</f>
        <v>3</v>
      </c>
      <c r="K73" s="7">
        <f>IFERROR(INDEX(HTHome!K:K,MATCH(A73,HTHome!$A:$A,0)),"-")</f>
        <v>0</v>
      </c>
      <c r="L73" s="7">
        <f>IFERROR(INDEX(HTHome!L:L,MATCH(A73,HTHome!$A:$A,0)),"-")</f>
        <v>0.66666666666666663</v>
      </c>
      <c r="M73" s="7">
        <f>IFERROR(INDEX(HTHome!M:M,MATCH(A73,HTHome!$A:$A,0)),"-")</f>
        <v>-1.6666666666666663</v>
      </c>
      <c r="N73" s="7">
        <f>IFERROR(INDEX(HTHome!N:N,MATCH(A73,HTHome!$A:$A,0)),"-")</f>
        <v>-0.49999999999999994</v>
      </c>
    </row>
    <row r="74" spans="1:14" s="4" customFormat="1" ht="16.5" hidden="1" thickTop="1" thickBot="1" x14ac:dyDescent="0.3">
      <c r="A74" s="18" t="s">
        <v>97</v>
      </c>
      <c r="B74" s="5">
        <f>IFERROR(INDEX(HTHome!$B:$B,MATCH(A74,HTHome!$A:$A,0)),"-")</f>
        <v>3</v>
      </c>
      <c r="C74" s="5">
        <f>IFERROR(INDEX(HTHome!C:C,MATCH(A74,HTHome!$A:$A,0)),"-")</f>
        <v>0</v>
      </c>
      <c r="D74" s="5">
        <f>IFERROR(INDEX(HTHome!D:D,MATCH(A74,HTHome!$A:$A,0)),"-")</f>
        <v>0</v>
      </c>
      <c r="E74" s="5">
        <f>IFERROR(INDEX(HTHome!E:E,MATCH(A74,HTHome!$A:$A,0)),"-")</f>
        <v>0</v>
      </c>
      <c r="F74" s="5">
        <f>IFERROR(INDEX(HTHome!F:F,MATCH(A74,HTHome!$A:$A,0)),"-")</f>
        <v>1</v>
      </c>
      <c r="G74" s="5">
        <f>IFERROR(INDEX(HTHome!G:G,MATCH(A74,HTHome!$A:$A,0)),"-")</f>
        <v>1</v>
      </c>
      <c r="H74" s="5">
        <f>IFERROR(INDEX(HTHome!H:H,MATCH(A74,HTHome!$A:$A,0)),"-")</f>
        <v>1</v>
      </c>
      <c r="I74" s="5">
        <f>IFERROR(INDEX(HTHome!I:I,MATCH(A74,HTHome!$A:$A,0)),"-")</f>
        <v>0</v>
      </c>
      <c r="J74" s="5">
        <f>IFERROR(INDEX(HTHome!J:J,MATCH(A74,HTHome!$A:$A,0)),"-")</f>
        <v>3</v>
      </c>
      <c r="K74" s="7">
        <f>IFERROR(INDEX(HTHome!K:K,MATCH(A74,HTHome!$A:$A,0)),"-")</f>
        <v>0</v>
      </c>
      <c r="L74" s="7">
        <f>IFERROR(INDEX(HTHome!L:L,MATCH(A74,HTHome!$A:$A,0)),"-")</f>
        <v>0.33333333333333331</v>
      </c>
      <c r="M74" s="7">
        <f>IFERROR(INDEX(HTHome!M:M,MATCH(A74,HTHome!$A:$A,0)),"-")</f>
        <v>-1</v>
      </c>
      <c r="N74" s="7">
        <f>IFERROR(INDEX(HTHome!N:N,MATCH(A74,HTHome!$A:$A,0)),"-")</f>
        <v>-0.5</v>
      </c>
    </row>
    <row r="75" spans="1:14" s="4" customFormat="1" ht="16.5" hidden="1" thickTop="1" thickBot="1" x14ac:dyDescent="0.3">
      <c r="A75" s="19" t="s">
        <v>99</v>
      </c>
      <c r="B75" s="5">
        <f>IFERROR(INDEX(HTHome!$B:$B,MATCH(A75,HTHome!$A:$A,0)),"-")</f>
        <v>2</v>
      </c>
      <c r="C75" s="5">
        <f>IFERROR(INDEX(HTHome!C:C,MATCH(A75,HTHome!$A:$A,0)),"-")</f>
        <v>0</v>
      </c>
      <c r="D75" s="5">
        <f>IFERROR(INDEX(HTHome!D:D,MATCH(A75,HTHome!$A:$A,0)),"-")</f>
        <v>0</v>
      </c>
      <c r="E75" s="5">
        <f>IFERROR(INDEX(HTHome!E:E,MATCH(A75,HTHome!$A:$A,0)),"-")</f>
        <v>0</v>
      </c>
      <c r="F75" s="5">
        <f>IFERROR(INDEX(HTHome!F:F,MATCH(A75,HTHome!$A:$A,0)),"-")</f>
        <v>0</v>
      </c>
      <c r="G75" s="5">
        <f>IFERROR(INDEX(HTHome!G:G,MATCH(A75,HTHome!$A:$A,0)),"-")</f>
        <v>0</v>
      </c>
      <c r="H75" s="5">
        <f>IFERROR(INDEX(HTHome!H:H,MATCH(A75,HTHome!$A:$A,0)),"-")</f>
        <v>2</v>
      </c>
      <c r="I75" s="5">
        <f>IFERROR(INDEX(HTHome!I:I,MATCH(A75,HTHome!$A:$A,0)),"-")</f>
        <v>0</v>
      </c>
      <c r="J75" s="5">
        <f>IFERROR(INDEX(HTHome!J:J,MATCH(A75,HTHome!$A:$A,0)),"-")</f>
        <v>0</v>
      </c>
      <c r="K75" s="7">
        <f>IFERROR(INDEX(HTHome!K:K,MATCH(A75,HTHome!$A:$A,0)),"-")</f>
        <v>0</v>
      </c>
      <c r="L75" s="7">
        <f>IFERROR(INDEX(HTHome!L:L,MATCH(A75,HTHome!$A:$A,0)),"-")</f>
        <v>0</v>
      </c>
      <c r="M75" s="7">
        <f>IFERROR(INDEX(HTHome!M:M,MATCH(A75,HTHome!$A:$A,0)),"-")</f>
        <v>0</v>
      </c>
      <c r="N75" s="7">
        <f>IFERROR(INDEX(HTHome!N:N,MATCH(A75,HTHome!$A:$A,0)),"-")</f>
        <v>-0.66666666666666663</v>
      </c>
    </row>
    <row r="76" spans="1:14" s="4" customFormat="1" ht="16.5" hidden="1" thickTop="1" thickBot="1" x14ac:dyDescent="0.3">
      <c r="A76" s="18" t="s">
        <v>96</v>
      </c>
      <c r="B76" s="5">
        <f>IFERROR(INDEX(HTHome!$B:$B,MATCH(A76,HTHome!$A:$A,0)),"-")</f>
        <v>2</v>
      </c>
      <c r="C76" s="5">
        <f>IFERROR(INDEX(HTHome!C:C,MATCH(A76,HTHome!$A:$A,0)),"-")</f>
        <v>0</v>
      </c>
      <c r="D76" s="5">
        <f>IFERROR(INDEX(HTHome!D:D,MATCH(A76,HTHome!$A:$A,0)),"-")</f>
        <v>0</v>
      </c>
      <c r="E76" s="5">
        <f>IFERROR(INDEX(HTHome!E:E,MATCH(A76,HTHome!$A:$A,0)),"-")</f>
        <v>0</v>
      </c>
      <c r="F76" s="5">
        <f>IFERROR(INDEX(HTHome!F:F,MATCH(A76,HTHome!$A:$A,0)),"-")</f>
        <v>0</v>
      </c>
      <c r="G76" s="5">
        <f>IFERROR(INDEX(HTHome!G:G,MATCH(A76,HTHome!$A:$A,0)),"-")</f>
        <v>0</v>
      </c>
      <c r="H76" s="5">
        <f>IFERROR(INDEX(HTHome!H:H,MATCH(A76,HTHome!$A:$A,0)),"-")</f>
        <v>2</v>
      </c>
      <c r="I76" s="5">
        <f>IFERROR(INDEX(HTHome!I:I,MATCH(A76,HTHome!$A:$A,0)),"-")</f>
        <v>0</v>
      </c>
      <c r="J76" s="5">
        <f>IFERROR(INDEX(HTHome!J:J,MATCH(A76,HTHome!$A:$A,0)),"-")</f>
        <v>1</v>
      </c>
      <c r="K76" s="7">
        <f>IFERROR(INDEX(HTHome!K:K,MATCH(A76,HTHome!$A:$A,0)),"-")</f>
        <v>0</v>
      </c>
      <c r="L76" s="7">
        <f>IFERROR(INDEX(HTHome!L:L,MATCH(A76,HTHome!$A:$A,0)),"-")</f>
        <v>0</v>
      </c>
      <c r="M76" s="7">
        <f>IFERROR(INDEX(HTHome!M:M,MATCH(A76,HTHome!$A:$A,0)),"-")</f>
        <v>-0.5</v>
      </c>
      <c r="N76" s="7">
        <f>IFERROR(INDEX(HTHome!N:N,MATCH(A76,HTHome!$A:$A,0)),"-")</f>
        <v>-0.91666666666666652</v>
      </c>
    </row>
    <row r="77" spans="1:14" s="4" customFormat="1" ht="16.5" hidden="1" thickTop="1" thickBot="1" x14ac:dyDescent="0.3">
      <c r="A77" s="19" t="s">
        <v>92</v>
      </c>
      <c r="B77" s="5">
        <f>IFERROR(INDEX(HTHome!$B:$B,MATCH(A77,HTHome!$A:$A,0)),"-")</f>
        <v>3</v>
      </c>
      <c r="C77" s="5">
        <f>IFERROR(INDEX(HTHome!C:C,MATCH(A77,HTHome!$A:$A,0)),"-")</f>
        <v>1</v>
      </c>
      <c r="D77" s="5">
        <f>IFERROR(INDEX(HTHome!D:D,MATCH(A77,HTHome!$A:$A,0)),"-")</f>
        <v>0</v>
      </c>
      <c r="E77" s="5">
        <f>IFERROR(INDEX(HTHome!E:E,MATCH(A77,HTHome!$A:$A,0)),"-")</f>
        <v>0</v>
      </c>
      <c r="F77" s="5">
        <f>IFERROR(INDEX(HTHome!F:F,MATCH(A77,HTHome!$A:$A,0)),"-")</f>
        <v>0</v>
      </c>
      <c r="G77" s="5">
        <f>IFERROR(INDEX(HTHome!G:G,MATCH(A77,HTHome!$A:$A,0)),"-")</f>
        <v>2</v>
      </c>
      <c r="H77" s="5">
        <f>IFERROR(INDEX(HTHome!H:H,MATCH(A77,HTHome!$A:$A,0)),"-")</f>
        <v>1</v>
      </c>
      <c r="I77" s="5">
        <f>IFERROR(INDEX(HTHome!I:I,MATCH(A77,HTHome!$A:$A,0)),"-")</f>
        <v>1</v>
      </c>
      <c r="J77" s="5">
        <f>IFERROR(INDEX(HTHome!J:J,MATCH(A77,HTHome!$A:$A,0)),"-")</f>
        <v>2</v>
      </c>
      <c r="K77" s="7">
        <f>IFERROR(INDEX(HTHome!K:K,MATCH(A77,HTHome!$A:$A,0)),"-")</f>
        <v>0.33333333333333331</v>
      </c>
      <c r="L77" s="7">
        <f>IFERROR(INDEX(HTHome!L:L,MATCH(A77,HTHome!$A:$A,0)),"-")</f>
        <v>0.33333333333333331</v>
      </c>
      <c r="M77" s="7">
        <f>IFERROR(INDEX(HTHome!M:M,MATCH(A77,HTHome!$A:$A,0)),"-")</f>
        <v>-1</v>
      </c>
      <c r="N77" s="7">
        <f>IFERROR(INDEX(HTHome!N:N,MATCH(A77,HTHome!$A:$A,0)),"-")</f>
        <v>-1</v>
      </c>
    </row>
    <row r="78" spans="1:14" s="4" customFormat="1" ht="16.5" hidden="1" thickTop="1" thickBot="1" x14ac:dyDescent="0.3">
      <c r="A78" s="18" t="s">
        <v>100</v>
      </c>
      <c r="B78" s="5">
        <f>IFERROR(INDEX(HTHome!$B:$B,MATCH(A78,HTHome!$A:$A,0)),"-")</f>
        <v>3</v>
      </c>
      <c r="C78" s="5">
        <f>IFERROR(INDEX(HTHome!C:C,MATCH(A78,HTHome!$A:$A,0)),"-")</f>
        <v>1</v>
      </c>
      <c r="D78" s="5">
        <f>IFERROR(INDEX(HTHome!D:D,MATCH(A78,HTHome!$A:$A,0)),"-")</f>
        <v>0</v>
      </c>
      <c r="E78" s="5">
        <f>IFERROR(INDEX(HTHome!E:E,MATCH(A78,HTHome!$A:$A,0)),"-")</f>
        <v>0</v>
      </c>
      <c r="F78" s="5">
        <f>IFERROR(INDEX(HTHome!F:F,MATCH(A78,HTHome!$A:$A,0)),"-")</f>
        <v>1</v>
      </c>
      <c r="G78" s="5">
        <f>IFERROR(INDEX(HTHome!G:G,MATCH(A78,HTHome!$A:$A,0)),"-")</f>
        <v>1</v>
      </c>
      <c r="H78" s="5">
        <f>IFERROR(INDEX(HTHome!H:H,MATCH(A78,HTHome!$A:$A,0)),"-")</f>
        <v>1</v>
      </c>
      <c r="I78" s="5">
        <f>IFERROR(INDEX(HTHome!I:I,MATCH(A78,HTHome!$A:$A,0)),"-")</f>
        <v>1</v>
      </c>
      <c r="J78" s="5">
        <f>IFERROR(INDEX(HTHome!J:J,MATCH(A78,HTHome!$A:$A,0)),"-")</f>
        <v>1</v>
      </c>
      <c r="K78" s="7">
        <f>IFERROR(INDEX(HTHome!K:K,MATCH(A78,HTHome!$A:$A,0)),"-")</f>
        <v>0.33333333333333331</v>
      </c>
      <c r="L78" s="7">
        <f>IFERROR(INDEX(HTHome!L:L,MATCH(A78,HTHome!$A:$A,0)),"-")</f>
        <v>0</v>
      </c>
      <c r="M78" s="7">
        <f>IFERROR(INDEX(HTHome!M:M,MATCH(A78,HTHome!$A:$A,0)),"-")</f>
        <v>0</v>
      </c>
      <c r="N78" s="7">
        <f>IFERROR(INDEX(HTHome!N:N,MATCH(A78,HTHome!$A:$A,0)),"-")</f>
        <v>-1</v>
      </c>
    </row>
    <row r="79" spans="1:14" s="4" customFormat="1" ht="16.5" hidden="1" thickTop="1" thickBot="1" x14ac:dyDescent="0.3">
      <c r="A79" s="19" t="s">
        <v>101</v>
      </c>
      <c r="B79" s="5">
        <f>IFERROR(INDEX(HTHome!$B:$B,MATCH(A79,HTHome!$A:$A,0)),"-")</f>
        <v>3</v>
      </c>
      <c r="C79" s="5">
        <f>IFERROR(INDEX(HTHome!C:C,MATCH(A79,HTHome!$A:$A,0)),"-")</f>
        <v>0</v>
      </c>
      <c r="D79" s="5">
        <f>IFERROR(INDEX(HTHome!D:D,MATCH(A79,HTHome!$A:$A,0)),"-")</f>
        <v>0</v>
      </c>
      <c r="E79" s="5">
        <f>IFERROR(INDEX(HTHome!E:E,MATCH(A79,HTHome!$A:$A,0)),"-")</f>
        <v>1</v>
      </c>
      <c r="F79" s="5">
        <f>IFERROR(INDEX(HTHome!F:F,MATCH(A79,HTHome!$A:$A,0)),"-")</f>
        <v>1</v>
      </c>
      <c r="G79" s="5">
        <f>IFERROR(INDEX(HTHome!G:G,MATCH(A79,HTHome!$A:$A,0)),"-")</f>
        <v>1</v>
      </c>
      <c r="H79" s="5">
        <f>IFERROR(INDEX(HTHome!H:H,MATCH(A79,HTHome!$A:$A,0)),"-")</f>
        <v>1</v>
      </c>
      <c r="I79" s="5">
        <f>IFERROR(INDEX(HTHome!I:I,MATCH(A79,HTHome!$A:$A,0)),"-")</f>
        <v>1</v>
      </c>
      <c r="J79" s="5">
        <f>IFERROR(INDEX(HTHome!J:J,MATCH(A79,HTHome!$A:$A,0)),"-")</f>
        <v>1</v>
      </c>
      <c r="K79" s="7">
        <f>IFERROR(INDEX(HTHome!K:K,MATCH(A79,HTHome!$A:$A,0)),"-")</f>
        <v>0.33333333333333331</v>
      </c>
      <c r="L79" s="7">
        <f>IFERROR(INDEX(HTHome!L:L,MATCH(A79,HTHome!$A:$A,0)),"-")</f>
        <v>0</v>
      </c>
      <c r="M79" s="7">
        <f>IFERROR(INDEX(HTHome!M:M,MATCH(A79,HTHome!$A:$A,0)),"-")</f>
        <v>0</v>
      </c>
      <c r="N79" s="7">
        <f>IFERROR(INDEX(HTHome!N:N,MATCH(A79,HTHome!$A:$A,0)),"-")</f>
        <v>-1</v>
      </c>
    </row>
    <row r="80" spans="1:14" s="4" customFormat="1" ht="16.5" hidden="1" thickTop="1" thickBot="1" x14ac:dyDescent="0.3">
      <c r="A80" s="18" t="s">
        <v>90</v>
      </c>
      <c r="B80" s="5">
        <f>IFERROR(INDEX(HTHome!$B:$B,MATCH(A80,HTHome!$A:$A,0)),"-")</f>
        <v>2</v>
      </c>
      <c r="C80" s="5">
        <f>IFERROR(INDEX(HTHome!C:C,MATCH(A80,HTHome!$A:$A,0)),"-")</f>
        <v>0</v>
      </c>
      <c r="D80" s="5">
        <f>IFERROR(INDEX(HTHome!D:D,MATCH(A80,HTHome!$A:$A,0)),"-")</f>
        <v>0</v>
      </c>
      <c r="E80" s="5">
        <f>IFERROR(INDEX(HTHome!E:E,MATCH(A80,HTHome!$A:$A,0)),"-")</f>
        <v>0</v>
      </c>
      <c r="F80" s="5">
        <f>IFERROR(INDEX(HTHome!F:F,MATCH(A80,HTHome!$A:$A,0)),"-")</f>
        <v>0</v>
      </c>
      <c r="G80" s="5">
        <f>IFERROR(INDEX(HTHome!G:G,MATCH(A80,HTHome!$A:$A,0)),"-")</f>
        <v>2</v>
      </c>
      <c r="H80" s="5">
        <f>IFERROR(INDEX(HTHome!H:H,MATCH(A80,HTHome!$A:$A,0)),"-")</f>
        <v>0</v>
      </c>
      <c r="I80" s="5">
        <f>IFERROR(INDEX(HTHome!I:I,MATCH(A80,HTHome!$A:$A,0)),"-")</f>
        <v>0</v>
      </c>
      <c r="J80" s="5">
        <f>IFERROR(INDEX(HTHome!J:J,MATCH(A80,HTHome!$A:$A,0)),"-")</f>
        <v>2</v>
      </c>
      <c r="K80" s="7">
        <f>IFERROR(INDEX(HTHome!K:K,MATCH(A80,HTHome!$A:$A,0)),"-")</f>
        <v>0</v>
      </c>
      <c r="L80" s="7">
        <f>IFERROR(INDEX(HTHome!L:L,MATCH(A80,HTHome!$A:$A,0)),"-")</f>
        <v>0.33333333333333331</v>
      </c>
      <c r="M80" s="7">
        <f>IFERROR(INDEX(HTHome!M:M,MATCH(A80,HTHome!$A:$A,0)),"-")</f>
        <v>-2</v>
      </c>
      <c r="N80" s="7">
        <f>IFERROR(INDEX(HTHome!N:N,MATCH(A80,HTHome!$A:$A,0)),"-")</f>
        <v>-1</v>
      </c>
    </row>
    <row r="81" spans="1:14" s="4" customFormat="1" ht="16.5" hidden="1" thickTop="1" thickBot="1" x14ac:dyDescent="0.3">
      <c r="A81" s="19" t="s">
        <v>94</v>
      </c>
      <c r="B81" s="5">
        <f>IFERROR(INDEX(HTHome!$B:$B,MATCH(A81,HTHome!$A:$A,0)),"-")</f>
        <v>3</v>
      </c>
      <c r="C81" s="5">
        <f>IFERROR(INDEX(HTHome!C:C,MATCH(A81,HTHome!$A:$A,0)),"-")</f>
        <v>0</v>
      </c>
      <c r="D81" s="5">
        <f>IFERROR(INDEX(HTHome!D:D,MATCH(A81,HTHome!$A:$A,0)),"-")</f>
        <v>0</v>
      </c>
      <c r="E81" s="5">
        <f>IFERROR(INDEX(HTHome!E:E,MATCH(A81,HTHome!$A:$A,0)),"-")</f>
        <v>0</v>
      </c>
      <c r="F81" s="5">
        <f>IFERROR(INDEX(HTHome!F:F,MATCH(A81,HTHome!$A:$A,0)),"-")</f>
        <v>0</v>
      </c>
      <c r="G81" s="5">
        <f>IFERROR(INDEX(HTHome!G:G,MATCH(A81,HTHome!$A:$A,0)),"-")</f>
        <v>2</v>
      </c>
      <c r="H81" s="5">
        <f>IFERROR(INDEX(HTHome!H:H,MATCH(A81,HTHome!$A:$A,0)),"-")</f>
        <v>1</v>
      </c>
      <c r="I81" s="5">
        <f>IFERROR(INDEX(HTHome!I:I,MATCH(A81,HTHome!$A:$A,0)),"-")</f>
        <v>0</v>
      </c>
      <c r="J81" s="5">
        <f>IFERROR(INDEX(HTHome!J:J,MATCH(A81,HTHome!$A:$A,0)),"-")</f>
        <v>2</v>
      </c>
      <c r="K81" s="7">
        <f>IFERROR(INDEX(HTHome!K:K,MATCH(A81,HTHome!$A:$A,0)),"-")</f>
        <v>0</v>
      </c>
      <c r="L81" s="7">
        <f>IFERROR(INDEX(HTHome!L:L,MATCH(A81,HTHome!$A:$A,0)),"-")</f>
        <v>0.33333333333333331</v>
      </c>
      <c r="M81" s="7">
        <f>IFERROR(INDEX(HTHome!M:M,MATCH(A81,HTHome!$A:$A,0)),"-")</f>
        <v>-1.3333333333333333</v>
      </c>
      <c r="N81" s="7">
        <f>IFERROR(INDEX(HTHome!N:N,MATCH(A81,HTHome!$A:$A,0)),"-")</f>
        <v>-1</v>
      </c>
    </row>
    <row r="82" spans="1:14" s="4" customFormat="1" ht="16.5" hidden="1" thickTop="1" thickBot="1" x14ac:dyDescent="0.3">
      <c r="A82" s="18" t="s">
        <v>95</v>
      </c>
      <c r="B82" s="5">
        <f>IFERROR(INDEX(HTHome!$B:$B,MATCH(A82,HTHome!$A:$A,0)),"-")</f>
        <v>1</v>
      </c>
      <c r="C82" s="5">
        <f>IFERROR(INDEX(HTHome!C:C,MATCH(A82,HTHome!$A:$A,0)),"-")</f>
        <v>0</v>
      </c>
      <c r="D82" s="5">
        <f>IFERROR(INDEX(HTHome!D:D,MATCH(A82,HTHome!$A:$A,0)),"-")</f>
        <v>0</v>
      </c>
      <c r="E82" s="5">
        <f>IFERROR(INDEX(HTHome!E:E,MATCH(A82,HTHome!$A:$A,0)),"-")</f>
        <v>0</v>
      </c>
      <c r="F82" s="5">
        <f>IFERROR(INDEX(HTHome!F:F,MATCH(A82,HTHome!$A:$A,0)),"-")</f>
        <v>0</v>
      </c>
      <c r="G82" s="5">
        <f>IFERROR(INDEX(HTHome!G:G,MATCH(A82,HTHome!$A:$A,0)),"-")</f>
        <v>1</v>
      </c>
      <c r="H82" s="5">
        <f>IFERROR(INDEX(HTHome!H:H,MATCH(A82,HTHome!$A:$A,0)),"-")</f>
        <v>0</v>
      </c>
      <c r="I82" s="5">
        <f>IFERROR(INDEX(HTHome!I:I,MATCH(A82,HTHome!$A:$A,0)),"-")</f>
        <v>0</v>
      </c>
      <c r="J82" s="5">
        <f>IFERROR(INDEX(HTHome!J:J,MATCH(A82,HTHome!$A:$A,0)),"-")</f>
        <v>1</v>
      </c>
      <c r="K82" s="7">
        <f>IFERROR(INDEX(HTHome!K:K,MATCH(A82,HTHome!$A:$A,0)),"-")</f>
        <v>0</v>
      </c>
      <c r="L82" s="7">
        <f>IFERROR(INDEX(HTHome!L:L,MATCH(A82,HTHome!$A:$A,0)),"-")</f>
        <v>0</v>
      </c>
      <c r="M82" s="7">
        <f>IFERROR(INDEX(HTHome!M:M,MATCH(A82,HTHome!$A:$A,0)),"-")</f>
        <v>-2</v>
      </c>
      <c r="N82" s="7">
        <f>IFERROR(INDEX(HTHome!N:N,MATCH(A82,HTHome!$A:$A,0)),"-")</f>
        <v>-1.25</v>
      </c>
    </row>
    <row r="83" spans="1:14" s="4" customFormat="1" ht="16.5" hidden="1" thickTop="1" thickBot="1" x14ac:dyDescent="0.3">
      <c r="A83" s="19" t="s">
        <v>98</v>
      </c>
      <c r="B83" s="5">
        <f>IFERROR(INDEX(HTHome!$B:$B,MATCH(A83,HTHome!$A:$A,0)),"-")</f>
        <v>2</v>
      </c>
      <c r="C83" s="5">
        <f>IFERROR(INDEX(HTHome!C:C,MATCH(A83,HTHome!$A:$A,0)),"-")</f>
        <v>0</v>
      </c>
      <c r="D83" s="5">
        <f>IFERROR(INDEX(HTHome!D:D,MATCH(A83,HTHome!$A:$A,0)),"-")</f>
        <v>0</v>
      </c>
      <c r="E83" s="5">
        <f>IFERROR(INDEX(HTHome!E:E,MATCH(A83,HTHome!$A:$A,0)),"-")</f>
        <v>0</v>
      </c>
      <c r="F83" s="5">
        <f>IFERROR(INDEX(HTHome!F:F,MATCH(A83,HTHome!$A:$A,0)),"-")</f>
        <v>0</v>
      </c>
      <c r="G83" s="5">
        <f>IFERROR(INDEX(HTHome!G:G,MATCH(A83,HTHome!$A:$A,0)),"-")</f>
        <v>1</v>
      </c>
      <c r="H83" s="5">
        <f>IFERROR(INDEX(HTHome!H:H,MATCH(A83,HTHome!$A:$A,0)),"-")</f>
        <v>1</v>
      </c>
      <c r="I83" s="5">
        <f>IFERROR(INDEX(HTHome!I:I,MATCH(A83,HTHome!$A:$A,0)),"-")</f>
        <v>0</v>
      </c>
      <c r="J83" s="5">
        <f>IFERROR(INDEX(HTHome!J:J,MATCH(A83,HTHome!$A:$A,0)),"-")</f>
        <v>1</v>
      </c>
      <c r="K83" s="7">
        <f>IFERROR(INDEX(HTHome!K:K,MATCH(A83,HTHome!$A:$A,0)),"-")</f>
        <v>0</v>
      </c>
      <c r="L83" s="7">
        <f>IFERROR(INDEX(HTHome!L:L,MATCH(A83,HTHome!$A:$A,0)),"-")</f>
        <v>0</v>
      </c>
      <c r="M83" s="7">
        <f>IFERROR(INDEX(HTHome!M:M,MATCH(A83,HTHome!$A:$A,0)),"-")</f>
        <v>-1</v>
      </c>
      <c r="N83" s="7">
        <f>IFERROR(INDEX(HTHome!N:N,MATCH(A83,HTHome!$A:$A,0)),"-")</f>
        <v>-1.25</v>
      </c>
    </row>
    <row r="84" spans="1:14" s="4" customFormat="1" ht="16.5" hidden="1" thickTop="1" thickBot="1" x14ac:dyDescent="0.3">
      <c r="A84" s="18" t="s">
        <v>102</v>
      </c>
      <c r="B84" s="5">
        <f>IFERROR(INDEX(HTHome!$B:$B,MATCH(A84,HTHome!$A:$A,0)),"-")</f>
        <v>3</v>
      </c>
      <c r="C84" s="5">
        <f>IFERROR(INDEX(HTHome!C:C,MATCH(A84,HTHome!$A:$A,0)),"-")</f>
        <v>0</v>
      </c>
      <c r="D84" s="5">
        <f>IFERROR(INDEX(HTHome!D:D,MATCH(A84,HTHome!$A:$A,0)),"-")</f>
        <v>0</v>
      </c>
      <c r="E84" s="5">
        <f>IFERROR(INDEX(HTHome!E:E,MATCH(A84,HTHome!$A:$A,0)),"-")</f>
        <v>0</v>
      </c>
      <c r="F84" s="5">
        <f>IFERROR(INDEX(HTHome!F:F,MATCH(A84,HTHome!$A:$A,0)),"-")</f>
        <v>1</v>
      </c>
      <c r="G84" s="5">
        <f>IFERROR(INDEX(HTHome!G:G,MATCH(A84,HTHome!$A:$A,0)),"-")</f>
        <v>1</v>
      </c>
      <c r="H84" s="5">
        <f>IFERROR(INDEX(HTHome!H:H,MATCH(A84,HTHome!$A:$A,0)),"-")</f>
        <v>1</v>
      </c>
      <c r="I84" s="5">
        <f>IFERROR(INDEX(HTHome!I:I,MATCH(A84,HTHome!$A:$A,0)),"-")</f>
        <v>0</v>
      </c>
      <c r="J84" s="5">
        <f>IFERROR(INDEX(HTHome!J:J,MATCH(A84,HTHome!$A:$A,0)),"-")</f>
        <v>2</v>
      </c>
      <c r="K84" s="7">
        <f>IFERROR(INDEX(HTHome!K:K,MATCH(A84,HTHome!$A:$A,0)),"-")</f>
        <v>0</v>
      </c>
      <c r="L84" s="7">
        <f>IFERROR(INDEX(HTHome!L:L,MATCH(A84,HTHome!$A:$A,0)),"-")</f>
        <v>0</v>
      </c>
      <c r="M84" s="7">
        <f>IFERROR(INDEX(HTHome!M:M,MATCH(A84,HTHome!$A:$A,0)),"-")</f>
        <v>-0.66666666666666663</v>
      </c>
      <c r="N84" s="7">
        <f>IFERROR(INDEX(HTHome!N:N,MATCH(A84,HTHome!$A:$A,0)),"-")</f>
        <v>-1.3333333333333333</v>
      </c>
    </row>
    <row r="85" spans="1:14" s="4" customFormat="1" ht="16.5" hidden="1" thickTop="1" thickBot="1" x14ac:dyDescent="0.3">
      <c r="A85" s="19" t="s">
        <v>103</v>
      </c>
      <c r="B85" s="5">
        <f>IFERROR(INDEX(HTHome!$B:$B,MATCH(A85,HTHome!$A:$A,0)),"-")</f>
        <v>3</v>
      </c>
      <c r="C85" s="5">
        <f>IFERROR(INDEX(HTHome!C:C,MATCH(A85,HTHome!$A:$A,0)),"-")</f>
        <v>0</v>
      </c>
      <c r="D85" s="5">
        <f>IFERROR(INDEX(HTHome!D:D,MATCH(A85,HTHome!$A:$A,0)),"-")</f>
        <v>0</v>
      </c>
      <c r="E85" s="5">
        <f>IFERROR(INDEX(HTHome!E:E,MATCH(A85,HTHome!$A:$A,0)),"-")</f>
        <v>1</v>
      </c>
      <c r="F85" s="5">
        <f>IFERROR(INDEX(HTHome!F:F,MATCH(A85,HTHome!$A:$A,0)),"-")</f>
        <v>1</v>
      </c>
      <c r="G85" s="5">
        <f>IFERROR(INDEX(HTHome!G:G,MATCH(A85,HTHome!$A:$A,0)),"-")</f>
        <v>2</v>
      </c>
      <c r="H85" s="5">
        <f>IFERROR(INDEX(HTHome!H:H,MATCH(A85,HTHome!$A:$A,0)),"-")</f>
        <v>0</v>
      </c>
      <c r="I85" s="5">
        <f>IFERROR(INDEX(HTHome!I:I,MATCH(A85,HTHome!$A:$A,0)),"-")</f>
        <v>1</v>
      </c>
      <c r="J85" s="5">
        <f>IFERROR(INDEX(HTHome!J:J,MATCH(A85,HTHome!$A:$A,0)),"-")</f>
        <v>2</v>
      </c>
      <c r="K85" s="7">
        <f>IFERROR(INDEX(HTHome!K:K,MATCH(A85,HTHome!$A:$A,0)),"-")</f>
        <v>0.33333333333333331</v>
      </c>
      <c r="L85" s="7">
        <f>IFERROR(INDEX(HTHome!L:L,MATCH(A85,HTHome!$A:$A,0)),"-")</f>
        <v>0</v>
      </c>
      <c r="M85" s="7">
        <f>IFERROR(INDEX(HTHome!M:M,MATCH(A85,HTHome!$A:$A,0)),"-")</f>
        <v>-0.66666666666666663</v>
      </c>
      <c r="N85" s="7">
        <f>IFERROR(INDEX(HTHome!N:N,MATCH(A85,HTHome!$A:$A,0)),"-")</f>
        <v>-1.3333333333333333</v>
      </c>
    </row>
    <row r="86" spans="1:14" s="4" customFormat="1" ht="16.5" hidden="1" thickTop="1" thickBot="1" x14ac:dyDescent="0.3">
      <c r="A86" s="18" t="s">
        <v>104</v>
      </c>
      <c r="B86" s="5">
        <f>IFERROR(INDEX(HTHome!$B:$B,MATCH(A86,HTHome!$A:$A,0)),"-")</f>
        <v>2</v>
      </c>
      <c r="C86" s="5">
        <f>IFERROR(INDEX(HTHome!C:C,MATCH(A86,HTHome!$A:$A,0)),"-")</f>
        <v>1</v>
      </c>
      <c r="D86" s="5">
        <f>IFERROR(INDEX(HTHome!D:D,MATCH(A86,HTHome!$A:$A,0)),"-")</f>
        <v>0</v>
      </c>
      <c r="E86" s="5">
        <f>IFERROR(INDEX(HTHome!E:E,MATCH(A86,HTHome!$A:$A,0)),"-")</f>
        <v>0</v>
      </c>
      <c r="F86" s="5">
        <f>IFERROR(INDEX(HTHome!F:F,MATCH(A86,HTHome!$A:$A,0)),"-")</f>
        <v>1</v>
      </c>
      <c r="G86" s="5">
        <f>IFERROR(INDEX(HTHome!G:G,MATCH(A86,HTHome!$A:$A,0)),"-")</f>
        <v>0</v>
      </c>
      <c r="H86" s="5">
        <f>IFERROR(INDEX(HTHome!H:H,MATCH(A86,HTHome!$A:$A,0)),"-")</f>
        <v>1</v>
      </c>
      <c r="I86" s="5">
        <f>IFERROR(INDEX(HTHome!I:I,MATCH(A86,HTHome!$A:$A,0)),"-")</f>
        <v>1</v>
      </c>
      <c r="J86" s="5">
        <f>IFERROR(INDEX(HTHome!J:J,MATCH(A86,HTHome!$A:$A,0)),"-")</f>
        <v>0</v>
      </c>
      <c r="K86" s="7">
        <f>IFERROR(INDEX(HTHome!K:K,MATCH(A86,HTHome!$A:$A,0)),"-")</f>
        <v>0.5</v>
      </c>
      <c r="L86" s="7">
        <f>IFERROR(INDEX(HTHome!L:L,MATCH(A86,HTHome!$A:$A,0)),"-")</f>
        <v>1</v>
      </c>
      <c r="M86" s="7">
        <f>IFERROR(INDEX(HTHome!M:M,MATCH(A86,HTHome!$A:$A,0)),"-")</f>
        <v>1</v>
      </c>
      <c r="N86" s="7">
        <f>IFERROR(INDEX(HTHome!N:N,MATCH(A86,HTHome!$A:$A,0)),"-")</f>
        <v>1.5</v>
      </c>
    </row>
    <row r="87" spans="1:14" s="4" customFormat="1" ht="16.5" hidden="1" thickTop="1" thickBot="1" x14ac:dyDescent="0.3">
      <c r="A87" s="19" t="s">
        <v>107</v>
      </c>
      <c r="B87" s="5">
        <f>IFERROR(INDEX(HTHome!$B:$B,MATCH(A87,HTHome!$A:$A,0)),"-")</f>
        <v>3</v>
      </c>
      <c r="C87" s="5">
        <f>IFERROR(INDEX(HTHome!C:C,MATCH(A87,HTHome!$A:$A,0)),"-")</f>
        <v>0</v>
      </c>
      <c r="D87" s="5">
        <f>IFERROR(INDEX(HTHome!D:D,MATCH(A87,HTHome!$A:$A,0)),"-")</f>
        <v>1</v>
      </c>
      <c r="E87" s="5">
        <f>IFERROR(INDEX(HTHome!E:E,MATCH(A87,HTHome!$A:$A,0)),"-")</f>
        <v>1</v>
      </c>
      <c r="F87" s="5">
        <f>IFERROR(INDEX(HTHome!F:F,MATCH(A87,HTHome!$A:$A,0)),"-")</f>
        <v>2</v>
      </c>
      <c r="G87" s="5">
        <f>IFERROR(INDEX(HTHome!G:G,MATCH(A87,HTHome!$A:$A,0)),"-")</f>
        <v>0</v>
      </c>
      <c r="H87" s="5">
        <f>IFERROR(INDEX(HTHome!H:H,MATCH(A87,HTHome!$A:$A,0)),"-")</f>
        <v>1</v>
      </c>
      <c r="I87" s="5">
        <f>IFERROR(INDEX(HTHome!I:I,MATCH(A87,HTHome!$A:$A,0)),"-")</f>
        <v>2</v>
      </c>
      <c r="J87" s="5">
        <f>IFERROR(INDEX(HTHome!J:J,MATCH(A87,HTHome!$A:$A,0)),"-")</f>
        <v>1</v>
      </c>
      <c r="K87" s="7">
        <f>IFERROR(INDEX(HTHome!K:K,MATCH(A87,HTHome!$A:$A,0)),"-")</f>
        <v>0.66666666666666663</v>
      </c>
      <c r="L87" s="7">
        <f>IFERROR(INDEX(HTHome!L:L,MATCH(A87,HTHome!$A:$A,0)),"-")</f>
        <v>1</v>
      </c>
      <c r="M87" s="7">
        <f>IFERROR(INDEX(HTHome!M:M,MATCH(A87,HTHome!$A:$A,0)),"-")</f>
        <v>1</v>
      </c>
      <c r="N87" s="7">
        <f>IFERROR(INDEX(HTHome!N:N,MATCH(A87,HTHome!$A:$A,0)),"-")</f>
        <v>1.25</v>
      </c>
    </row>
    <row r="88" spans="1:14" s="4" customFormat="1" ht="16.5" hidden="1" thickTop="1" thickBot="1" x14ac:dyDescent="0.3">
      <c r="A88" s="18" t="s">
        <v>112</v>
      </c>
      <c r="B88" s="5">
        <f>IFERROR(INDEX(HTHome!$B:$B,MATCH(A88,HTHome!$A:$A,0)),"-")</f>
        <v>3</v>
      </c>
      <c r="C88" s="5">
        <f>IFERROR(INDEX(HTHome!C:C,MATCH(A88,HTHome!$A:$A,0)),"-")</f>
        <v>0</v>
      </c>
      <c r="D88" s="5">
        <f>IFERROR(INDEX(HTHome!D:D,MATCH(A88,HTHome!$A:$A,0)),"-")</f>
        <v>0</v>
      </c>
      <c r="E88" s="5">
        <f>IFERROR(INDEX(HTHome!E:E,MATCH(A88,HTHome!$A:$A,0)),"-")</f>
        <v>0</v>
      </c>
      <c r="F88" s="5">
        <f>IFERROR(INDEX(HTHome!F:F,MATCH(A88,HTHome!$A:$A,0)),"-")</f>
        <v>1</v>
      </c>
      <c r="G88" s="5">
        <f>IFERROR(INDEX(HTHome!G:G,MATCH(A88,HTHome!$A:$A,0)),"-")</f>
        <v>1</v>
      </c>
      <c r="H88" s="5">
        <f>IFERROR(INDEX(HTHome!H:H,MATCH(A88,HTHome!$A:$A,0)),"-")</f>
        <v>1</v>
      </c>
      <c r="I88" s="5">
        <f>IFERROR(INDEX(HTHome!I:I,MATCH(A88,HTHome!$A:$A,0)),"-")</f>
        <v>0</v>
      </c>
      <c r="J88" s="5">
        <f>IFERROR(INDEX(HTHome!J:J,MATCH(A88,HTHome!$A:$A,0)),"-")</f>
        <v>2</v>
      </c>
      <c r="K88" s="7">
        <f>IFERROR(INDEX(HTHome!K:K,MATCH(A88,HTHome!$A:$A,0)),"-")</f>
        <v>0</v>
      </c>
      <c r="L88" s="7">
        <f>IFERROR(INDEX(HTHome!L:L,MATCH(A88,HTHome!$A:$A,0)),"-")</f>
        <v>1</v>
      </c>
      <c r="M88" s="7">
        <f>IFERROR(INDEX(HTHome!M:M,MATCH(A88,HTHome!$A:$A,0)),"-")</f>
        <v>-0.66666666666666663</v>
      </c>
      <c r="N88" s="7">
        <f>IFERROR(INDEX(HTHome!N:N,MATCH(A88,HTHome!$A:$A,0)),"-")</f>
        <v>0.66666666666666674</v>
      </c>
    </row>
    <row r="89" spans="1:14" s="4" customFormat="1" ht="16.5" hidden="1" thickTop="1" thickBot="1" x14ac:dyDescent="0.3">
      <c r="A89" s="19" t="s">
        <v>118</v>
      </c>
      <c r="B89" s="5">
        <f>IFERROR(INDEX(HTHome!$B:$B,MATCH(A89,HTHome!$A:$A,0)),"-")</f>
        <v>2</v>
      </c>
      <c r="C89" s="5">
        <f>IFERROR(INDEX(HTHome!C:C,MATCH(A89,HTHome!$A:$A,0)),"-")</f>
        <v>0</v>
      </c>
      <c r="D89" s="5">
        <f>IFERROR(INDEX(HTHome!D:D,MATCH(A89,HTHome!$A:$A,0)),"-")</f>
        <v>0</v>
      </c>
      <c r="E89" s="5">
        <f>IFERROR(INDEX(HTHome!E:E,MATCH(A89,HTHome!$A:$A,0)),"-")</f>
        <v>0</v>
      </c>
      <c r="F89" s="5">
        <f>IFERROR(INDEX(HTHome!F:F,MATCH(A89,HTHome!$A:$A,0)),"-")</f>
        <v>0</v>
      </c>
      <c r="G89" s="5">
        <f>IFERROR(INDEX(HTHome!G:G,MATCH(A89,HTHome!$A:$A,0)),"-")</f>
        <v>1</v>
      </c>
      <c r="H89" s="5">
        <f>IFERROR(INDEX(HTHome!H:H,MATCH(A89,HTHome!$A:$A,0)),"-")</f>
        <v>1</v>
      </c>
      <c r="I89" s="5">
        <f>IFERROR(INDEX(HTHome!I:I,MATCH(A89,HTHome!$A:$A,0)),"-")</f>
        <v>0</v>
      </c>
      <c r="J89" s="5">
        <f>IFERROR(INDEX(HTHome!J:J,MATCH(A89,HTHome!$A:$A,0)),"-")</f>
        <v>1</v>
      </c>
      <c r="K89" s="7">
        <f>IFERROR(INDEX(HTHome!K:K,MATCH(A89,HTHome!$A:$A,0)),"-")</f>
        <v>0</v>
      </c>
      <c r="L89" s="7">
        <f>IFERROR(INDEX(HTHome!L:L,MATCH(A89,HTHome!$A:$A,0)),"-")</f>
        <v>1</v>
      </c>
      <c r="M89" s="7">
        <f>IFERROR(INDEX(HTHome!M:M,MATCH(A89,HTHome!$A:$A,0)),"-")</f>
        <v>-1</v>
      </c>
      <c r="N89" s="7">
        <f>IFERROR(INDEX(HTHome!N:N,MATCH(A89,HTHome!$A:$A,0)),"-")</f>
        <v>0</v>
      </c>
    </row>
    <row r="90" spans="1:14" s="4" customFormat="1" ht="16.5" hidden="1" thickTop="1" thickBot="1" x14ac:dyDescent="0.3">
      <c r="A90" s="18" t="s">
        <v>114</v>
      </c>
      <c r="B90" s="5">
        <f>IFERROR(INDEX(HTHome!$B:$B,MATCH(A90,HTHome!$A:$A,0)),"-")</f>
        <v>2</v>
      </c>
      <c r="C90" s="5">
        <f>IFERROR(INDEX(HTHome!C:C,MATCH(A90,HTHome!$A:$A,0)),"-")</f>
        <v>0</v>
      </c>
      <c r="D90" s="5">
        <f>IFERROR(INDEX(HTHome!D:D,MATCH(A90,HTHome!$A:$A,0)),"-")</f>
        <v>0</v>
      </c>
      <c r="E90" s="5">
        <f>IFERROR(INDEX(HTHome!E:E,MATCH(A90,HTHome!$A:$A,0)),"-")</f>
        <v>0</v>
      </c>
      <c r="F90" s="5">
        <f>IFERROR(INDEX(HTHome!F:F,MATCH(A90,HTHome!$A:$A,0)),"-")</f>
        <v>1</v>
      </c>
      <c r="G90" s="5">
        <f>IFERROR(INDEX(HTHome!G:G,MATCH(A90,HTHome!$A:$A,0)),"-")</f>
        <v>1</v>
      </c>
      <c r="H90" s="5">
        <f>IFERROR(INDEX(HTHome!H:H,MATCH(A90,HTHome!$A:$A,0)),"-")</f>
        <v>0</v>
      </c>
      <c r="I90" s="5">
        <f>IFERROR(INDEX(HTHome!I:I,MATCH(A90,HTHome!$A:$A,0)),"-")</f>
        <v>0</v>
      </c>
      <c r="J90" s="5">
        <f>IFERROR(INDEX(HTHome!J:J,MATCH(A90,HTHome!$A:$A,0)),"-")</f>
        <v>2</v>
      </c>
      <c r="K90" s="7">
        <f>IFERROR(INDEX(HTHome!K:K,MATCH(A90,HTHome!$A:$A,0)),"-")</f>
        <v>0</v>
      </c>
      <c r="L90" s="7">
        <f>IFERROR(INDEX(HTHome!L:L,MATCH(A90,HTHome!$A:$A,0)),"-")</f>
        <v>0.66666666666666663</v>
      </c>
      <c r="M90" s="7">
        <f>IFERROR(INDEX(HTHome!M:M,MATCH(A90,HTHome!$A:$A,0)),"-")</f>
        <v>-1</v>
      </c>
      <c r="N90" s="7">
        <f>IFERROR(INDEX(HTHome!N:N,MATCH(A90,HTHome!$A:$A,0)),"-")</f>
        <v>0</v>
      </c>
    </row>
    <row r="91" spans="1:14" s="4" customFormat="1" ht="16.5" hidden="1" thickTop="1" thickBot="1" x14ac:dyDescent="0.3">
      <c r="A91" s="19" t="s">
        <v>106</v>
      </c>
      <c r="B91" s="5">
        <f>IFERROR(INDEX(HTHome!$B:$B,MATCH(A91,HTHome!$A:$A,0)),"-")</f>
        <v>3</v>
      </c>
      <c r="C91" s="5">
        <f>IFERROR(INDEX(HTHome!C:C,MATCH(A91,HTHome!$A:$A,0)),"-")</f>
        <v>1</v>
      </c>
      <c r="D91" s="5">
        <f>IFERROR(INDEX(HTHome!D:D,MATCH(A91,HTHome!$A:$A,0)),"-")</f>
        <v>0</v>
      </c>
      <c r="E91" s="5">
        <f>IFERROR(INDEX(HTHome!E:E,MATCH(A91,HTHome!$A:$A,0)),"-")</f>
        <v>0</v>
      </c>
      <c r="F91" s="5">
        <f>IFERROR(INDEX(HTHome!F:F,MATCH(A91,HTHome!$A:$A,0)),"-")</f>
        <v>1</v>
      </c>
      <c r="G91" s="5">
        <f>IFERROR(INDEX(HTHome!G:G,MATCH(A91,HTHome!$A:$A,0)),"-")</f>
        <v>0</v>
      </c>
      <c r="H91" s="5">
        <f>IFERROR(INDEX(HTHome!H:H,MATCH(A91,HTHome!$A:$A,0)),"-")</f>
        <v>2</v>
      </c>
      <c r="I91" s="5">
        <f>IFERROR(INDEX(HTHome!I:I,MATCH(A91,HTHome!$A:$A,0)),"-")</f>
        <v>1</v>
      </c>
      <c r="J91" s="5">
        <f>IFERROR(INDEX(HTHome!J:J,MATCH(A91,HTHome!$A:$A,0)),"-")</f>
        <v>0</v>
      </c>
      <c r="K91" s="7">
        <f>IFERROR(INDEX(HTHome!K:K,MATCH(A91,HTHome!$A:$A,0)),"-")</f>
        <v>0.33333333333333331</v>
      </c>
      <c r="L91" s="7">
        <f>IFERROR(INDEX(HTHome!L:L,MATCH(A91,HTHome!$A:$A,0)),"-")</f>
        <v>0.5</v>
      </c>
      <c r="M91" s="7">
        <f>IFERROR(INDEX(HTHome!M:M,MATCH(A91,HTHome!$A:$A,0)),"-")</f>
        <v>0.66666666666666663</v>
      </c>
      <c r="N91" s="7">
        <f>IFERROR(INDEX(HTHome!N:N,MATCH(A91,HTHome!$A:$A,0)),"-")</f>
        <v>0.33333333333333331</v>
      </c>
    </row>
    <row r="92" spans="1:14" s="4" customFormat="1" ht="16.5" hidden="1" thickTop="1" thickBot="1" x14ac:dyDescent="0.3">
      <c r="A92" s="18" t="s">
        <v>108</v>
      </c>
      <c r="B92" s="5">
        <f>IFERROR(INDEX(HTHome!$B:$B,MATCH(A92,HTHome!$A:$A,0)),"-")</f>
        <v>3</v>
      </c>
      <c r="C92" s="5">
        <f>IFERROR(INDEX(HTHome!C:C,MATCH(A92,HTHome!$A:$A,0)),"-")</f>
        <v>0</v>
      </c>
      <c r="D92" s="5">
        <f>IFERROR(INDEX(HTHome!D:D,MATCH(A92,HTHome!$A:$A,0)),"-")</f>
        <v>1</v>
      </c>
      <c r="E92" s="5">
        <f>IFERROR(INDEX(HTHome!E:E,MATCH(A92,HTHome!$A:$A,0)),"-")</f>
        <v>0</v>
      </c>
      <c r="F92" s="5">
        <f>IFERROR(INDEX(HTHome!F:F,MATCH(A92,HTHome!$A:$A,0)),"-")</f>
        <v>1</v>
      </c>
      <c r="G92" s="5">
        <f>IFERROR(INDEX(HTHome!G:G,MATCH(A92,HTHome!$A:$A,0)),"-")</f>
        <v>1</v>
      </c>
      <c r="H92" s="5">
        <f>IFERROR(INDEX(HTHome!H:H,MATCH(A92,HTHome!$A:$A,0)),"-")</f>
        <v>1</v>
      </c>
      <c r="I92" s="5">
        <f>IFERROR(INDEX(HTHome!I:I,MATCH(A92,HTHome!$A:$A,0)),"-")</f>
        <v>1</v>
      </c>
      <c r="J92" s="5">
        <f>IFERROR(INDEX(HTHome!J:J,MATCH(A92,HTHome!$A:$A,0)),"-")</f>
        <v>1</v>
      </c>
      <c r="K92" s="7">
        <f>IFERROR(INDEX(HTHome!K:K,MATCH(A92,HTHome!$A:$A,0)),"-")</f>
        <v>0.33333333333333331</v>
      </c>
      <c r="L92" s="7">
        <f>IFERROR(INDEX(HTHome!L:L,MATCH(A92,HTHome!$A:$A,0)),"-")</f>
        <v>0.5</v>
      </c>
      <c r="M92" s="7">
        <f>IFERROR(INDEX(HTHome!M:M,MATCH(A92,HTHome!$A:$A,0)),"-")</f>
        <v>0</v>
      </c>
      <c r="N92" s="7">
        <f>IFERROR(INDEX(HTHome!N:N,MATCH(A92,HTHome!$A:$A,0)),"-")</f>
        <v>0</v>
      </c>
    </row>
    <row r="93" spans="1:14" s="4" customFormat="1" ht="16.5" hidden="1" thickTop="1" thickBot="1" x14ac:dyDescent="0.3">
      <c r="A93" s="19" t="s">
        <v>120</v>
      </c>
      <c r="B93" s="5">
        <f>IFERROR(INDEX(HTHome!$B:$B,MATCH(A93,HTHome!$A:$A,0)),"-")</f>
        <v>3</v>
      </c>
      <c r="C93" s="5">
        <f>IFERROR(INDEX(HTHome!C:C,MATCH(A93,HTHome!$A:$A,0)),"-")</f>
        <v>1</v>
      </c>
      <c r="D93" s="5">
        <f>IFERROR(INDEX(HTHome!D:D,MATCH(A93,HTHome!$A:$A,0)),"-")</f>
        <v>0</v>
      </c>
      <c r="E93" s="5">
        <f>IFERROR(INDEX(HTHome!E:E,MATCH(A93,HTHome!$A:$A,0)),"-")</f>
        <v>0</v>
      </c>
      <c r="F93" s="5">
        <f>IFERROR(INDEX(HTHome!F:F,MATCH(A93,HTHome!$A:$A,0)),"-")</f>
        <v>1</v>
      </c>
      <c r="G93" s="5">
        <f>IFERROR(INDEX(HTHome!G:G,MATCH(A93,HTHome!$A:$A,0)),"-")</f>
        <v>1</v>
      </c>
      <c r="H93" s="5">
        <f>IFERROR(INDEX(HTHome!H:H,MATCH(A93,HTHome!$A:$A,0)),"-")</f>
        <v>1</v>
      </c>
      <c r="I93" s="5">
        <f>IFERROR(INDEX(HTHome!I:I,MATCH(A93,HTHome!$A:$A,0)),"-")</f>
        <v>1</v>
      </c>
      <c r="J93" s="5">
        <f>IFERROR(INDEX(HTHome!J:J,MATCH(A93,HTHome!$A:$A,0)),"-")</f>
        <v>1</v>
      </c>
      <c r="K93" s="7">
        <f>IFERROR(INDEX(HTHome!K:K,MATCH(A93,HTHome!$A:$A,0)),"-")</f>
        <v>0.33333333333333331</v>
      </c>
      <c r="L93" s="7">
        <f>IFERROR(INDEX(HTHome!L:L,MATCH(A93,HTHome!$A:$A,0)),"-")</f>
        <v>0.5</v>
      </c>
      <c r="M93" s="7">
        <f>IFERROR(INDEX(HTHome!M:M,MATCH(A93,HTHome!$A:$A,0)),"-")</f>
        <v>0</v>
      </c>
      <c r="N93" s="7">
        <f>IFERROR(INDEX(HTHome!N:N,MATCH(A93,HTHome!$A:$A,0)),"-")</f>
        <v>0</v>
      </c>
    </row>
    <row r="94" spans="1:14" s="4" customFormat="1" ht="16.5" hidden="1" thickTop="1" thickBot="1" x14ac:dyDescent="0.3">
      <c r="A94" s="18" t="s">
        <v>123</v>
      </c>
      <c r="B94" s="5">
        <f>IFERROR(INDEX(HTHome!$B:$B,MATCH(A94,HTHome!$A:$A,0)),"-")</f>
        <v>3</v>
      </c>
      <c r="C94" s="5">
        <f>IFERROR(INDEX(HTHome!C:C,MATCH(A94,HTHome!$A:$A,0)),"-")</f>
        <v>1</v>
      </c>
      <c r="D94" s="5">
        <f>IFERROR(INDEX(HTHome!D:D,MATCH(A94,HTHome!$A:$A,0)),"-")</f>
        <v>0</v>
      </c>
      <c r="E94" s="5">
        <f>IFERROR(INDEX(HTHome!E:E,MATCH(A94,HTHome!$A:$A,0)),"-")</f>
        <v>0</v>
      </c>
      <c r="F94" s="5">
        <f>IFERROR(INDEX(HTHome!F:F,MATCH(A94,HTHome!$A:$A,0)),"-")</f>
        <v>0</v>
      </c>
      <c r="G94" s="5">
        <f>IFERROR(INDEX(HTHome!G:G,MATCH(A94,HTHome!$A:$A,0)),"-")</f>
        <v>2</v>
      </c>
      <c r="H94" s="5">
        <f>IFERROR(INDEX(HTHome!H:H,MATCH(A94,HTHome!$A:$A,0)),"-")</f>
        <v>1</v>
      </c>
      <c r="I94" s="5">
        <f>IFERROR(INDEX(HTHome!I:I,MATCH(A94,HTHome!$A:$A,0)),"-")</f>
        <v>1</v>
      </c>
      <c r="J94" s="5">
        <f>IFERROR(INDEX(HTHome!J:J,MATCH(A94,HTHome!$A:$A,0)),"-")</f>
        <v>1</v>
      </c>
      <c r="K94" s="7">
        <f>IFERROR(INDEX(HTHome!K:K,MATCH(A94,HTHome!$A:$A,0)),"-")</f>
        <v>0.33333333333333331</v>
      </c>
      <c r="L94" s="7">
        <f>IFERROR(INDEX(HTHome!L:L,MATCH(A94,HTHome!$A:$A,0)),"-")</f>
        <v>0.5</v>
      </c>
      <c r="M94" s="7">
        <f>IFERROR(INDEX(HTHome!M:M,MATCH(A94,HTHome!$A:$A,0)),"-")</f>
        <v>-0.66666666666666663</v>
      </c>
      <c r="N94" s="7">
        <f>IFERROR(INDEX(HTHome!N:N,MATCH(A94,HTHome!$A:$A,0)),"-")</f>
        <v>-0.33333333333333331</v>
      </c>
    </row>
    <row r="95" spans="1:14" s="4" customFormat="1" ht="16.5" hidden="1" thickTop="1" thickBot="1" x14ac:dyDescent="0.3">
      <c r="A95" s="19" t="s">
        <v>105</v>
      </c>
      <c r="B95" s="5">
        <f>IFERROR(INDEX(HTHome!$B:$B,MATCH(A95,HTHome!$A:$A,0)),"-")</f>
        <v>2</v>
      </c>
      <c r="C95" s="5">
        <f>IFERROR(INDEX(HTHome!C:C,MATCH(A95,HTHome!$A:$A,0)),"-")</f>
        <v>1</v>
      </c>
      <c r="D95" s="5">
        <f>IFERROR(INDEX(HTHome!D:D,MATCH(A95,HTHome!$A:$A,0)),"-")</f>
        <v>1</v>
      </c>
      <c r="E95" s="5">
        <f>IFERROR(INDEX(HTHome!E:E,MATCH(A95,HTHome!$A:$A,0)),"-")</f>
        <v>0</v>
      </c>
      <c r="F95" s="5">
        <f>IFERROR(INDEX(HTHome!F:F,MATCH(A95,HTHome!$A:$A,0)),"-")</f>
        <v>2</v>
      </c>
      <c r="G95" s="5">
        <f>IFERROR(INDEX(HTHome!G:G,MATCH(A95,HTHome!$A:$A,0)),"-")</f>
        <v>0</v>
      </c>
      <c r="H95" s="5">
        <f>IFERROR(INDEX(HTHome!H:H,MATCH(A95,HTHome!$A:$A,0)),"-")</f>
        <v>0</v>
      </c>
      <c r="I95" s="5">
        <f>IFERROR(INDEX(HTHome!I:I,MATCH(A95,HTHome!$A:$A,0)),"-")</f>
        <v>2</v>
      </c>
      <c r="J95" s="5">
        <f>IFERROR(INDEX(HTHome!J:J,MATCH(A95,HTHome!$A:$A,0)),"-")</f>
        <v>0</v>
      </c>
      <c r="K95" s="7">
        <f>IFERROR(INDEX(HTHome!K:K,MATCH(A95,HTHome!$A:$A,0)),"-")</f>
        <v>1</v>
      </c>
      <c r="L95" s="7">
        <f>IFERROR(INDEX(HTHome!L:L,MATCH(A95,HTHome!$A:$A,0)),"-")</f>
        <v>0.33333333333333331</v>
      </c>
      <c r="M95" s="7">
        <f>IFERROR(INDEX(HTHome!M:M,MATCH(A95,HTHome!$A:$A,0)),"-")</f>
        <v>2</v>
      </c>
      <c r="N95" s="7">
        <f>IFERROR(INDEX(HTHome!N:N,MATCH(A95,HTHome!$A:$A,0)),"-")</f>
        <v>1</v>
      </c>
    </row>
    <row r="96" spans="1:14" s="4" customFormat="1" ht="16.5" hidden="1" thickTop="1" thickBot="1" x14ac:dyDescent="0.3">
      <c r="A96" s="18" t="s">
        <v>109</v>
      </c>
      <c r="B96" s="5">
        <f>IFERROR(INDEX(HTHome!$B:$B,MATCH(A96,HTHome!$A:$A,0)),"-")</f>
        <v>2</v>
      </c>
      <c r="C96" s="5">
        <f>IFERROR(INDEX(HTHome!C:C,MATCH(A96,HTHome!$A:$A,0)),"-")</f>
        <v>0</v>
      </c>
      <c r="D96" s="5">
        <f>IFERROR(INDEX(HTHome!D:D,MATCH(A96,HTHome!$A:$A,0)),"-")</f>
        <v>1</v>
      </c>
      <c r="E96" s="5">
        <f>IFERROR(INDEX(HTHome!E:E,MATCH(A96,HTHome!$A:$A,0)),"-")</f>
        <v>0</v>
      </c>
      <c r="F96" s="5">
        <f>IFERROR(INDEX(HTHome!F:F,MATCH(A96,HTHome!$A:$A,0)),"-")</f>
        <v>1</v>
      </c>
      <c r="G96" s="5">
        <f>IFERROR(INDEX(HTHome!G:G,MATCH(A96,HTHome!$A:$A,0)),"-")</f>
        <v>1</v>
      </c>
      <c r="H96" s="5">
        <f>IFERROR(INDEX(HTHome!H:H,MATCH(A96,HTHome!$A:$A,0)),"-")</f>
        <v>0</v>
      </c>
      <c r="I96" s="5">
        <f>IFERROR(INDEX(HTHome!I:I,MATCH(A96,HTHome!$A:$A,0)),"-")</f>
        <v>1</v>
      </c>
      <c r="J96" s="5">
        <f>IFERROR(INDEX(HTHome!J:J,MATCH(A96,HTHome!$A:$A,0)),"-")</f>
        <v>1</v>
      </c>
      <c r="K96" s="7">
        <f>IFERROR(INDEX(HTHome!K:K,MATCH(A96,HTHome!$A:$A,0)),"-")</f>
        <v>0.5</v>
      </c>
      <c r="L96" s="7">
        <f>IFERROR(INDEX(HTHome!L:L,MATCH(A96,HTHome!$A:$A,0)),"-")</f>
        <v>0.33333333333333331</v>
      </c>
      <c r="M96" s="7">
        <f>IFERROR(INDEX(HTHome!M:M,MATCH(A96,HTHome!$A:$A,0)),"-")</f>
        <v>0</v>
      </c>
      <c r="N96" s="7">
        <f>IFERROR(INDEX(HTHome!N:N,MATCH(A96,HTHome!$A:$A,0)),"-")</f>
        <v>0</v>
      </c>
    </row>
    <row r="97" spans="1:14" s="4" customFormat="1" ht="16.5" hidden="1" thickTop="1" thickBot="1" x14ac:dyDescent="0.3">
      <c r="A97" s="19" t="s">
        <v>110</v>
      </c>
      <c r="B97" s="5">
        <f>IFERROR(INDEX(HTHome!$B:$B,MATCH(A97,HTHome!$A:$A,0)),"-")</f>
        <v>2</v>
      </c>
      <c r="C97" s="5">
        <f>IFERROR(INDEX(HTHome!C:C,MATCH(A97,HTHome!$A:$A,0)),"-")</f>
        <v>1</v>
      </c>
      <c r="D97" s="5">
        <f>IFERROR(INDEX(HTHome!D:D,MATCH(A97,HTHome!$A:$A,0)),"-")</f>
        <v>0</v>
      </c>
      <c r="E97" s="5">
        <f>IFERROR(INDEX(HTHome!E:E,MATCH(A97,HTHome!$A:$A,0)),"-")</f>
        <v>0</v>
      </c>
      <c r="F97" s="5">
        <f>IFERROR(INDEX(HTHome!F:F,MATCH(A97,HTHome!$A:$A,0)),"-")</f>
        <v>1</v>
      </c>
      <c r="G97" s="5">
        <f>IFERROR(INDEX(HTHome!G:G,MATCH(A97,HTHome!$A:$A,0)),"-")</f>
        <v>1</v>
      </c>
      <c r="H97" s="5">
        <f>IFERROR(INDEX(HTHome!H:H,MATCH(A97,HTHome!$A:$A,0)),"-")</f>
        <v>0</v>
      </c>
      <c r="I97" s="5">
        <f>IFERROR(INDEX(HTHome!I:I,MATCH(A97,HTHome!$A:$A,0)),"-")</f>
        <v>1</v>
      </c>
      <c r="J97" s="5">
        <f>IFERROR(INDEX(HTHome!J:J,MATCH(A97,HTHome!$A:$A,0)),"-")</f>
        <v>1</v>
      </c>
      <c r="K97" s="7">
        <f>IFERROR(INDEX(HTHome!K:K,MATCH(A97,HTHome!$A:$A,0)),"-")</f>
        <v>0.5</v>
      </c>
      <c r="L97" s="7">
        <f>IFERROR(INDEX(HTHome!L:L,MATCH(A97,HTHome!$A:$A,0)),"-")</f>
        <v>0.33333333333333331</v>
      </c>
      <c r="M97" s="7">
        <f>IFERROR(INDEX(HTHome!M:M,MATCH(A97,HTHome!$A:$A,0)),"-")</f>
        <v>0</v>
      </c>
      <c r="N97" s="7">
        <f>IFERROR(INDEX(HTHome!N:N,MATCH(A97,HTHome!$A:$A,0)),"-")</f>
        <v>-0.33333333333333331</v>
      </c>
    </row>
    <row r="98" spans="1:14" s="4" customFormat="1" ht="16.5" hidden="1" thickTop="1" thickBot="1" x14ac:dyDescent="0.3">
      <c r="A98" s="18" t="s">
        <v>113</v>
      </c>
      <c r="B98" s="5">
        <f>IFERROR(INDEX(HTHome!$B:$B,MATCH(A98,HTHome!$A:$A,0)),"-")</f>
        <v>2</v>
      </c>
      <c r="C98" s="5">
        <f>IFERROR(INDEX(HTHome!C:C,MATCH(A98,HTHome!$A:$A,0)),"-")</f>
        <v>0</v>
      </c>
      <c r="D98" s="5">
        <f>IFERROR(INDEX(HTHome!D:D,MATCH(A98,HTHome!$A:$A,0)),"-")</f>
        <v>1</v>
      </c>
      <c r="E98" s="5">
        <f>IFERROR(INDEX(HTHome!E:E,MATCH(A98,HTHome!$A:$A,0)),"-")</f>
        <v>0</v>
      </c>
      <c r="F98" s="5">
        <f>IFERROR(INDEX(HTHome!F:F,MATCH(A98,HTHome!$A:$A,0)),"-")</f>
        <v>1</v>
      </c>
      <c r="G98" s="5">
        <f>IFERROR(INDEX(HTHome!G:G,MATCH(A98,HTHome!$A:$A,0)),"-")</f>
        <v>0</v>
      </c>
      <c r="H98" s="5">
        <f>IFERROR(INDEX(HTHome!H:H,MATCH(A98,HTHome!$A:$A,0)),"-")</f>
        <v>1</v>
      </c>
      <c r="I98" s="5">
        <f>IFERROR(INDEX(HTHome!I:I,MATCH(A98,HTHome!$A:$A,0)),"-")</f>
        <v>1</v>
      </c>
      <c r="J98" s="5">
        <f>IFERROR(INDEX(HTHome!J:J,MATCH(A98,HTHome!$A:$A,0)),"-")</f>
        <v>0</v>
      </c>
      <c r="K98" s="7">
        <f>IFERROR(INDEX(HTHome!K:K,MATCH(A98,HTHome!$A:$A,0)),"-")</f>
        <v>0.5</v>
      </c>
      <c r="L98" s="7">
        <f>IFERROR(INDEX(HTHome!L:L,MATCH(A98,HTHome!$A:$A,0)),"-")</f>
        <v>0.33333333333333331</v>
      </c>
      <c r="M98" s="7">
        <f>IFERROR(INDEX(HTHome!M:M,MATCH(A98,HTHome!$A:$A,0)),"-")</f>
        <v>1</v>
      </c>
      <c r="N98" s="7">
        <f>IFERROR(INDEX(HTHome!N:N,MATCH(A98,HTHome!$A:$A,0)),"-")</f>
        <v>0.66666666666666663</v>
      </c>
    </row>
    <row r="99" spans="1:14" s="4" customFormat="1" ht="16.5" hidden="1" thickTop="1" thickBot="1" x14ac:dyDescent="0.3">
      <c r="A99" s="19" t="s">
        <v>115</v>
      </c>
      <c r="B99" s="5">
        <f>IFERROR(INDEX(HTHome!$B:$B,MATCH(A99,HTHome!$A:$A,0)),"-")</f>
        <v>2</v>
      </c>
      <c r="C99" s="5">
        <f>IFERROR(INDEX(HTHome!C:C,MATCH(A99,HTHome!$A:$A,0)),"-")</f>
        <v>0</v>
      </c>
      <c r="D99" s="5">
        <f>IFERROR(INDEX(HTHome!D:D,MATCH(A99,HTHome!$A:$A,0)),"-")</f>
        <v>1</v>
      </c>
      <c r="E99" s="5">
        <f>IFERROR(INDEX(HTHome!E:E,MATCH(A99,HTHome!$A:$A,0)),"-")</f>
        <v>0</v>
      </c>
      <c r="F99" s="5">
        <f>IFERROR(INDEX(HTHome!F:F,MATCH(A99,HTHome!$A:$A,0)),"-")</f>
        <v>1</v>
      </c>
      <c r="G99" s="5">
        <f>IFERROR(INDEX(HTHome!G:G,MATCH(A99,HTHome!$A:$A,0)),"-")</f>
        <v>0</v>
      </c>
      <c r="H99" s="5">
        <f>IFERROR(INDEX(HTHome!H:H,MATCH(A99,HTHome!$A:$A,0)),"-")</f>
        <v>1</v>
      </c>
      <c r="I99" s="5">
        <f>IFERROR(INDEX(HTHome!I:I,MATCH(A99,HTHome!$A:$A,0)),"-")</f>
        <v>1</v>
      </c>
      <c r="J99" s="5">
        <f>IFERROR(INDEX(HTHome!J:J,MATCH(A99,HTHome!$A:$A,0)),"-")</f>
        <v>0</v>
      </c>
      <c r="K99" s="7">
        <f>IFERROR(INDEX(HTHome!K:K,MATCH(A99,HTHome!$A:$A,0)),"-")</f>
        <v>0.5</v>
      </c>
      <c r="L99" s="7">
        <f>IFERROR(INDEX(HTHome!L:L,MATCH(A99,HTHome!$A:$A,0)),"-")</f>
        <v>0.33333333333333331</v>
      </c>
      <c r="M99" s="7">
        <f>IFERROR(INDEX(HTHome!M:M,MATCH(A99,HTHome!$A:$A,0)),"-")</f>
        <v>1</v>
      </c>
      <c r="N99" s="7">
        <f>IFERROR(INDEX(HTHome!N:N,MATCH(A99,HTHome!$A:$A,0)),"-")</f>
        <v>0.5</v>
      </c>
    </row>
    <row r="100" spans="1:14" s="4" customFormat="1" ht="16.5" hidden="1" thickTop="1" thickBot="1" x14ac:dyDescent="0.3">
      <c r="A100" s="18" t="s">
        <v>121</v>
      </c>
      <c r="B100" s="5">
        <f>IFERROR(INDEX(HTHome!$B:$B,MATCH(A100,HTHome!$A:$A,0)),"-")</f>
        <v>2</v>
      </c>
      <c r="C100" s="5">
        <f>IFERROR(INDEX(HTHome!C:C,MATCH(A100,HTHome!$A:$A,0)),"-")</f>
        <v>0</v>
      </c>
      <c r="D100" s="5">
        <f>IFERROR(INDEX(HTHome!D:D,MATCH(A100,HTHome!$A:$A,0)),"-")</f>
        <v>0</v>
      </c>
      <c r="E100" s="5">
        <f>IFERROR(INDEX(HTHome!E:E,MATCH(A100,HTHome!$A:$A,0)),"-")</f>
        <v>0</v>
      </c>
      <c r="F100" s="5">
        <f>IFERROR(INDEX(HTHome!F:F,MATCH(A100,HTHome!$A:$A,0)),"-")</f>
        <v>0</v>
      </c>
      <c r="G100" s="5">
        <f>IFERROR(INDEX(HTHome!G:G,MATCH(A100,HTHome!$A:$A,0)),"-")</f>
        <v>1</v>
      </c>
      <c r="H100" s="5">
        <f>IFERROR(INDEX(HTHome!H:H,MATCH(A100,HTHome!$A:$A,0)),"-")</f>
        <v>1</v>
      </c>
      <c r="I100" s="5">
        <f>IFERROR(INDEX(HTHome!I:I,MATCH(A100,HTHome!$A:$A,0)),"-")</f>
        <v>0</v>
      </c>
      <c r="J100" s="5">
        <f>IFERROR(INDEX(HTHome!J:J,MATCH(A100,HTHome!$A:$A,0)),"-")</f>
        <v>1</v>
      </c>
      <c r="K100" s="7">
        <f>IFERROR(INDEX(HTHome!K:K,MATCH(A100,HTHome!$A:$A,0)),"-")</f>
        <v>0</v>
      </c>
      <c r="L100" s="7">
        <f>IFERROR(INDEX(HTHome!L:L,MATCH(A100,HTHome!$A:$A,0)),"-")</f>
        <v>0.33333333333333331</v>
      </c>
      <c r="M100" s="7">
        <f>IFERROR(INDEX(HTHome!M:M,MATCH(A100,HTHome!$A:$A,0)),"-")</f>
        <v>-1</v>
      </c>
      <c r="N100" s="7">
        <f>IFERROR(INDEX(HTHome!N:N,MATCH(A100,HTHome!$A:$A,0)),"-")</f>
        <v>-0.16666666666666669</v>
      </c>
    </row>
    <row r="101" spans="1:14" s="4" customFormat="1" ht="16.5" hidden="1" thickTop="1" thickBot="1" x14ac:dyDescent="0.3">
      <c r="A101" s="19" t="s">
        <v>124</v>
      </c>
      <c r="B101" s="5">
        <f>IFERROR(INDEX(HTHome!$B:$B,MATCH(A101,HTHome!$A:$A,0)),"-")</f>
        <v>2</v>
      </c>
      <c r="C101" s="5">
        <f>IFERROR(INDEX(HTHome!C:C,MATCH(A101,HTHome!$A:$A,0)),"-")</f>
        <v>0</v>
      </c>
      <c r="D101" s="5">
        <f>IFERROR(INDEX(HTHome!D:D,MATCH(A101,HTHome!$A:$A,0)),"-")</f>
        <v>0</v>
      </c>
      <c r="E101" s="5">
        <f>IFERROR(INDEX(HTHome!E:E,MATCH(A101,HTHome!$A:$A,0)),"-")</f>
        <v>0</v>
      </c>
      <c r="F101" s="5">
        <f>IFERROR(INDEX(HTHome!F:F,MATCH(A101,HTHome!$A:$A,0)),"-")</f>
        <v>0</v>
      </c>
      <c r="G101" s="5">
        <f>IFERROR(INDEX(HTHome!G:G,MATCH(A101,HTHome!$A:$A,0)),"-")</f>
        <v>2</v>
      </c>
      <c r="H101" s="5">
        <f>IFERROR(INDEX(HTHome!H:H,MATCH(A101,HTHome!$A:$A,0)),"-")</f>
        <v>0</v>
      </c>
      <c r="I101" s="5">
        <f>IFERROR(INDEX(HTHome!I:I,MATCH(A101,HTHome!$A:$A,0)),"-")</f>
        <v>0</v>
      </c>
      <c r="J101" s="5">
        <f>IFERROR(INDEX(HTHome!J:J,MATCH(A101,HTHome!$A:$A,0)),"-")</f>
        <v>2</v>
      </c>
      <c r="K101" s="7">
        <f>IFERROR(INDEX(HTHome!K:K,MATCH(A101,HTHome!$A:$A,0)),"-")</f>
        <v>0</v>
      </c>
      <c r="L101" s="7">
        <f>IFERROR(INDEX(HTHome!L:L,MATCH(A101,HTHome!$A:$A,0)),"-")</f>
        <v>0.33333333333333331</v>
      </c>
      <c r="M101" s="7">
        <f>IFERROR(INDEX(HTHome!M:M,MATCH(A101,HTHome!$A:$A,0)),"-")</f>
        <v>-2</v>
      </c>
      <c r="N101" s="7">
        <f>IFERROR(INDEX(HTHome!N:N,MATCH(A101,HTHome!$A:$A,0)),"-")</f>
        <v>-1.1666666666666667</v>
      </c>
    </row>
    <row r="102" spans="1:14" s="4" customFormat="1" ht="16.5" hidden="1" thickTop="1" thickBot="1" x14ac:dyDescent="0.3">
      <c r="A102" s="18" t="s">
        <v>111</v>
      </c>
      <c r="B102" s="5">
        <f>IFERROR(INDEX(HTHome!$B:$B,MATCH(A102,HTHome!$A:$A,0)),"-")</f>
        <v>3</v>
      </c>
      <c r="C102" s="5">
        <f>IFERROR(INDEX(HTHome!C:C,MATCH(A102,HTHome!$A:$A,0)),"-")</f>
        <v>1</v>
      </c>
      <c r="D102" s="5">
        <f>IFERROR(INDEX(HTHome!D:D,MATCH(A102,HTHome!$A:$A,0)),"-")</f>
        <v>1</v>
      </c>
      <c r="E102" s="5">
        <f>IFERROR(INDEX(HTHome!E:E,MATCH(A102,HTHome!$A:$A,0)),"-")</f>
        <v>0</v>
      </c>
      <c r="F102" s="5">
        <f>IFERROR(INDEX(HTHome!F:F,MATCH(A102,HTHome!$A:$A,0)),"-")</f>
        <v>1</v>
      </c>
      <c r="G102" s="5">
        <f>IFERROR(INDEX(HTHome!G:G,MATCH(A102,HTHome!$A:$A,0)),"-")</f>
        <v>0</v>
      </c>
      <c r="H102" s="5">
        <f>IFERROR(INDEX(HTHome!H:H,MATCH(A102,HTHome!$A:$A,0)),"-")</f>
        <v>2</v>
      </c>
      <c r="I102" s="5">
        <f>IFERROR(INDEX(HTHome!I:I,MATCH(A102,HTHome!$A:$A,0)),"-")</f>
        <v>2</v>
      </c>
      <c r="J102" s="5">
        <f>IFERROR(INDEX(HTHome!J:J,MATCH(A102,HTHome!$A:$A,0)),"-")</f>
        <v>0</v>
      </c>
      <c r="K102" s="7">
        <f>IFERROR(INDEX(HTHome!K:K,MATCH(A102,HTHome!$A:$A,0)),"-")</f>
        <v>0.66666666666666663</v>
      </c>
      <c r="L102" s="7">
        <f>IFERROR(INDEX(HTHome!L:L,MATCH(A102,HTHome!$A:$A,0)),"-")</f>
        <v>0</v>
      </c>
      <c r="M102" s="7">
        <f>IFERROR(INDEX(HTHome!M:M,MATCH(A102,HTHome!$A:$A,0)),"-")</f>
        <v>1</v>
      </c>
      <c r="N102" s="7">
        <f>IFERROR(INDEX(HTHome!N:N,MATCH(A102,HTHome!$A:$A,0)),"-")</f>
        <v>0.5</v>
      </c>
    </row>
    <row r="103" spans="1:14" s="4" customFormat="1" ht="16.5" hidden="1" thickTop="1" thickBot="1" x14ac:dyDescent="0.3">
      <c r="A103" s="19" t="s">
        <v>116</v>
      </c>
      <c r="B103" s="5">
        <f>IFERROR(INDEX(HTHome!$B:$B,MATCH(A103,HTHome!$A:$A,0)),"-")</f>
        <v>3</v>
      </c>
      <c r="C103" s="5">
        <f>IFERROR(INDEX(HTHome!C:C,MATCH(A103,HTHome!$A:$A,0)),"-")</f>
        <v>0</v>
      </c>
      <c r="D103" s="5">
        <f>IFERROR(INDEX(HTHome!D:D,MATCH(A103,HTHome!$A:$A,0)),"-")</f>
        <v>0</v>
      </c>
      <c r="E103" s="5">
        <f>IFERROR(INDEX(HTHome!E:E,MATCH(A103,HTHome!$A:$A,0)),"-")</f>
        <v>1</v>
      </c>
      <c r="F103" s="5">
        <f>IFERROR(INDEX(HTHome!F:F,MATCH(A103,HTHome!$A:$A,0)),"-")</f>
        <v>1</v>
      </c>
      <c r="G103" s="5">
        <f>IFERROR(INDEX(HTHome!G:G,MATCH(A103,HTHome!$A:$A,0)),"-")</f>
        <v>0</v>
      </c>
      <c r="H103" s="5">
        <f>IFERROR(INDEX(HTHome!H:H,MATCH(A103,HTHome!$A:$A,0)),"-")</f>
        <v>2</v>
      </c>
      <c r="I103" s="5">
        <f>IFERROR(INDEX(HTHome!I:I,MATCH(A103,HTHome!$A:$A,0)),"-")</f>
        <v>1</v>
      </c>
      <c r="J103" s="5">
        <f>IFERROR(INDEX(HTHome!J:J,MATCH(A103,HTHome!$A:$A,0)),"-")</f>
        <v>0</v>
      </c>
      <c r="K103" s="7">
        <f>IFERROR(INDEX(HTHome!K:K,MATCH(A103,HTHome!$A:$A,0)),"-")</f>
        <v>0.33333333333333331</v>
      </c>
      <c r="L103" s="7">
        <f>IFERROR(INDEX(HTHome!L:L,MATCH(A103,HTHome!$A:$A,0)),"-")</f>
        <v>0</v>
      </c>
      <c r="M103" s="7">
        <f>IFERROR(INDEX(HTHome!M:M,MATCH(A103,HTHome!$A:$A,0)),"-")</f>
        <v>0.66666666666666663</v>
      </c>
      <c r="N103" s="7">
        <f>IFERROR(INDEX(HTHome!N:N,MATCH(A103,HTHome!$A:$A,0)),"-")</f>
        <v>-0.16666666666666669</v>
      </c>
    </row>
    <row r="104" spans="1:14" s="4" customFormat="1" ht="16.5" hidden="1" thickTop="1" thickBot="1" x14ac:dyDescent="0.3">
      <c r="A104" s="18" t="s">
        <v>117</v>
      </c>
      <c r="B104" s="5">
        <f>IFERROR(INDEX(HTHome!$B:$B,MATCH(A104,HTHome!$A:$A,0)),"-")</f>
        <v>3</v>
      </c>
      <c r="C104" s="5">
        <f>IFERROR(INDEX(HTHome!C:C,MATCH(A104,HTHome!$A:$A,0)),"-")</f>
        <v>0</v>
      </c>
      <c r="D104" s="5">
        <f>IFERROR(INDEX(HTHome!D:D,MATCH(A104,HTHome!$A:$A,0)),"-")</f>
        <v>0</v>
      </c>
      <c r="E104" s="5">
        <f>IFERROR(INDEX(HTHome!E:E,MATCH(A104,HTHome!$A:$A,0)),"-")</f>
        <v>0</v>
      </c>
      <c r="F104" s="5">
        <f>IFERROR(INDEX(HTHome!F:F,MATCH(A104,HTHome!$A:$A,0)),"-")</f>
        <v>1</v>
      </c>
      <c r="G104" s="5">
        <f>IFERROR(INDEX(HTHome!G:G,MATCH(A104,HTHome!$A:$A,0)),"-")</f>
        <v>1</v>
      </c>
      <c r="H104" s="5">
        <f>IFERROR(INDEX(HTHome!H:H,MATCH(A104,HTHome!$A:$A,0)),"-")</f>
        <v>1</v>
      </c>
      <c r="I104" s="5">
        <f>IFERROR(INDEX(HTHome!I:I,MATCH(A104,HTHome!$A:$A,0)),"-")</f>
        <v>0</v>
      </c>
      <c r="J104" s="5">
        <f>IFERROR(INDEX(HTHome!J:J,MATCH(A104,HTHome!$A:$A,0)),"-")</f>
        <v>3</v>
      </c>
      <c r="K104" s="7">
        <f>IFERROR(INDEX(HTHome!K:K,MATCH(A104,HTHome!$A:$A,0)),"-")</f>
        <v>0</v>
      </c>
      <c r="L104" s="7">
        <f>IFERROR(INDEX(HTHome!L:L,MATCH(A104,HTHome!$A:$A,0)),"-")</f>
        <v>0</v>
      </c>
      <c r="M104" s="7">
        <f>IFERROR(INDEX(HTHome!M:M,MATCH(A104,HTHome!$A:$A,0)),"-")</f>
        <v>-1</v>
      </c>
      <c r="N104" s="7">
        <f>IFERROR(INDEX(HTHome!N:N,MATCH(A104,HTHome!$A:$A,0)),"-")</f>
        <v>-0.5</v>
      </c>
    </row>
    <row r="105" spans="1:14" s="4" customFormat="1" ht="16.5" hidden="1" thickTop="1" thickBot="1" x14ac:dyDescent="0.3">
      <c r="A105" s="19" t="s">
        <v>119</v>
      </c>
      <c r="B105" s="5">
        <f>IFERROR(INDEX(HTHome!$B:$B,MATCH(A105,HTHome!$A:$A,0)),"-")</f>
        <v>3</v>
      </c>
      <c r="C105" s="5">
        <f>IFERROR(INDEX(HTHome!C:C,MATCH(A105,HTHome!$A:$A,0)),"-")</f>
        <v>0</v>
      </c>
      <c r="D105" s="5">
        <f>IFERROR(INDEX(HTHome!D:D,MATCH(A105,HTHome!$A:$A,0)),"-")</f>
        <v>0</v>
      </c>
      <c r="E105" s="5">
        <f>IFERROR(INDEX(HTHome!E:E,MATCH(A105,HTHome!$A:$A,0)),"-")</f>
        <v>0</v>
      </c>
      <c r="F105" s="5">
        <f>IFERROR(INDEX(HTHome!F:F,MATCH(A105,HTHome!$A:$A,0)),"-")</f>
        <v>0</v>
      </c>
      <c r="G105" s="5">
        <f>IFERROR(INDEX(HTHome!G:G,MATCH(A105,HTHome!$A:$A,0)),"-")</f>
        <v>1</v>
      </c>
      <c r="H105" s="5">
        <f>IFERROR(INDEX(HTHome!H:H,MATCH(A105,HTHome!$A:$A,0)),"-")</f>
        <v>2</v>
      </c>
      <c r="I105" s="5">
        <f>IFERROR(INDEX(HTHome!I:I,MATCH(A105,HTHome!$A:$A,0)),"-")</f>
        <v>0</v>
      </c>
      <c r="J105" s="5">
        <f>IFERROR(INDEX(HTHome!J:J,MATCH(A105,HTHome!$A:$A,0)),"-")</f>
        <v>1</v>
      </c>
      <c r="K105" s="7">
        <f>IFERROR(INDEX(HTHome!K:K,MATCH(A105,HTHome!$A:$A,0)),"-")</f>
        <v>0</v>
      </c>
      <c r="L105" s="7">
        <f>IFERROR(INDEX(HTHome!L:L,MATCH(A105,HTHome!$A:$A,0)),"-")</f>
        <v>0</v>
      </c>
      <c r="M105" s="7">
        <f>IFERROR(INDEX(HTHome!M:M,MATCH(A105,HTHome!$A:$A,0)),"-")</f>
        <v>-0.66666666666666663</v>
      </c>
      <c r="N105" s="7">
        <f>IFERROR(INDEX(HTHome!N:N,MATCH(A105,HTHome!$A:$A,0)),"-")</f>
        <v>-0.33333333333333331</v>
      </c>
    </row>
    <row r="106" spans="1:14" s="4" customFormat="1" ht="16.5" hidden="1" thickTop="1" thickBot="1" x14ac:dyDescent="0.3">
      <c r="A106" s="18" t="s">
        <v>122</v>
      </c>
      <c r="B106" s="5">
        <f>IFERROR(INDEX(HTHome!$B:$B,MATCH(A106,HTHome!$A:$A,0)),"-")</f>
        <v>3</v>
      </c>
      <c r="C106" s="5">
        <f>IFERROR(INDEX(HTHome!C:C,MATCH(A106,HTHome!$A:$A,0)),"-")</f>
        <v>1</v>
      </c>
      <c r="D106" s="5">
        <f>IFERROR(INDEX(HTHome!D:D,MATCH(A106,HTHome!$A:$A,0)),"-")</f>
        <v>0</v>
      </c>
      <c r="E106" s="5">
        <f>IFERROR(INDEX(HTHome!E:E,MATCH(A106,HTHome!$A:$A,0)),"-")</f>
        <v>0</v>
      </c>
      <c r="F106" s="5">
        <f>IFERROR(INDEX(HTHome!F:F,MATCH(A106,HTHome!$A:$A,0)),"-")</f>
        <v>0</v>
      </c>
      <c r="G106" s="5">
        <f>IFERROR(INDEX(HTHome!G:G,MATCH(A106,HTHome!$A:$A,0)),"-")</f>
        <v>0</v>
      </c>
      <c r="H106" s="5">
        <f>IFERROR(INDEX(HTHome!H:H,MATCH(A106,HTHome!$A:$A,0)),"-")</f>
        <v>3</v>
      </c>
      <c r="I106" s="5">
        <f>IFERROR(INDEX(HTHome!I:I,MATCH(A106,HTHome!$A:$A,0)),"-")</f>
        <v>1</v>
      </c>
      <c r="J106" s="5">
        <f>IFERROR(INDEX(HTHome!J:J,MATCH(A106,HTHome!$A:$A,0)),"-")</f>
        <v>0</v>
      </c>
      <c r="K106" s="7">
        <f>IFERROR(INDEX(HTHome!K:K,MATCH(A106,HTHome!$A:$A,0)),"-")</f>
        <v>0.33333333333333331</v>
      </c>
      <c r="L106" s="7">
        <f>IFERROR(INDEX(HTHome!L:L,MATCH(A106,HTHome!$A:$A,0)),"-")</f>
        <v>0</v>
      </c>
      <c r="M106" s="7">
        <f>IFERROR(INDEX(HTHome!M:M,MATCH(A106,HTHome!$A:$A,0)),"-")</f>
        <v>0.33333333333333331</v>
      </c>
      <c r="N106" s="7">
        <f>IFERROR(INDEX(HTHome!N:N,MATCH(A106,HTHome!$A:$A,0)),"-")</f>
        <v>-0.83333333333333348</v>
      </c>
    </row>
    <row r="107" spans="1:14" s="4" customFormat="1" ht="16.5" hidden="1" thickTop="1" thickBot="1" x14ac:dyDescent="0.3">
      <c r="A107" s="19" t="s">
        <v>125</v>
      </c>
      <c r="B107" s="5">
        <f>IFERROR(INDEX(HTHome!$B:$B,MATCH(A107,HTHome!$A:$A,0)),"-")</f>
        <v>2</v>
      </c>
      <c r="C107" s="5">
        <f>IFERROR(INDEX(HTHome!C:C,MATCH(A107,HTHome!$A:$A,0)),"-")</f>
        <v>0</v>
      </c>
      <c r="D107" s="5">
        <f>IFERROR(INDEX(HTHome!D:D,MATCH(A107,HTHome!$A:$A,0)),"-")</f>
        <v>0</v>
      </c>
      <c r="E107" s="5">
        <f>IFERROR(INDEX(HTHome!E:E,MATCH(A107,HTHome!$A:$A,0)),"-")</f>
        <v>0</v>
      </c>
      <c r="F107" s="5">
        <f>IFERROR(INDEX(HTHome!F:F,MATCH(A107,HTHome!$A:$A,0)),"-")</f>
        <v>0</v>
      </c>
      <c r="G107" s="5">
        <f>IFERROR(INDEX(HTHome!G:G,MATCH(A107,HTHome!$A:$A,0)),"-")</f>
        <v>2</v>
      </c>
      <c r="H107" s="5">
        <f>IFERROR(INDEX(HTHome!H:H,MATCH(A107,HTHome!$A:$A,0)),"-")</f>
        <v>0</v>
      </c>
      <c r="I107" s="5">
        <f>IFERROR(INDEX(HTHome!I:I,MATCH(A107,HTHome!$A:$A,0)),"-")</f>
        <v>0</v>
      </c>
      <c r="J107" s="5">
        <f>IFERROR(INDEX(HTHome!J:J,MATCH(A107,HTHome!$A:$A,0)),"-")</f>
        <v>2</v>
      </c>
      <c r="K107" s="7">
        <f>IFERROR(INDEX(HTHome!K:K,MATCH(A107,HTHome!$A:$A,0)),"-")</f>
        <v>0</v>
      </c>
      <c r="L107" s="7">
        <f>IFERROR(INDEX(HTHome!L:L,MATCH(A107,HTHome!$A:$A,0)),"-")</f>
        <v>0</v>
      </c>
      <c r="M107" s="7">
        <f>IFERROR(INDEX(HTHome!M:M,MATCH(A107,HTHome!$A:$A,0)),"-")</f>
        <v>-2</v>
      </c>
      <c r="N107" s="7">
        <f>IFERROR(INDEX(HTHome!N:N,MATCH(A107,HTHome!$A:$A,0)),"-")</f>
        <v>-1.3333333333333333</v>
      </c>
    </row>
    <row r="108" spans="1:14" s="4" customFormat="1" ht="16.5" hidden="1" thickTop="1" thickBot="1" x14ac:dyDescent="0.3">
      <c r="A108" s="18" t="s">
        <v>126</v>
      </c>
      <c r="B108" s="5">
        <f>IFERROR(INDEX(HTHome!$B:$B,MATCH(A108,HTHome!$A:$A,0)),"-")</f>
        <v>2</v>
      </c>
      <c r="C108" s="5">
        <f>IFERROR(INDEX(HTHome!C:C,MATCH(A108,HTHome!$A:$A,0)),"-")</f>
        <v>0</v>
      </c>
      <c r="D108" s="5">
        <f>IFERROR(INDEX(HTHome!D:D,MATCH(A108,HTHome!$A:$A,0)),"-")</f>
        <v>0</v>
      </c>
      <c r="E108" s="5">
        <f>IFERROR(INDEX(HTHome!E:E,MATCH(A108,HTHome!$A:$A,0)),"-")</f>
        <v>0</v>
      </c>
      <c r="F108" s="5">
        <f>IFERROR(INDEX(HTHome!F:F,MATCH(A108,HTHome!$A:$A,0)),"-")</f>
        <v>0</v>
      </c>
      <c r="G108" s="5">
        <f>IFERROR(INDEX(HTHome!G:G,MATCH(A108,HTHome!$A:$A,0)),"-")</f>
        <v>1</v>
      </c>
      <c r="H108" s="5">
        <f>IFERROR(INDEX(HTHome!H:H,MATCH(A108,HTHome!$A:$A,0)),"-")</f>
        <v>1</v>
      </c>
      <c r="I108" s="5">
        <f>IFERROR(INDEX(HTHome!I:I,MATCH(A108,HTHome!$A:$A,0)),"-")</f>
        <v>0</v>
      </c>
      <c r="J108" s="5">
        <f>IFERROR(INDEX(HTHome!J:J,MATCH(A108,HTHome!$A:$A,0)),"-")</f>
        <v>1</v>
      </c>
      <c r="K108" s="7">
        <f>IFERROR(INDEX(HTHome!K:K,MATCH(A108,HTHome!$A:$A,0)),"-")</f>
        <v>0</v>
      </c>
      <c r="L108" s="7">
        <f>IFERROR(INDEX(HTHome!L:L,MATCH(A108,HTHome!$A:$A,0)),"-")</f>
        <v>0</v>
      </c>
      <c r="M108" s="7">
        <f>IFERROR(INDEX(HTHome!M:M,MATCH(A108,HTHome!$A:$A,0)),"-")</f>
        <v>-1</v>
      </c>
      <c r="N108" s="7">
        <f>IFERROR(INDEX(HTHome!N:N,MATCH(A108,HTHome!$A:$A,0)),"-")</f>
        <v>-1</v>
      </c>
    </row>
    <row r="109" spans="1:14" s="4" customFormat="1" ht="16.5" hidden="1" thickTop="1" thickBot="1" x14ac:dyDescent="0.3">
      <c r="A109" s="19" t="s">
        <v>127</v>
      </c>
      <c r="B109" s="5">
        <f>IFERROR(INDEX(HTHome!$B:$B,MATCH(A109,HTHome!$A:$A,0)),"-")</f>
        <v>2</v>
      </c>
      <c r="C109" s="5">
        <f>IFERROR(INDEX(HTHome!C:C,MATCH(A109,HTHome!$A:$A,0)),"-")</f>
        <v>0</v>
      </c>
      <c r="D109" s="5">
        <f>IFERROR(INDEX(HTHome!D:D,MATCH(A109,HTHome!$A:$A,0)),"-")</f>
        <v>0</v>
      </c>
      <c r="E109" s="5">
        <f>IFERROR(INDEX(HTHome!E:E,MATCH(A109,HTHome!$A:$A,0)),"-")</f>
        <v>0</v>
      </c>
      <c r="F109" s="5">
        <f>IFERROR(INDEX(HTHome!F:F,MATCH(A109,HTHome!$A:$A,0)),"-")</f>
        <v>0</v>
      </c>
      <c r="G109" s="5">
        <f>IFERROR(INDEX(HTHome!G:G,MATCH(A109,HTHome!$A:$A,0)),"-")</f>
        <v>1</v>
      </c>
      <c r="H109" s="5">
        <f>IFERROR(INDEX(HTHome!H:H,MATCH(A109,HTHome!$A:$A,0)),"-")</f>
        <v>1</v>
      </c>
      <c r="I109" s="5">
        <f>IFERROR(INDEX(HTHome!I:I,MATCH(A109,HTHome!$A:$A,0)),"-")</f>
        <v>0</v>
      </c>
      <c r="J109" s="5">
        <f>IFERROR(INDEX(HTHome!J:J,MATCH(A109,HTHome!$A:$A,0)),"-")</f>
        <v>1</v>
      </c>
      <c r="K109" s="7">
        <f>IFERROR(INDEX(HTHome!K:K,MATCH(A109,HTHome!$A:$A,0)),"-")</f>
        <v>0</v>
      </c>
      <c r="L109" s="7">
        <f>IFERROR(INDEX(HTHome!L:L,MATCH(A109,HTHome!$A:$A,0)),"-")</f>
        <v>0</v>
      </c>
      <c r="M109" s="7">
        <f>IFERROR(INDEX(HTHome!M:M,MATCH(A109,HTHome!$A:$A,0)),"-")</f>
        <v>-1</v>
      </c>
      <c r="N109" s="7">
        <f>IFERROR(INDEX(HTHome!N:N,MATCH(A109,HTHome!$A:$A,0)),"-")</f>
        <v>-0.83333333333333326</v>
      </c>
    </row>
    <row r="110" spans="1:14" s="4" customFormat="1" ht="16.5" thickTop="1" thickBot="1" x14ac:dyDescent="0.3">
      <c r="A110" s="18" t="s">
        <v>163</v>
      </c>
      <c r="B110" s="5">
        <f>IFERROR(INDEX(HTHome!$B:$B,MATCH(A110,HTHome!$A:$A,0)),"-")</f>
        <v>10</v>
      </c>
      <c r="C110" s="5">
        <f>IFERROR(INDEX(HTHome!C:C,MATCH(A110,HTHome!$A:$A,0)),"-")</f>
        <v>3</v>
      </c>
      <c r="D110" s="5">
        <f>IFERROR(INDEX(HTHome!D:D,MATCH(A110,HTHome!$A:$A,0)),"-")</f>
        <v>2</v>
      </c>
      <c r="E110" s="5">
        <f>IFERROR(INDEX(HTHome!E:E,MATCH(A110,HTHome!$A:$A,0)),"-")</f>
        <v>0</v>
      </c>
      <c r="F110" s="5">
        <f>IFERROR(INDEX(HTHome!F:F,MATCH(A110,HTHome!$A:$A,0)),"-")</f>
        <v>5</v>
      </c>
      <c r="G110" s="5">
        <f>IFERROR(INDEX(HTHome!G:G,MATCH(A110,HTHome!$A:$A,0)),"-")</f>
        <v>0</v>
      </c>
      <c r="H110" s="5">
        <f>IFERROR(INDEX(HTHome!H:H,MATCH(A110,HTHome!$A:$A,0)),"-")</f>
        <v>5</v>
      </c>
      <c r="I110" s="5">
        <f>IFERROR(INDEX(HTHome!I:I,MATCH(A110,HTHome!$A:$A,0)),"-")</f>
        <v>5</v>
      </c>
      <c r="J110" s="5">
        <f>IFERROR(INDEX(HTHome!J:J,MATCH(A110,HTHome!$A:$A,0)),"-")</f>
        <v>2</v>
      </c>
      <c r="K110" s="7">
        <f>IFERROR(INDEX(HTHome!K:K,MATCH(A110,HTHome!$A:$A,0)),"-")</f>
        <v>0.5</v>
      </c>
      <c r="L110" s="7">
        <f>IFERROR(INDEX(HTHome!L:L,MATCH(A110,HTHome!$A:$A,0)),"-")</f>
        <v>0.6</v>
      </c>
      <c r="M110" s="7">
        <f>IFERROR(INDEX(HTHome!M:M,MATCH(A110,HTHome!$A:$A,0)),"-")</f>
        <v>0.8</v>
      </c>
      <c r="N110" s="7">
        <f>IFERROR(INDEX(HTHome!N:N,MATCH(A110,HTHome!$A:$A,0)),"-")</f>
        <v>0.75</v>
      </c>
    </row>
    <row r="111" spans="1:14" s="4" customFormat="1" ht="16.5" thickTop="1" thickBot="1" x14ac:dyDescent="0.3">
      <c r="A111" s="19" t="s">
        <v>164</v>
      </c>
      <c r="B111" s="5">
        <f>IFERROR(INDEX(HTHome!$B:$B,MATCH(A111,HTHome!$A:$A,0)),"-")</f>
        <v>10</v>
      </c>
      <c r="C111" s="5">
        <f>IFERROR(INDEX(HTHome!C:C,MATCH(A111,HTHome!$A:$A,0)),"-")</f>
        <v>2</v>
      </c>
      <c r="D111" s="5">
        <f>IFERROR(INDEX(HTHome!D:D,MATCH(A111,HTHome!$A:$A,0)),"-")</f>
        <v>2</v>
      </c>
      <c r="E111" s="5">
        <f>IFERROR(INDEX(HTHome!E:E,MATCH(A111,HTHome!$A:$A,0)),"-")</f>
        <v>2</v>
      </c>
      <c r="F111" s="5">
        <f>IFERROR(INDEX(HTHome!F:F,MATCH(A111,HTHome!$A:$A,0)),"-")</f>
        <v>5</v>
      </c>
      <c r="G111" s="5">
        <f>IFERROR(INDEX(HTHome!G:G,MATCH(A111,HTHome!$A:$A,0)),"-")</f>
        <v>2</v>
      </c>
      <c r="H111" s="5">
        <f>IFERROR(INDEX(HTHome!H:H,MATCH(A111,HTHome!$A:$A,0)),"-")</f>
        <v>3</v>
      </c>
      <c r="I111" s="5">
        <f>IFERROR(INDEX(HTHome!I:I,MATCH(A111,HTHome!$A:$A,0)),"-")</f>
        <v>6</v>
      </c>
      <c r="J111" s="5">
        <f>IFERROR(INDEX(HTHome!J:J,MATCH(A111,HTHome!$A:$A,0)),"-")</f>
        <v>2</v>
      </c>
      <c r="K111" s="7">
        <f>IFERROR(INDEX(HTHome!K:K,MATCH(A111,HTHome!$A:$A,0)),"-")</f>
        <v>0.6</v>
      </c>
      <c r="L111" s="7">
        <f>IFERROR(INDEX(HTHome!L:L,MATCH(A111,HTHome!$A:$A,0)),"-")</f>
        <v>0.55555555555555558</v>
      </c>
      <c r="M111" s="7">
        <f>IFERROR(INDEX(HTHome!M:M,MATCH(A111,HTHome!$A:$A,0)),"-")</f>
        <v>0.7</v>
      </c>
      <c r="N111" s="7">
        <f>IFERROR(INDEX(HTHome!N:N,MATCH(A111,HTHome!$A:$A,0)),"-")</f>
        <v>0.73888888888888893</v>
      </c>
    </row>
    <row r="112" spans="1:14" s="4" customFormat="1" ht="16.5" thickTop="1" thickBot="1" x14ac:dyDescent="0.3">
      <c r="A112" s="18" t="s">
        <v>165</v>
      </c>
      <c r="B112" s="5">
        <f>IFERROR(INDEX(HTHome!$B:$B,MATCH(A112,HTHome!$A:$A,0)),"-")</f>
        <v>9</v>
      </c>
      <c r="C112" s="5">
        <f>IFERROR(INDEX(HTHome!C:C,MATCH(A112,HTHome!$A:$A,0)),"-")</f>
        <v>1</v>
      </c>
      <c r="D112" s="5">
        <f>IFERROR(INDEX(HTHome!D:D,MATCH(A112,HTHome!$A:$A,0)),"-")</f>
        <v>1</v>
      </c>
      <c r="E112" s="5">
        <f>IFERROR(INDEX(HTHome!E:E,MATCH(A112,HTHome!$A:$A,0)),"-")</f>
        <v>0</v>
      </c>
      <c r="F112" s="5">
        <f>IFERROR(INDEX(HTHome!F:F,MATCH(A112,HTHome!$A:$A,0)),"-")</f>
        <v>2</v>
      </c>
      <c r="G112" s="5">
        <f>IFERROR(INDEX(HTHome!G:G,MATCH(A112,HTHome!$A:$A,0)),"-")</f>
        <v>1</v>
      </c>
      <c r="H112" s="5">
        <f>IFERROR(INDEX(HTHome!H:H,MATCH(A112,HTHome!$A:$A,0)),"-")</f>
        <v>6</v>
      </c>
      <c r="I112" s="5">
        <f>IFERROR(INDEX(HTHome!I:I,MATCH(A112,HTHome!$A:$A,0)),"-")</f>
        <v>2</v>
      </c>
      <c r="J112" s="5">
        <f>IFERROR(INDEX(HTHome!J:J,MATCH(A112,HTHome!$A:$A,0)),"-")</f>
        <v>1</v>
      </c>
      <c r="K112" s="7">
        <f>IFERROR(INDEX(HTHome!K:K,MATCH(A112,HTHome!$A:$A,0)),"-")</f>
        <v>0.22222222222222221</v>
      </c>
      <c r="L112" s="7">
        <f>IFERROR(INDEX(HTHome!L:L,MATCH(A112,HTHome!$A:$A,0)),"-")</f>
        <v>0.3636363636363637</v>
      </c>
      <c r="M112" s="7">
        <f>IFERROR(INDEX(HTHome!M:M,MATCH(A112,HTHome!$A:$A,0)),"-")</f>
        <v>0.22222222222222221</v>
      </c>
      <c r="N112" s="7">
        <f>IFERROR(INDEX(HTHome!N:N,MATCH(A112,HTHome!$A:$A,0)),"-")</f>
        <v>0.15656565656565655</v>
      </c>
    </row>
    <row r="113" spans="1:14" s="4" customFormat="1" ht="16.5" thickTop="1" thickBot="1" x14ac:dyDescent="0.3">
      <c r="A113" s="19" t="s">
        <v>166</v>
      </c>
      <c r="B113" s="5">
        <f>IFERROR(INDEX(HTHome!$B:$B,MATCH(A113,HTHome!$A:$A,0)),"-")</f>
        <v>11</v>
      </c>
      <c r="C113" s="5">
        <f>IFERROR(INDEX(HTHome!C:C,MATCH(A113,HTHome!$A:$A,0)),"-")</f>
        <v>4</v>
      </c>
      <c r="D113" s="5">
        <f>IFERROR(INDEX(HTHome!D:D,MATCH(A113,HTHome!$A:$A,0)),"-")</f>
        <v>1</v>
      </c>
      <c r="E113" s="5">
        <f>IFERROR(INDEX(HTHome!E:E,MATCH(A113,HTHome!$A:$A,0)),"-")</f>
        <v>2</v>
      </c>
      <c r="F113" s="5">
        <f>IFERROR(INDEX(HTHome!F:F,MATCH(A113,HTHome!$A:$A,0)),"-")</f>
        <v>6</v>
      </c>
      <c r="G113" s="5">
        <f>IFERROR(INDEX(HTHome!G:G,MATCH(A113,HTHome!$A:$A,0)),"-")</f>
        <v>2</v>
      </c>
      <c r="H113" s="5">
        <f>IFERROR(INDEX(HTHome!H:H,MATCH(A113,HTHome!$A:$A,0)),"-")</f>
        <v>3</v>
      </c>
      <c r="I113" s="5">
        <f>IFERROR(INDEX(HTHome!I:I,MATCH(A113,HTHome!$A:$A,0)),"-")</f>
        <v>7</v>
      </c>
      <c r="J113" s="5">
        <f>IFERROR(INDEX(HTHome!J:J,MATCH(A113,HTHome!$A:$A,0)),"-")</f>
        <v>4</v>
      </c>
      <c r="K113" s="7">
        <f>IFERROR(INDEX(HTHome!K:K,MATCH(A113,HTHome!$A:$A,0)),"-")</f>
        <v>0.63636363636363635</v>
      </c>
      <c r="L113" s="7">
        <f>IFERROR(INDEX(HTHome!L:L,MATCH(A113,HTHome!$A:$A,0)),"-")</f>
        <v>0.4</v>
      </c>
      <c r="M113" s="7">
        <f>IFERROR(INDEX(HTHome!M:M,MATCH(A113,HTHome!$A:$A,0)),"-")</f>
        <v>0.63636363636363624</v>
      </c>
      <c r="N113" s="7">
        <f>IFERROR(INDEX(HTHome!N:N,MATCH(A113,HTHome!$A:$A,0)),"-")</f>
        <v>0.36818181818181817</v>
      </c>
    </row>
    <row r="114" spans="1:14" s="4" customFormat="1" ht="16.5" thickTop="1" thickBot="1" x14ac:dyDescent="0.3">
      <c r="A114" s="18" t="s">
        <v>167</v>
      </c>
      <c r="B114" s="5">
        <f>IFERROR(INDEX(HTHome!$B:$B,MATCH(A114,HTHome!$A:$A,0)),"-")</f>
        <v>9</v>
      </c>
      <c r="C114" s="5">
        <f>IFERROR(INDEX(HTHome!C:C,MATCH(A114,HTHome!$A:$A,0)),"-")</f>
        <v>2</v>
      </c>
      <c r="D114" s="5">
        <f>IFERROR(INDEX(HTHome!D:D,MATCH(A114,HTHome!$A:$A,0)),"-")</f>
        <v>1</v>
      </c>
      <c r="E114" s="5">
        <f>IFERROR(INDEX(HTHome!E:E,MATCH(A114,HTHome!$A:$A,0)),"-")</f>
        <v>3</v>
      </c>
      <c r="F114" s="5">
        <f>IFERROR(INDEX(HTHome!F:F,MATCH(A114,HTHome!$A:$A,0)),"-")</f>
        <v>5</v>
      </c>
      <c r="G114" s="5">
        <f>IFERROR(INDEX(HTHome!G:G,MATCH(A114,HTHome!$A:$A,0)),"-")</f>
        <v>0</v>
      </c>
      <c r="H114" s="5">
        <f>IFERROR(INDEX(HTHome!H:H,MATCH(A114,HTHome!$A:$A,0)),"-")</f>
        <v>4</v>
      </c>
      <c r="I114" s="5">
        <f>IFERROR(INDEX(HTHome!I:I,MATCH(A114,HTHome!$A:$A,0)),"-")</f>
        <v>6</v>
      </c>
      <c r="J114" s="5">
        <f>IFERROR(INDEX(HTHome!J:J,MATCH(A114,HTHome!$A:$A,0)),"-")</f>
        <v>0</v>
      </c>
      <c r="K114" s="7">
        <f>IFERROR(INDEX(HTHome!K:K,MATCH(A114,HTHome!$A:$A,0)),"-")</f>
        <v>0.66666666666666663</v>
      </c>
      <c r="L114" s="7">
        <f>IFERROR(INDEX(HTHome!L:L,MATCH(A114,HTHome!$A:$A,0)),"-")</f>
        <v>0.25</v>
      </c>
      <c r="M114" s="7">
        <f>IFERROR(INDEX(HTHome!M:M,MATCH(A114,HTHome!$A:$A,0)),"-")</f>
        <v>1.2222222222222223</v>
      </c>
      <c r="N114" s="7">
        <f>IFERROR(INDEX(HTHome!N:N,MATCH(A114,HTHome!$A:$A,0)),"-")</f>
        <v>0.48611111111111122</v>
      </c>
    </row>
    <row r="115" spans="1:14" s="4" customFormat="1" ht="16.5" thickTop="1" thickBot="1" x14ac:dyDescent="0.3">
      <c r="A115" s="19" t="s">
        <v>168</v>
      </c>
      <c r="B115" s="5">
        <f>IFERROR(INDEX(HTHome!$B:$B,MATCH(A115,HTHome!$A:$A,0)),"-")</f>
        <v>10</v>
      </c>
      <c r="C115" s="5">
        <f>IFERROR(INDEX(HTHome!C:C,MATCH(A115,HTHome!$A:$A,0)),"-")</f>
        <v>3</v>
      </c>
      <c r="D115" s="5">
        <f>IFERROR(INDEX(HTHome!D:D,MATCH(A115,HTHome!$A:$A,0)),"-")</f>
        <v>1</v>
      </c>
      <c r="E115" s="5">
        <f>IFERROR(INDEX(HTHome!E:E,MATCH(A115,HTHome!$A:$A,0)),"-")</f>
        <v>1</v>
      </c>
      <c r="F115" s="5">
        <f>IFERROR(INDEX(HTHome!F:F,MATCH(A115,HTHome!$A:$A,0)),"-")</f>
        <v>5</v>
      </c>
      <c r="G115" s="5">
        <f>IFERROR(INDEX(HTHome!G:G,MATCH(A115,HTHome!$A:$A,0)),"-")</f>
        <v>0</v>
      </c>
      <c r="H115" s="5">
        <f>IFERROR(INDEX(HTHome!H:H,MATCH(A115,HTHome!$A:$A,0)),"-")</f>
        <v>5</v>
      </c>
      <c r="I115" s="5">
        <f>IFERROR(INDEX(HTHome!I:I,MATCH(A115,HTHome!$A:$A,0)),"-")</f>
        <v>5</v>
      </c>
      <c r="J115" s="5">
        <f>IFERROR(INDEX(HTHome!J:J,MATCH(A115,HTHome!$A:$A,0)),"-")</f>
        <v>3</v>
      </c>
      <c r="K115" s="7">
        <f>IFERROR(INDEX(HTHome!K:K,MATCH(A115,HTHome!$A:$A,0)),"-")</f>
        <v>0.5</v>
      </c>
      <c r="L115" s="7">
        <f>IFERROR(INDEX(HTHome!L:L,MATCH(A115,HTHome!$A:$A,0)),"-")</f>
        <v>0.3</v>
      </c>
      <c r="M115" s="7">
        <f>IFERROR(INDEX(HTHome!M:M,MATCH(A115,HTHome!$A:$A,0)),"-")</f>
        <v>0.7</v>
      </c>
      <c r="N115" s="7">
        <f>IFERROR(INDEX(HTHome!N:N,MATCH(A115,HTHome!$A:$A,0)),"-")</f>
        <v>0.55000000000000004</v>
      </c>
    </row>
    <row r="116" spans="1:14" ht="16.5" thickTop="1" thickBot="1" x14ac:dyDescent="0.3">
      <c r="A116" s="18" t="s">
        <v>169</v>
      </c>
      <c r="B116" s="5">
        <f>IFERROR(INDEX(HTHome!$B:$B,MATCH(A116,HTHome!$A:$A,0)),"-")</f>
        <v>10</v>
      </c>
      <c r="C116" s="5">
        <f>IFERROR(INDEX(HTHome!C:C,MATCH(A116,HTHome!$A:$A,0)),"-")</f>
        <v>2</v>
      </c>
      <c r="D116" s="5">
        <f>IFERROR(INDEX(HTHome!D:D,MATCH(A116,HTHome!$A:$A,0)),"-")</f>
        <v>0</v>
      </c>
      <c r="E116" s="5">
        <f>IFERROR(INDEX(HTHome!E:E,MATCH(A116,HTHome!$A:$A,0)),"-")</f>
        <v>2</v>
      </c>
      <c r="F116" s="5">
        <f>IFERROR(INDEX(HTHome!F:F,MATCH(A116,HTHome!$A:$A,0)),"-")</f>
        <v>4</v>
      </c>
      <c r="G116" s="5">
        <f>IFERROR(INDEX(HTHome!G:G,MATCH(A116,HTHome!$A:$A,0)),"-")</f>
        <v>3</v>
      </c>
      <c r="H116" s="5">
        <f>IFERROR(INDEX(HTHome!H:H,MATCH(A116,HTHome!$A:$A,0)),"-")</f>
        <v>3</v>
      </c>
      <c r="I116" s="5">
        <f>IFERROR(INDEX(HTHome!I:I,MATCH(A116,HTHome!$A:$A,0)),"-")</f>
        <v>4</v>
      </c>
      <c r="J116" s="5">
        <f>IFERROR(INDEX(HTHome!J:J,MATCH(A116,HTHome!$A:$A,0)),"-")</f>
        <v>3</v>
      </c>
      <c r="K116" s="7">
        <f>IFERROR(INDEX(HTHome!K:K,MATCH(A116,HTHome!$A:$A,0)),"-")</f>
        <v>0.4</v>
      </c>
      <c r="L116" s="7">
        <f>IFERROR(INDEX(HTHome!L:L,MATCH(A116,HTHome!$A:$A,0)),"-")</f>
        <v>0.6</v>
      </c>
      <c r="M116" s="7">
        <f>IFERROR(INDEX(HTHome!M:M,MATCH(A116,HTHome!$A:$A,0)),"-")</f>
        <v>0.2</v>
      </c>
      <c r="N116" s="7">
        <f>IFERROR(INDEX(HTHome!N:N,MATCH(A116,HTHome!$A:$A,0)),"-")</f>
        <v>0.3</v>
      </c>
    </row>
    <row r="117" spans="1:14" ht="16.5" thickTop="1" thickBot="1" x14ac:dyDescent="0.3">
      <c r="A117" s="19" t="s">
        <v>170</v>
      </c>
      <c r="B117" s="5">
        <f>IFERROR(INDEX(HTHome!$B:$B,MATCH(A117,HTHome!$A:$A,0)),"-")</f>
        <v>11</v>
      </c>
      <c r="C117" s="5">
        <f>IFERROR(INDEX(HTHome!C:C,MATCH(A117,HTHome!$A:$A,0)),"-")</f>
        <v>2</v>
      </c>
      <c r="D117" s="5">
        <f>IFERROR(INDEX(HTHome!D:D,MATCH(A117,HTHome!$A:$A,0)),"-")</f>
        <v>1</v>
      </c>
      <c r="E117" s="5">
        <f>IFERROR(INDEX(HTHome!E:E,MATCH(A117,HTHome!$A:$A,0)),"-")</f>
        <v>2</v>
      </c>
      <c r="F117" s="5">
        <f>IFERROR(INDEX(HTHome!F:F,MATCH(A117,HTHome!$A:$A,0)),"-")</f>
        <v>4</v>
      </c>
      <c r="G117" s="5">
        <f>IFERROR(INDEX(HTHome!G:G,MATCH(A117,HTHome!$A:$A,0)),"-")</f>
        <v>2</v>
      </c>
      <c r="H117" s="5">
        <f>IFERROR(INDEX(HTHome!H:H,MATCH(A117,HTHome!$A:$A,0)),"-")</f>
        <v>5</v>
      </c>
      <c r="I117" s="5">
        <f>IFERROR(INDEX(HTHome!I:I,MATCH(A117,HTHome!$A:$A,0)),"-")</f>
        <v>5</v>
      </c>
      <c r="J117" s="5">
        <f>IFERROR(INDEX(HTHome!J:J,MATCH(A117,HTHome!$A:$A,0)),"-")</f>
        <v>2</v>
      </c>
      <c r="K117" s="7">
        <f>IFERROR(INDEX(HTHome!K:K,MATCH(A117,HTHome!$A:$A,0)),"-")</f>
        <v>0.45454545454545459</v>
      </c>
      <c r="L117" s="7">
        <f>IFERROR(INDEX(HTHome!L:L,MATCH(A117,HTHome!$A:$A,0)),"-")</f>
        <v>0.3</v>
      </c>
      <c r="M117" s="7">
        <f>IFERROR(INDEX(HTHome!M:M,MATCH(A117,HTHome!$A:$A,0)),"-")</f>
        <v>0.45454545454545459</v>
      </c>
      <c r="N117" s="7">
        <f>IFERROR(INDEX(HTHome!N:N,MATCH(A117,HTHome!$A:$A,0)),"-")</f>
        <v>0.22727272727272729</v>
      </c>
    </row>
    <row r="118" spans="1:14" ht="16.5" thickTop="1" thickBot="1" x14ac:dyDescent="0.3">
      <c r="A118" s="18" t="s">
        <v>171</v>
      </c>
      <c r="B118" s="5">
        <f>IFERROR(INDEX(HTHome!$B:$B,MATCH(A118,HTHome!$A:$A,0)),"-")</f>
        <v>10</v>
      </c>
      <c r="C118" s="5">
        <f>IFERROR(INDEX(HTHome!C:C,MATCH(A118,HTHome!$A:$A,0)),"-")</f>
        <v>1</v>
      </c>
      <c r="D118" s="5">
        <f>IFERROR(INDEX(HTHome!D:D,MATCH(A118,HTHome!$A:$A,0)),"-")</f>
        <v>1</v>
      </c>
      <c r="E118" s="5">
        <f>IFERROR(INDEX(HTHome!E:E,MATCH(A118,HTHome!$A:$A,0)),"-")</f>
        <v>2</v>
      </c>
      <c r="F118" s="5">
        <f>IFERROR(INDEX(HTHome!F:F,MATCH(A118,HTHome!$A:$A,0)),"-")</f>
        <v>4</v>
      </c>
      <c r="G118" s="5">
        <f>IFERROR(INDEX(HTHome!G:G,MATCH(A118,HTHome!$A:$A,0)),"-")</f>
        <v>2</v>
      </c>
      <c r="H118" s="5">
        <f>IFERROR(INDEX(HTHome!H:H,MATCH(A118,HTHome!$A:$A,0)),"-")</f>
        <v>4</v>
      </c>
      <c r="I118" s="5">
        <f>IFERROR(INDEX(HTHome!I:I,MATCH(A118,HTHome!$A:$A,0)),"-")</f>
        <v>4</v>
      </c>
      <c r="J118" s="5">
        <f>IFERROR(INDEX(HTHome!J:J,MATCH(A118,HTHome!$A:$A,0)),"-")</f>
        <v>4</v>
      </c>
      <c r="K118" s="7">
        <f>IFERROR(INDEX(HTHome!K:K,MATCH(A118,HTHome!$A:$A,0)),"-")</f>
        <v>0.4</v>
      </c>
      <c r="L118" s="7">
        <f>IFERROR(INDEX(HTHome!L:L,MATCH(A118,HTHome!$A:$A,0)),"-")</f>
        <v>0.3</v>
      </c>
      <c r="M118" s="7">
        <f>IFERROR(INDEX(HTHome!M:M,MATCH(A118,HTHome!$A:$A,0)),"-")</f>
        <v>0.2</v>
      </c>
      <c r="N118" s="7">
        <f>IFERROR(INDEX(HTHome!N:N,MATCH(A118,HTHome!$A:$A,0)),"-")</f>
        <v>0.24999999999999997</v>
      </c>
    </row>
    <row r="119" spans="1:14" ht="16.5" thickTop="1" thickBot="1" x14ac:dyDescent="0.3">
      <c r="A119" s="19" t="s">
        <v>172</v>
      </c>
      <c r="B119" s="5">
        <f>IFERROR(INDEX(HTHome!$B:$B,MATCH(A119,HTHome!$A:$A,0)),"-")</f>
        <v>10</v>
      </c>
      <c r="C119" s="5">
        <f>IFERROR(INDEX(HTHome!C:C,MATCH(A119,HTHome!$A:$A,0)),"-")</f>
        <v>1</v>
      </c>
      <c r="D119" s="5">
        <f>IFERROR(INDEX(HTHome!D:D,MATCH(A119,HTHome!$A:$A,0)),"-")</f>
        <v>1</v>
      </c>
      <c r="E119" s="5">
        <f>IFERROR(INDEX(HTHome!E:E,MATCH(A119,HTHome!$A:$A,0)),"-")</f>
        <v>1</v>
      </c>
      <c r="F119" s="5">
        <f>IFERROR(INDEX(HTHome!F:F,MATCH(A119,HTHome!$A:$A,0)),"-")</f>
        <v>3</v>
      </c>
      <c r="G119" s="5">
        <f>IFERROR(INDEX(HTHome!G:G,MATCH(A119,HTHome!$A:$A,0)),"-")</f>
        <v>1</v>
      </c>
      <c r="H119" s="5">
        <f>IFERROR(INDEX(HTHome!H:H,MATCH(A119,HTHome!$A:$A,0)),"-")</f>
        <v>6</v>
      </c>
      <c r="I119" s="5">
        <f>IFERROR(INDEX(HTHome!I:I,MATCH(A119,HTHome!$A:$A,0)),"-")</f>
        <v>3</v>
      </c>
      <c r="J119" s="5">
        <f>IFERROR(INDEX(HTHome!J:J,MATCH(A119,HTHome!$A:$A,0)),"-")</f>
        <v>3</v>
      </c>
      <c r="K119" s="7">
        <f>IFERROR(INDEX(HTHome!K:K,MATCH(A119,HTHome!$A:$A,0)),"-")</f>
        <v>0.3</v>
      </c>
      <c r="L119" s="7">
        <f>IFERROR(INDEX(HTHome!L:L,MATCH(A119,HTHome!$A:$A,0)),"-")</f>
        <v>0.4</v>
      </c>
      <c r="M119" s="7">
        <f>IFERROR(INDEX(HTHome!M:M,MATCH(A119,HTHome!$A:$A,0)),"-")</f>
        <v>0.2</v>
      </c>
      <c r="N119" s="7">
        <f>IFERROR(INDEX(HTHome!N:N,MATCH(A119,HTHome!$A:$A,0)),"-")</f>
        <v>0.25</v>
      </c>
    </row>
    <row r="120" spans="1:14" ht="16.5" thickTop="1" thickBot="1" x14ac:dyDescent="0.3">
      <c r="A120" s="18" t="s">
        <v>173</v>
      </c>
      <c r="B120" s="5">
        <f>IFERROR(INDEX(HTHome!$B:$B,MATCH(A120,HTHome!$A:$A,0)),"-")</f>
        <v>11</v>
      </c>
      <c r="C120" s="5">
        <f>IFERROR(INDEX(HTHome!C:C,MATCH(A120,HTHome!$A:$A,0)),"-")</f>
        <v>3</v>
      </c>
      <c r="D120" s="5">
        <f>IFERROR(INDEX(HTHome!D:D,MATCH(A120,HTHome!$A:$A,0)),"-")</f>
        <v>3</v>
      </c>
      <c r="E120" s="5">
        <f>IFERROR(INDEX(HTHome!E:E,MATCH(A120,HTHome!$A:$A,0)),"-")</f>
        <v>0</v>
      </c>
      <c r="F120" s="5">
        <f>IFERROR(INDEX(HTHome!F:F,MATCH(A120,HTHome!$A:$A,0)),"-")</f>
        <v>6</v>
      </c>
      <c r="G120" s="5">
        <f>IFERROR(INDEX(HTHome!G:G,MATCH(A120,HTHome!$A:$A,0)),"-")</f>
        <v>1</v>
      </c>
      <c r="H120" s="5">
        <f>IFERROR(INDEX(HTHome!H:H,MATCH(A120,HTHome!$A:$A,0)),"-")</f>
        <v>4</v>
      </c>
      <c r="I120" s="5">
        <f>IFERROR(INDEX(HTHome!I:I,MATCH(A120,HTHome!$A:$A,0)),"-")</f>
        <v>6</v>
      </c>
      <c r="J120" s="5">
        <f>IFERROR(INDEX(HTHome!J:J,MATCH(A120,HTHome!$A:$A,0)),"-")</f>
        <v>2</v>
      </c>
      <c r="K120" s="7">
        <f>IFERROR(INDEX(HTHome!K:K,MATCH(A120,HTHome!$A:$A,0)),"-")</f>
        <v>0.54545454545454541</v>
      </c>
      <c r="L120" s="7">
        <f>IFERROR(INDEX(HTHome!L:L,MATCH(A120,HTHome!$A:$A,0)),"-")</f>
        <v>0.22222222222222221</v>
      </c>
      <c r="M120" s="7">
        <f>IFERROR(INDEX(HTHome!M:M,MATCH(A120,HTHome!$A:$A,0)),"-")</f>
        <v>0.81818181818181812</v>
      </c>
      <c r="N120" s="7">
        <f>IFERROR(INDEX(HTHome!N:N,MATCH(A120,HTHome!$A:$A,0)),"-")</f>
        <v>0.13131313131313122</v>
      </c>
    </row>
    <row r="121" spans="1:14" ht="16.5" thickTop="1" thickBot="1" x14ac:dyDescent="0.3">
      <c r="A121" s="19" t="s">
        <v>174</v>
      </c>
      <c r="B121" s="5">
        <f>IFERROR(INDEX(HTHome!$B:$B,MATCH(A121,HTHome!$A:$A,0)),"-")</f>
        <v>10</v>
      </c>
      <c r="C121" s="5">
        <f>IFERROR(INDEX(HTHome!C:C,MATCH(A121,HTHome!$A:$A,0)),"-")</f>
        <v>3</v>
      </c>
      <c r="D121" s="5">
        <f>IFERROR(INDEX(HTHome!D:D,MATCH(A121,HTHome!$A:$A,0)),"-")</f>
        <v>0</v>
      </c>
      <c r="E121" s="5">
        <f>IFERROR(INDEX(HTHome!E:E,MATCH(A121,HTHome!$A:$A,0)),"-")</f>
        <v>3</v>
      </c>
      <c r="F121" s="5">
        <f>IFERROR(INDEX(HTHome!F:F,MATCH(A121,HTHome!$A:$A,0)),"-")</f>
        <v>5</v>
      </c>
      <c r="G121" s="5">
        <f>IFERROR(INDEX(HTHome!G:G,MATCH(A121,HTHome!$A:$A,0)),"-")</f>
        <v>1</v>
      </c>
      <c r="H121" s="5">
        <f>IFERROR(INDEX(HTHome!H:H,MATCH(A121,HTHome!$A:$A,0)),"-")</f>
        <v>4</v>
      </c>
      <c r="I121" s="5">
        <f>IFERROR(INDEX(HTHome!I:I,MATCH(A121,HTHome!$A:$A,0)),"-")</f>
        <v>6</v>
      </c>
      <c r="J121" s="5">
        <f>IFERROR(INDEX(HTHome!J:J,MATCH(A121,HTHome!$A:$A,0)),"-")</f>
        <v>1</v>
      </c>
      <c r="K121" s="7">
        <f>IFERROR(INDEX(HTHome!K:K,MATCH(A121,HTHome!$A:$A,0)),"-")</f>
        <v>0.6</v>
      </c>
      <c r="L121" s="7">
        <f>IFERROR(INDEX(HTHome!L:L,MATCH(A121,HTHome!$A:$A,0)),"-")</f>
        <v>0.18181818181818185</v>
      </c>
      <c r="M121" s="7">
        <f>IFERROR(INDEX(HTHome!M:M,MATCH(A121,HTHome!$A:$A,0)),"-")</f>
        <v>0.9</v>
      </c>
      <c r="N121" s="7">
        <f>IFERROR(INDEX(HTHome!N:N,MATCH(A121,HTHome!$A:$A,0)),"-")</f>
        <v>0.22272727272727277</v>
      </c>
    </row>
    <row r="122" spans="1:14" ht="16.5" thickTop="1" thickBot="1" x14ac:dyDescent="0.3">
      <c r="A122" s="18" t="s">
        <v>179</v>
      </c>
      <c r="B122" s="5">
        <f>IFERROR(INDEX(HTHome!$B:$B,MATCH(A122,HTHome!$A:$A,0)),"-")</f>
        <v>10</v>
      </c>
      <c r="C122" s="5">
        <f>IFERROR(INDEX(HTHome!C:C,MATCH(A122,HTHome!$A:$A,0)),"-")</f>
        <v>2</v>
      </c>
      <c r="D122" s="5">
        <f>IFERROR(INDEX(HTHome!D:D,MATCH(A122,HTHome!$A:$A,0)),"-")</f>
        <v>1</v>
      </c>
      <c r="E122" s="5">
        <f>IFERROR(INDEX(HTHome!E:E,MATCH(A122,HTHome!$A:$A,0)),"-")</f>
        <v>0</v>
      </c>
      <c r="F122" s="5">
        <f>IFERROR(INDEX(HTHome!F:F,MATCH(A122,HTHome!$A:$A,0)),"-")</f>
        <v>2</v>
      </c>
      <c r="G122" s="5">
        <f>IFERROR(INDEX(HTHome!G:G,MATCH(A122,HTHome!$A:$A,0)),"-")</f>
        <v>1</v>
      </c>
      <c r="H122" s="5">
        <f>IFERROR(INDEX(HTHome!H:H,MATCH(A122,HTHome!$A:$A,0)),"-")</f>
        <v>7</v>
      </c>
      <c r="I122" s="5">
        <f>IFERROR(INDEX(HTHome!I:I,MATCH(A122,HTHome!$A:$A,0)),"-")</f>
        <v>3</v>
      </c>
      <c r="J122" s="5">
        <f>IFERROR(INDEX(HTHome!J:J,MATCH(A122,HTHome!$A:$A,0)),"-")</f>
        <v>1</v>
      </c>
      <c r="K122" s="7">
        <f>IFERROR(INDEX(HTHome!K:K,MATCH(A122,HTHome!$A:$A,0)),"-")</f>
        <v>0.3</v>
      </c>
      <c r="L122" s="7">
        <f>IFERROR(INDEX(HTHome!L:L,MATCH(A122,HTHome!$A:$A,0)),"-")</f>
        <v>0.3636363636363637</v>
      </c>
      <c r="M122" s="7">
        <f>IFERROR(INDEX(HTHome!M:M,MATCH(A122,HTHome!$A:$A,0)),"-")</f>
        <v>0.30000000000000004</v>
      </c>
      <c r="N122" s="7">
        <f>IFERROR(INDEX(HTHome!N:N,MATCH(A122,HTHome!$A:$A,0)),"-")</f>
        <v>0.24090909090909093</v>
      </c>
    </row>
    <row r="123" spans="1:14" ht="16.5" thickTop="1" thickBot="1" x14ac:dyDescent="0.3">
      <c r="A123" s="19" t="s">
        <v>175</v>
      </c>
      <c r="B123" s="5">
        <f>IFERROR(INDEX(HTHome!$B:$B,MATCH(A123,HTHome!$A:$A,0)),"-")</f>
        <v>10</v>
      </c>
      <c r="C123" s="5">
        <f>IFERROR(INDEX(HTHome!C:C,MATCH(A123,HTHome!$A:$A,0)),"-")</f>
        <v>1</v>
      </c>
      <c r="D123" s="5">
        <f>IFERROR(INDEX(HTHome!D:D,MATCH(A123,HTHome!$A:$A,0)),"-")</f>
        <v>1</v>
      </c>
      <c r="E123" s="5">
        <f>IFERROR(INDEX(HTHome!E:E,MATCH(A123,HTHome!$A:$A,0)),"-")</f>
        <v>2</v>
      </c>
      <c r="F123" s="5">
        <f>IFERROR(INDEX(HTHome!F:F,MATCH(A123,HTHome!$A:$A,0)),"-")</f>
        <v>4</v>
      </c>
      <c r="G123" s="5">
        <f>IFERROR(INDEX(HTHome!G:G,MATCH(A123,HTHome!$A:$A,0)),"-")</f>
        <v>4</v>
      </c>
      <c r="H123" s="5">
        <f>IFERROR(INDEX(HTHome!H:H,MATCH(A123,HTHome!$A:$A,0)),"-")</f>
        <v>2</v>
      </c>
      <c r="I123" s="5">
        <f>IFERROR(INDEX(HTHome!I:I,MATCH(A123,HTHome!$A:$A,0)),"-")</f>
        <v>4</v>
      </c>
      <c r="J123" s="5">
        <f>IFERROR(INDEX(HTHome!J:J,MATCH(A123,HTHome!$A:$A,0)),"-")</f>
        <v>5</v>
      </c>
      <c r="K123" s="7">
        <f>IFERROR(INDEX(HTHome!K:K,MATCH(A123,HTHome!$A:$A,0)),"-")</f>
        <v>0.4</v>
      </c>
      <c r="L123" s="7">
        <f>IFERROR(INDEX(HTHome!L:L,MATCH(A123,HTHome!$A:$A,0)),"-")</f>
        <v>0.4</v>
      </c>
      <c r="M123" s="7">
        <f>IFERROR(INDEX(HTHome!M:M,MATCH(A123,HTHome!$A:$A,0)),"-")</f>
        <v>-9.9999999999999978E-2</v>
      </c>
      <c r="N123" s="7">
        <f>IFERROR(INDEX(HTHome!N:N,MATCH(A123,HTHome!$A:$A,0)),"-")</f>
        <v>5.0000000000000017E-2</v>
      </c>
    </row>
    <row r="124" spans="1:14" ht="16.5" thickTop="1" thickBot="1" x14ac:dyDescent="0.3">
      <c r="A124" s="18" t="s">
        <v>177</v>
      </c>
      <c r="B124" s="5">
        <f>IFERROR(INDEX(HTHome!$B:$B,MATCH(A124,HTHome!$A:$A,0)),"-")</f>
        <v>10</v>
      </c>
      <c r="C124" s="5">
        <f>IFERROR(INDEX(HTHome!C:C,MATCH(A124,HTHome!$A:$A,0)),"-")</f>
        <v>1</v>
      </c>
      <c r="D124" s="5">
        <f>IFERROR(INDEX(HTHome!D:D,MATCH(A124,HTHome!$A:$A,0)),"-")</f>
        <v>0</v>
      </c>
      <c r="E124" s="5">
        <f>IFERROR(INDEX(HTHome!E:E,MATCH(A124,HTHome!$A:$A,0)),"-")</f>
        <v>1</v>
      </c>
      <c r="F124" s="5">
        <f>IFERROR(INDEX(HTHome!F:F,MATCH(A124,HTHome!$A:$A,0)),"-")</f>
        <v>2</v>
      </c>
      <c r="G124" s="5">
        <f>IFERROR(INDEX(HTHome!G:G,MATCH(A124,HTHome!$A:$A,0)),"-")</f>
        <v>1</v>
      </c>
      <c r="H124" s="5">
        <f>IFERROR(INDEX(HTHome!H:H,MATCH(A124,HTHome!$A:$A,0)),"-")</f>
        <v>7</v>
      </c>
      <c r="I124" s="5">
        <f>IFERROR(INDEX(HTHome!I:I,MATCH(A124,HTHome!$A:$A,0)),"-")</f>
        <v>2</v>
      </c>
      <c r="J124" s="5">
        <f>IFERROR(INDEX(HTHome!J:J,MATCH(A124,HTHome!$A:$A,0)),"-")</f>
        <v>3</v>
      </c>
      <c r="K124" s="7">
        <f>IFERROR(INDEX(HTHome!K:K,MATCH(A124,HTHome!$A:$A,0)),"-")</f>
        <v>0.2</v>
      </c>
      <c r="L124" s="7">
        <f>IFERROR(INDEX(HTHome!L:L,MATCH(A124,HTHome!$A:$A,0)),"-")</f>
        <v>0.33333333333333331</v>
      </c>
      <c r="M124" s="7">
        <f>IFERROR(INDEX(HTHome!M:M,MATCH(A124,HTHome!$A:$A,0)),"-")</f>
        <v>0</v>
      </c>
      <c r="N124" s="7">
        <f>IFERROR(INDEX(HTHome!N:N,MATCH(A124,HTHome!$A:$A,0)),"-")</f>
        <v>0</v>
      </c>
    </row>
    <row r="125" spans="1:14" ht="16.5" thickTop="1" thickBot="1" x14ac:dyDescent="0.3">
      <c r="A125" s="19" t="s">
        <v>180</v>
      </c>
      <c r="B125" s="5">
        <f>IFERROR(INDEX(HTHome!$B:$B,MATCH(A125,HTHome!$A:$A,0)),"-")</f>
        <v>11</v>
      </c>
      <c r="C125" s="5">
        <f>IFERROR(INDEX(HTHome!C:C,MATCH(A125,HTHome!$A:$A,0)),"-")</f>
        <v>4</v>
      </c>
      <c r="D125" s="5">
        <f>IFERROR(INDEX(HTHome!D:D,MATCH(A125,HTHome!$A:$A,0)),"-")</f>
        <v>2</v>
      </c>
      <c r="E125" s="5">
        <f>IFERROR(INDEX(HTHome!E:E,MATCH(A125,HTHome!$A:$A,0)),"-")</f>
        <v>0</v>
      </c>
      <c r="F125" s="5">
        <f>IFERROR(INDEX(HTHome!F:F,MATCH(A125,HTHome!$A:$A,0)),"-")</f>
        <v>6</v>
      </c>
      <c r="G125" s="5">
        <f>IFERROR(INDEX(HTHome!G:G,MATCH(A125,HTHome!$A:$A,0)),"-")</f>
        <v>2</v>
      </c>
      <c r="H125" s="5">
        <f>IFERROR(INDEX(HTHome!H:H,MATCH(A125,HTHome!$A:$A,0)),"-")</f>
        <v>3</v>
      </c>
      <c r="I125" s="5">
        <f>IFERROR(INDEX(HTHome!I:I,MATCH(A125,HTHome!$A:$A,0)),"-")</f>
        <v>6</v>
      </c>
      <c r="J125" s="5">
        <f>IFERROR(INDEX(HTHome!J:J,MATCH(A125,HTHome!$A:$A,0)),"-")</f>
        <v>2</v>
      </c>
      <c r="K125" s="7">
        <f>IFERROR(INDEX(HTHome!K:K,MATCH(A125,HTHome!$A:$A,0)),"-")</f>
        <v>0.54545454545454541</v>
      </c>
      <c r="L125" s="7">
        <f>IFERROR(INDEX(HTHome!L:L,MATCH(A125,HTHome!$A:$A,0)),"-")</f>
        <v>0.3</v>
      </c>
      <c r="M125" s="7">
        <f>IFERROR(INDEX(HTHome!M:M,MATCH(A125,HTHome!$A:$A,0)),"-")</f>
        <v>0.72727272727272707</v>
      </c>
      <c r="N125" s="7">
        <f>IFERROR(INDEX(HTHome!N:N,MATCH(A125,HTHome!$A:$A,0)),"-")</f>
        <v>0.31363636363636349</v>
      </c>
    </row>
    <row r="126" spans="1:14" ht="16.5" thickTop="1" thickBot="1" x14ac:dyDescent="0.3">
      <c r="A126" s="18" t="s">
        <v>181</v>
      </c>
      <c r="B126" s="5">
        <f>IFERROR(INDEX(HTHome!$B:$B,MATCH(A126,HTHome!$A:$A,0)),"-")</f>
        <v>11</v>
      </c>
      <c r="C126" s="5">
        <f>IFERROR(INDEX(HTHome!C:C,MATCH(A126,HTHome!$A:$A,0)),"-")</f>
        <v>4</v>
      </c>
      <c r="D126" s="5">
        <f>IFERROR(INDEX(HTHome!D:D,MATCH(A126,HTHome!$A:$A,0)),"-")</f>
        <v>2</v>
      </c>
      <c r="E126" s="5">
        <f>IFERROR(INDEX(HTHome!E:E,MATCH(A126,HTHome!$A:$A,0)),"-")</f>
        <v>0</v>
      </c>
      <c r="F126" s="5">
        <f>IFERROR(INDEX(HTHome!F:F,MATCH(A126,HTHome!$A:$A,0)),"-")</f>
        <v>5</v>
      </c>
      <c r="G126" s="5">
        <f>IFERROR(INDEX(HTHome!G:G,MATCH(A126,HTHome!$A:$A,0)),"-")</f>
        <v>3</v>
      </c>
      <c r="H126" s="5">
        <f>IFERROR(INDEX(HTHome!H:H,MATCH(A126,HTHome!$A:$A,0)),"-")</f>
        <v>3</v>
      </c>
      <c r="I126" s="5">
        <f>IFERROR(INDEX(HTHome!I:I,MATCH(A126,HTHome!$A:$A,0)),"-")</f>
        <v>6</v>
      </c>
      <c r="J126" s="5">
        <f>IFERROR(INDEX(HTHome!J:J,MATCH(A126,HTHome!$A:$A,0)),"-")</f>
        <v>3</v>
      </c>
      <c r="K126" s="7">
        <f>IFERROR(INDEX(HTHome!K:K,MATCH(A126,HTHome!$A:$A,0)),"-")</f>
        <v>0.54545454545454541</v>
      </c>
      <c r="L126" s="7">
        <f>IFERROR(INDEX(HTHome!L:L,MATCH(A126,HTHome!$A:$A,0)),"-")</f>
        <v>0.2</v>
      </c>
      <c r="M126" s="7">
        <f>IFERROR(INDEX(HTHome!M:M,MATCH(A126,HTHome!$A:$A,0)),"-")</f>
        <v>0.45454545454545459</v>
      </c>
      <c r="N126" s="7">
        <f>IFERROR(INDEX(HTHome!N:N,MATCH(A126,HTHome!$A:$A,0)),"-")</f>
        <v>-7.272727272727271E-2</v>
      </c>
    </row>
    <row r="127" spans="1:14" ht="16.5" thickTop="1" thickBot="1" x14ac:dyDescent="0.3">
      <c r="A127" s="19" t="s">
        <v>182</v>
      </c>
      <c r="B127" s="5">
        <f>IFERROR(INDEX(HTHome!$B:$B,MATCH(A127,HTHome!$A:$A,0)),"-")</f>
        <v>10</v>
      </c>
      <c r="C127" s="5">
        <f>IFERROR(INDEX(HTHome!C:C,MATCH(A127,HTHome!$A:$A,0)),"-")</f>
        <v>0</v>
      </c>
      <c r="D127" s="5">
        <f>IFERROR(INDEX(HTHome!D:D,MATCH(A127,HTHome!$A:$A,0)),"-")</f>
        <v>4</v>
      </c>
      <c r="E127" s="5">
        <f>IFERROR(INDEX(HTHome!E:E,MATCH(A127,HTHome!$A:$A,0)),"-")</f>
        <v>0</v>
      </c>
      <c r="F127" s="5">
        <f>IFERROR(INDEX(HTHome!F:F,MATCH(A127,HTHome!$A:$A,0)),"-")</f>
        <v>3</v>
      </c>
      <c r="G127" s="5">
        <f>IFERROR(INDEX(HTHome!G:G,MATCH(A127,HTHome!$A:$A,0)),"-")</f>
        <v>4</v>
      </c>
      <c r="H127" s="5">
        <f>IFERROR(INDEX(HTHome!H:H,MATCH(A127,HTHome!$A:$A,0)),"-")</f>
        <v>3</v>
      </c>
      <c r="I127" s="5">
        <f>IFERROR(INDEX(HTHome!I:I,MATCH(A127,HTHome!$A:$A,0)),"-")</f>
        <v>4</v>
      </c>
      <c r="J127" s="5">
        <f>IFERROR(INDEX(HTHome!J:J,MATCH(A127,HTHome!$A:$A,0)),"-")</f>
        <v>3</v>
      </c>
      <c r="K127" s="7">
        <f>IFERROR(INDEX(HTHome!K:K,MATCH(A127,HTHome!$A:$A,0)),"-")</f>
        <v>0.4</v>
      </c>
      <c r="L127" s="7">
        <f>IFERROR(INDEX(HTHome!L:L,MATCH(A127,HTHome!$A:$A,0)),"-")</f>
        <v>0.18181818181818185</v>
      </c>
      <c r="M127" s="7">
        <f>IFERROR(INDEX(HTHome!M:M,MATCH(A127,HTHome!$A:$A,0)),"-")</f>
        <v>0</v>
      </c>
      <c r="N127" s="7">
        <f>IFERROR(INDEX(HTHome!N:N,MATCH(A127,HTHome!$A:$A,0)),"-")</f>
        <v>-0.18181818181818185</v>
      </c>
    </row>
    <row r="128" spans="1:14" ht="16.5" thickTop="1" thickBot="1" x14ac:dyDescent="0.3">
      <c r="A128" s="18" t="s">
        <v>183</v>
      </c>
      <c r="B128" s="5">
        <f>IFERROR(INDEX(HTHome!$B:$B,MATCH(A128,HTHome!$A:$A,0)),"-")</f>
        <v>9</v>
      </c>
      <c r="C128" s="5">
        <f>IFERROR(INDEX(HTHome!C:C,MATCH(A128,HTHome!$A:$A,0)),"-")</f>
        <v>0</v>
      </c>
      <c r="D128" s="5">
        <f>IFERROR(INDEX(HTHome!D:D,MATCH(A128,HTHome!$A:$A,0)),"-")</f>
        <v>0</v>
      </c>
      <c r="E128" s="5">
        <f>IFERROR(INDEX(HTHome!E:E,MATCH(A128,HTHome!$A:$A,0)),"-")</f>
        <v>2</v>
      </c>
      <c r="F128" s="5">
        <f>IFERROR(INDEX(HTHome!F:F,MATCH(A128,HTHome!$A:$A,0)),"-")</f>
        <v>2</v>
      </c>
      <c r="G128" s="5">
        <f>IFERROR(INDEX(HTHome!G:G,MATCH(A128,HTHome!$A:$A,0)),"-")</f>
        <v>2</v>
      </c>
      <c r="H128" s="5">
        <f>IFERROR(INDEX(HTHome!H:H,MATCH(A128,HTHome!$A:$A,0)),"-")</f>
        <v>5</v>
      </c>
      <c r="I128" s="5">
        <f>IFERROR(INDEX(HTHome!I:I,MATCH(A128,HTHome!$A:$A,0)),"-")</f>
        <v>2</v>
      </c>
      <c r="J128" s="5">
        <f>IFERROR(INDEX(HTHome!J:J,MATCH(A128,HTHome!$A:$A,0)),"-")</f>
        <v>4</v>
      </c>
      <c r="K128" s="7">
        <f>IFERROR(INDEX(HTHome!K:K,MATCH(A128,HTHome!$A:$A,0)),"-")</f>
        <v>0.22222222222222221</v>
      </c>
      <c r="L128" s="7">
        <f>IFERROR(INDEX(HTHome!L:L,MATCH(A128,HTHome!$A:$A,0)),"-")</f>
        <v>0.3636363636363637</v>
      </c>
      <c r="M128" s="7">
        <f>IFERROR(INDEX(HTHome!M:M,MATCH(A128,HTHome!$A:$A,0)),"-")</f>
        <v>-0.22222222222222221</v>
      </c>
      <c r="N128" s="7">
        <f>IFERROR(INDEX(HTHome!N:N,MATCH(A128,HTHome!$A:$A,0)),"-")</f>
        <v>-0.15656565656565655</v>
      </c>
    </row>
    <row r="129" spans="1:14" ht="16.5" thickTop="1" thickBot="1" x14ac:dyDescent="0.3">
      <c r="A129" s="19" t="s">
        <v>184</v>
      </c>
      <c r="B129" s="5">
        <f>IFERROR(INDEX(HTHome!$B:$B,MATCH(A129,HTHome!$A:$A,0)),"-")</f>
        <v>10</v>
      </c>
      <c r="C129" s="5">
        <f>IFERROR(INDEX(HTHome!C:C,MATCH(A129,HTHome!$A:$A,0)),"-")</f>
        <v>2</v>
      </c>
      <c r="D129" s="5">
        <f>IFERROR(INDEX(HTHome!D:D,MATCH(A129,HTHome!$A:$A,0)),"-")</f>
        <v>1</v>
      </c>
      <c r="E129" s="5">
        <f>IFERROR(INDEX(HTHome!E:E,MATCH(A129,HTHome!$A:$A,0)),"-")</f>
        <v>2</v>
      </c>
      <c r="F129" s="5">
        <f>IFERROR(INDEX(HTHome!F:F,MATCH(A129,HTHome!$A:$A,0)),"-")</f>
        <v>4</v>
      </c>
      <c r="G129" s="5">
        <f>IFERROR(INDEX(HTHome!G:G,MATCH(A129,HTHome!$A:$A,0)),"-")</f>
        <v>2</v>
      </c>
      <c r="H129" s="5">
        <f>IFERROR(INDEX(HTHome!H:H,MATCH(A129,HTHome!$A:$A,0)),"-")</f>
        <v>4</v>
      </c>
      <c r="I129" s="5">
        <f>IFERROR(INDEX(HTHome!I:I,MATCH(A129,HTHome!$A:$A,0)),"-")</f>
        <v>5</v>
      </c>
      <c r="J129" s="5">
        <f>IFERROR(INDEX(HTHome!J:J,MATCH(A129,HTHome!$A:$A,0)),"-")</f>
        <v>3</v>
      </c>
      <c r="K129" s="7">
        <f>IFERROR(INDEX(HTHome!K:K,MATCH(A129,HTHome!$A:$A,0)),"-")</f>
        <v>0.5</v>
      </c>
      <c r="L129" s="7">
        <f>IFERROR(INDEX(HTHome!L:L,MATCH(A129,HTHome!$A:$A,0)),"-")</f>
        <v>0.3</v>
      </c>
      <c r="M129" s="7">
        <f>IFERROR(INDEX(HTHome!M:M,MATCH(A129,HTHome!$A:$A,0)),"-")</f>
        <v>0.40000000000000008</v>
      </c>
      <c r="N129" s="7">
        <f>IFERROR(INDEX(HTHome!N:N,MATCH(A129,HTHome!$A:$A,0)),"-")</f>
        <v>0</v>
      </c>
    </row>
    <row r="130" spans="1:14" ht="16.5" thickTop="1" thickBot="1" x14ac:dyDescent="0.3">
      <c r="A130" s="18" t="s">
        <v>185</v>
      </c>
      <c r="B130" s="5">
        <f>IFERROR(INDEX(HTHome!$B:$B,MATCH(A130,HTHome!$A:$A,0)),"-")</f>
        <v>11</v>
      </c>
      <c r="C130" s="5">
        <f>IFERROR(INDEX(HTHome!C:C,MATCH(A130,HTHome!$A:$A,0)),"-")</f>
        <v>3</v>
      </c>
      <c r="D130" s="5">
        <f>IFERROR(INDEX(HTHome!D:D,MATCH(A130,HTHome!$A:$A,0)),"-")</f>
        <v>1</v>
      </c>
      <c r="E130" s="5">
        <f>IFERROR(INDEX(HTHome!E:E,MATCH(A130,HTHome!$A:$A,0)),"-")</f>
        <v>0</v>
      </c>
      <c r="F130" s="5">
        <f>IFERROR(INDEX(HTHome!F:F,MATCH(A130,HTHome!$A:$A,0)),"-")</f>
        <v>4</v>
      </c>
      <c r="G130" s="5">
        <f>IFERROR(INDEX(HTHome!G:G,MATCH(A130,HTHome!$A:$A,0)),"-")</f>
        <v>1</v>
      </c>
      <c r="H130" s="5">
        <f>IFERROR(INDEX(HTHome!H:H,MATCH(A130,HTHome!$A:$A,0)),"-")</f>
        <v>6</v>
      </c>
      <c r="I130" s="5">
        <f>IFERROR(INDEX(HTHome!I:I,MATCH(A130,HTHome!$A:$A,0)),"-")</f>
        <v>4</v>
      </c>
      <c r="J130" s="5">
        <f>IFERROR(INDEX(HTHome!J:J,MATCH(A130,HTHome!$A:$A,0)),"-")</f>
        <v>1</v>
      </c>
      <c r="K130" s="7">
        <f>IFERROR(INDEX(HTHome!K:K,MATCH(A130,HTHome!$A:$A,0)),"-")</f>
        <v>0.3636363636363637</v>
      </c>
      <c r="L130" s="7">
        <f>IFERROR(INDEX(HTHome!L:L,MATCH(A130,HTHome!$A:$A,0)),"-")</f>
        <v>0.33333333333333331</v>
      </c>
      <c r="M130" s="7">
        <f>IFERROR(INDEX(HTHome!M:M,MATCH(A130,HTHome!$A:$A,0)),"-")</f>
        <v>0.54545454545454541</v>
      </c>
      <c r="N130" s="7">
        <f>IFERROR(INDEX(HTHome!N:N,MATCH(A130,HTHome!$A:$A,0)),"-")</f>
        <v>0.10606060606060604</v>
      </c>
    </row>
    <row r="131" spans="1:14" ht="16.5" thickTop="1" thickBot="1" x14ac:dyDescent="0.3">
      <c r="A131" s="19" t="s">
        <v>186</v>
      </c>
      <c r="B131" s="5">
        <f>IFERROR(INDEX(HTHome!$B:$B,MATCH(A131,HTHome!$A:$A,0)),"-")</f>
        <v>9</v>
      </c>
      <c r="C131" s="5">
        <f>IFERROR(INDEX(HTHome!C:C,MATCH(A131,HTHome!$A:$A,0)),"-")</f>
        <v>2</v>
      </c>
      <c r="D131" s="5">
        <f>IFERROR(INDEX(HTHome!D:D,MATCH(A131,HTHome!$A:$A,0)),"-")</f>
        <v>1</v>
      </c>
      <c r="E131" s="5">
        <f>IFERROR(INDEX(HTHome!E:E,MATCH(A131,HTHome!$A:$A,0)),"-")</f>
        <v>0</v>
      </c>
      <c r="F131" s="5">
        <f>IFERROR(INDEX(HTHome!F:F,MATCH(A131,HTHome!$A:$A,0)),"-")</f>
        <v>2</v>
      </c>
      <c r="G131" s="5">
        <f>IFERROR(INDEX(HTHome!G:G,MATCH(A131,HTHome!$A:$A,0)),"-")</f>
        <v>3</v>
      </c>
      <c r="H131" s="5">
        <f>IFERROR(INDEX(HTHome!H:H,MATCH(A131,HTHome!$A:$A,0)),"-")</f>
        <v>4</v>
      </c>
      <c r="I131" s="5">
        <f>IFERROR(INDEX(HTHome!I:I,MATCH(A131,HTHome!$A:$A,0)),"-")</f>
        <v>3</v>
      </c>
      <c r="J131" s="5">
        <f>IFERROR(INDEX(HTHome!J:J,MATCH(A131,HTHome!$A:$A,0)),"-")</f>
        <v>2</v>
      </c>
      <c r="K131" s="7">
        <f>IFERROR(INDEX(HTHome!K:K,MATCH(A131,HTHome!$A:$A,0)),"-")</f>
        <v>0.33333333333333331</v>
      </c>
      <c r="L131" s="7">
        <f>IFERROR(INDEX(HTHome!L:L,MATCH(A131,HTHome!$A:$A,0)),"-")</f>
        <v>0.4</v>
      </c>
      <c r="M131" s="7">
        <f>IFERROR(INDEX(HTHome!M:M,MATCH(A131,HTHome!$A:$A,0)),"-")</f>
        <v>0</v>
      </c>
      <c r="N131" s="7">
        <f>IFERROR(INDEX(HTHome!N:N,MATCH(A131,HTHome!$A:$A,0)),"-")</f>
        <v>0</v>
      </c>
    </row>
    <row r="132" spans="1:14" ht="16.5" thickTop="1" thickBot="1" x14ac:dyDescent="0.3">
      <c r="A132" s="18" t="s">
        <v>187</v>
      </c>
      <c r="B132" s="5">
        <f>IFERROR(INDEX(HTHome!$B:$B,MATCH(A132,HTHome!$A:$A,0)),"-")</f>
        <v>10</v>
      </c>
      <c r="C132" s="5">
        <f>IFERROR(INDEX(HTHome!C:C,MATCH(A132,HTHome!$A:$A,0)),"-")</f>
        <v>0</v>
      </c>
      <c r="D132" s="5">
        <f>IFERROR(INDEX(HTHome!D:D,MATCH(A132,HTHome!$A:$A,0)),"-")</f>
        <v>2</v>
      </c>
      <c r="E132" s="5">
        <f>IFERROR(INDEX(HTHome!E:E,MATCH(A132,HTHome!$A:$A,0)),"-")</f>
        <v>2</v>
      </c>
      <c r="F132" s="5">
        <f>IFERROR(INDEX(HTHome!F:F,MATCH(A132,HTHome!$A:$A,0)),"-")</f>
        <v>3</v>
      </c>
      <c r="G132" s="5">
        <f>IFERROR(INDEX(HTHome!G:G,MATCH(A132,HTHome!$A:$A,0)),"-")</f>
        <v>2</v>
      </c>
      <c r="H132" s="5">
        <f>IFERROR(INDEX(HTHome!H:H,MATCH(A132,HTHome!$A:$A,0)),"-")</f>
        <v>5</v>
      </c>
      <c r="I132" s="5">
        <f>IFERROR(INDEX(HTHome!I:I,MATCH(A132,HTHome!$A:$A,0)),"-")</f>
        <v>4</v>
      </c>
      <c r="J132" s="5">
        <f>IFERROR(INDEX(HTHome!J:J,MATCH(A132,HTHome!$A:$A,0)),"-")</f>
        <v>4</v>
      </c>
      <c r="K132" s="7">
        <f>IFERROR(INDEX(HTHome!K:K,MATCH(A132,HTHome!$A:$A,0)),"-")</f>
        <v>0.4</v>
      </c>
      <c r="L132" s="7">
        <f>IFERROR(INDEX(HTHome!L:L,MATCH(A132,HTHome!$A:$A,0)),"-")</f>
        <v>0.2</v>
      </c>
      <c r="M132" s="7">
        <f>IFERROR(INDEX(HTHome!M:M,MATCH(A132,HTHome!$A:$A,0)),"-")</f>
        <v>9.9999999999999978E-2</v>
      </c>
      <c r="N132" s="7">
        <f>IFERROR(INDEX(HTHome!N:N,MATCH(A132,HTHome!$A:$A,0)),"-")</f>
        <v>-0.35</v>
      </c>
    </row>
    <row r="133" spans="1:14" ht="16.5" thickTop="1" thickBot="1" x14ac:dyDescent="0.3">
      <c r="A133" s="19" t="s">
        <v>188</v>
      </c>
      <c r="B133" s="5">
        <f>IFERROR(INDEX(HTHome!$B:$B,MATCH(A133,HTHome!$A:$A,0)),"-")</f>
        <v>11</v>
      </c>
      <c r="C133" s="5">
        <f>IFERROR(INDEX(HTHome!C:C,MATCH(A133,HTHome!$A:$A,0)),"-")</f>
        <v>2</v>
      </c>
      <c r="D133" s="5">
        <f>IFERROR(INDEX(HTHome!D:D,MATCH(A133,HTHome!$A:$A,0)),"-")</f>
        <v>1</v>
      </c>
      <c r="E133" s="5">
        <f>IFERROR(INDEX(HTHome!E:E,MATCH(A133,HTHome!$A:$A,0)),"-")</f>
        <v>1</v>
      </c>
      <c r="F133" s="5">
        <f>IFERROR(INDEX(HTHome!F:F,MATCH(A133,HTHome!$A:$A,0)),"-")</f>
        <v>3</v>
      </c>
      <c r="G133" s="5">
        <f>IFERROR(INDEX(HTHome!G:G,MATCH(A133,HTHome!$A:$A,0)),"-")</f>
        <v>3</v>
      </c>
      <c r="H133" s="5">
        <f>IFERROR(INDEX(HTHome!H:H,MATCH(A133,HTHome!$A:$A,0)),"-")</f>
        <v>5</v>
      </c>
      <c r="I133" s="5">
        <f>IFERROR(INDEX(HTHome!I:I,MATCH(A133,HTHome!$A:$A,0)),"-")</f>
        <v>4</v>
      </c>
      <c r="J133" s="5">
        <f>IFERROR(INDEX(HTHome!J:J,MATCH(A133,HTHome!$A:$A,0)),"-")</f>
        <v>3</v>
      </c>
      <c r="K133" s="7">
        <f>IFERROR(INDEX(HTHome!K:K,MATCH(A133,HTHome!$A:$A,0)),"-")</f>
        <v>0.3636363636363637</v>
      </c>
      <c r="L133" s="7">
        <f>IFERROR(INDEX(HTHome!L:L,MATCH(A133,HTHome!$A:$A,0)),"-")</f>
        <v>0.2</v>
      </c>
      <c r="M133" s="7">
        <f>IFERROR(INDEX(HTHome!M:M,MATCH(A133,HTHome!$A:$A,0)),"-")</f>
        <v>9.0909090909090939E-2</v>
      </c>
      <c r="N133" s="7">
        <f>IFERROR(INDEX(HTHome!N:N,MATCH(A133,HTHome!$A:$A,0)),"-")</f>
        <v>-0.25454545454545452</v>
      </c>
    </row>
    <row r="134" spans="1:14" ht="16.5" thickTop="1" thickBot="1" x14ac:dyDescent="0.3">
      <c r="A134" s="18" t="s">
        <v>176</v>
      </c>
      <c r="B134" s="5">
        <f>IFERROR(INDEX(HTHome!$B:$B,MATCH(A134,HTHome!$A:$A,0)),"-")</f>
        <v>10</v>
      </c>
      <c r="C134" s="5">
        <f>IFERROR(INDEX(HTHome!C:C,MATCH(A134,HTHome!$A:$A,0)),"-")</f>
        <v>0</v>
      </c>
      <c r="D134" s="5">
        <f>IFERROR(INDEX(HTHome!D:D,MATCH(A134,HTHome!$A:$A,0)),"-")</f>
        <v>0</v>
      </c>
      <c r="E134" s="5">
        <f>IFERROR(INDEX(HTHome!E:E,MATCH(A134,HTHome!$A:$A,0)),"-")</f>
        <v>2</v>
      </c>
      <c r="F134" s="5">
        <f>IFERROR(INDEX(HTHome!F:F,MATCH(A134,HTHome!$A:$A,0)),"-")</f>
        <v>3</v>
      </c>
      <c r="G134" s="5">
        <f>IFERROR(INDEX(HTHome!G:G,MATCH(A134,HTHome!$A:$A,0)),"-")</f>
        <v>5</v>
      </c>
      <c r="H134" s="5">
        <f>IFERROR(INDEX(HTHome!H:H,MATCH(A134,HTHome!$A:$A,0)),"-")</f>
        <v>2</v>
      </c>
      <c r="I134" s="5">
        <f>IFERROR(INDEX(HTHome!I:I,MATCH(A134,HTHome!$A:$A,0)),"-")</f>
        <v>2</v>
      </c>
      <c r="J134" s="5">
        <f>IFERROR(INDEX(HTHome!J:J,MATCH(A134,HTHome!$A:$A,0)),"-")</f>
        <v>6</v>
      </c>
      <c r="K134" s="7">
        <f>IFERROR(INDEX(HTHome!K:K,MATCH(A134,HTHome!$A:$A,0)),"-")</f>
        <v>0.2</v>
      </c>
      <c r="L134" s="7">
        <f>IFERROR(INDEX(HTHome!L:L,MATCH(A134,HTHome!$A:$A,0)),"-")</f>
        <v>0.33333333333333331</v>
      </c>
      <c r="M134" s="7">
        <f>IFERROR(INDEX(HTHome!M:M,MATCH(A134,HTHome!$A:$A,0)),"-")</f>
        <v>-0.6</v>
      </c>
      <c r="N134" s="7">
        <f>IFERROR(INDEX(HTHome!N:N,MATCH(A134,HTHome!$A:$A,0)),"-")</f>
        <v>-0.35555555555555551</v>
      </c>
    </row>
    <row r="135" spans="1:14" ht="16.5" thickTop="1" thickBot="1" x14ac:dyDescent="0.3">
      <c r="A135" s="19" t="s">
        <v>189</v>
      </c>
      <c r="B135" s="5">
        <f>IFERROR(INDEX(HTHome!$B:$B,MATCH(A135,HTHome!$A:$A,0)),"-")</f>
        <v>10</v>
      </c>
      <c r="C135" s="5">
        <f>IFERROR(INDEX(HTHome!C:C,MATCH(A135,HTHome!$A:$A,0)),"-")</f>
        <v>0</v>
      </c>
      <c r="D135" s="5">
        <f>IFERROR(INDEX(HTHome!D:D,MATCH(A135,HTHome!$A:$A,0)),"-")</f>
        <v>2</v>
      </c>
      <c r="E135" s="5">
        <f>IFERROR(INDEX(HTHome!E:E,MATCH(A135,HTHome!$A:$A,0)),"-")</f>
        <v>2</v>
      </c>
      <c r="F135" s="5">
        <f>IFERROR(INDEX(HTHome!F:F,MATCH(A135,HTHome!$A:$A,0)),"-")</f>
        <v>4</v>
      </c>
      <c r="G135" s="5">
        <f>IFERROR(INDEX(HTHome!G:G,MATCH(A135,HTHome!$A:$A,0)),"-")</f>
        <v>3</v>
      </c>
      <c r="H135" s="5">
        <f>IFERROR(INDEX(HTHome!H:H,MATCH(A135,HTHome!$A:$A,0)),"-")</f>
        <v>3</v>
      </c>
      <c r="I135" s="5">
        <f>IFERROR(INDEX(HTHome!I:I,MATCH(A135,HTHome!$A:$A,0)),"-")</f>
        <v>4</v>
      </c>
      <c r="J135" s="5">
        <f>IFERROR(INDEX(HTHome!J:J,MATCH(A135,HTHome!$A:$A,0)),"-")</f>
        <v>4</v>
      </c>
      <c r="K135" s="7">
        <f>IFERROR(INDEX(HTHome!K:K,MATCH(A135,HTHome!$A:$A,0)),"-")</f>
        <v>0.4</v>
      </c>
      <c r="L135" s="7">
        <f>IFERROR(INDEX(HTHome!L:L,MATCH(A135,HTHome!$A:$A,0)),"-")</f>
        <v>0.1</v>
      </c>
      <c r="M135" s="7">
        <f>IFERROR(INDEX(HTHome!M:M,MATCH(A135,HTHome!$A:$A,0)),"-")</f>
        <v>0.10000000000000003</v>
      </c>
      <c r="N135" s="7">
        <f>IFERROR(INDEX(HTHome!N:N,MATCH(A135,HTHome!$A:$A,0)),"-")</f>
        <v>-0.4</v>
      </c>
    </row>
    <row r="136" spans="1:14" ht="16.5" thickTop="1" thickBot="1" x14ac:dyDescent="0.3">
      <c r="A136" s="18" t="s">
        <v>190</v>
      </c>
      <c r="B136" s="5">
        <f>IFERROR(INDEX(HTHome!$B:$B,MATCH(A136,HTHome!$A:$A,0)),"-")</f>
        <v>9</v>
      </c>
      <c r="C136" s="5">
        <f>IFERROR(INDEX(HTHome!C:C,MATCH(A136,HTHome!$A:$A,0)),"-")</f>
        <v>2</v>
      </c>
      <c r="D136" s="5">
        <f>IFERROR(INDEX(HTHome!D:D,MATCH(A136,HTHome!$A:$A,0)),"-")</f>
        <v>2</v>
      </c>
      <c r="E136" s="5">
        <f>IFERROR(INDEX(HTHome!E:E,MATCH(A136,HTHome!$A:$A,0)),"-")</f>
        <v>0</v>
      </c>
      <c r="F136" s="5">
        <f>IFERROR(INDEX(HTHome!F:F,MATCH(A136,HTHome!$A:$A,0)),"-")</f>
        <v>2</v>
      </c>
      <c r="G136" s="5">
        <f>IFERROR(INDEX(HTHome!G:G,MATCH(A136,HTHome!$A:$A,0)),"-")</f>
        <v>2</v>
      </c>
      <c r="H136" s="5">
        <f>IFERROR(INDEX(HTHome!H:H,MATCH(A136,HTHome!$A:$A,0)),"-")</f>
        <v>5</v>
      </c>
      <c r="I136" s="5">
        <f>IFERROR(INDEX(HTHome!I:I,MATCH(A136,HTHome!$A:$A,0)),"-")</f>
        <v>4</v>
      </c>
      <c r="J136" s="5">
        <f>IFERROR(INDEX(HTHome!J:J,MATCH(A136,HTHome!$A:$A,0)),"-")</f>
        <v>2</v>
      </c>
      <c r="K136" s="7">
        <f>IFERROR(INDEX(HTHome!K:K,MATCH(A136,HTHome!$A:$A,0)),"-")</f>
        <v>0.44444444444444442</v>
      </c>
      <c r="L136" s="7">
        <f>IFERROR(INDEX(HTHome!L:L,MATCH(A136,HTHome!$A:$A,0)),"-")</f>
        <v>0.1</v>
      </c>
      <c r="M136" s="7">
        <f>IFERROR(INDEX(HTHome!M:M,MATCH(A136,HTHome!$A:$A,0)),"-")</f>
        <v>0.22222222222222221</v>
      </c>
      <c r="N136" s="7">
        <f>IFERROR(INDEX(HTHome!N:N,MATCH(A136,HTHome!$A:$A,0)),"-")</f>
        <v>-0.43888888888888894</v>
      </c>
    </row>
    <row r="137" spans="1:14" ht="16.5" thickTop="1" thickBot="1" x14ac:dyDescent="0.3">
      <c r="A137" s="19" t="s">
        <v>191</v>
      </c>
      <c r="B137" s="5">
        <f>IFERROR(INDEX(HTHome!$B:$B,MATCH(A137,HTHome!$A:$A,0)),"-")</f>
        <v>10</v>
      </c>
      <c r="C137" s="5">
        <f>IFERROR(INDEX(HTHome!C:C,MATCH(A137,HTHome!$A:$A,0)),"-")</f>
        <v>1</v>
      </c>
      <c r="D137" s="5">
        <f>IFERROR(INDEX(HTHome!D:D,MATCH(A137,HTHome!$A:$A,0)),"-")</f>
        <v>0</v>
      </c>
      <c r="E137" s="5">
        <f>IFERROR(INDEX(HTHome!E:E,MATCH(A137,HTHome!$A:$A,0)),"-")</f>
        <v>3</v>
      </c>
      <c r="F137" s="5">
        <f>IFERROR(INDEX(HTHome!F:F,MATCH(A137,HTHome!$A:$A,0)),"-")</f>
        <v>4</v>
      </c>
      <c r="G137" s="5">
        <f>IFERROR(INDEX(HTHome!G:G,MATCH(A137,HTHome!$A:$A,0)),"-")</f>
        <v>4</v>
      </c>
      <c r="H137" s="5">
        <f>IFERROR(INDEX(HTHome!H:H,MATCH(A137,HTHome!$A:$A,0)),"-")</f>
        <v>2</v>
      </c>
      <c r="I137" s="5">
        <f>IFERROR(INDEX(HTHome!I:I,MATCH(A137,HTHome!$A:$A,0)),"-")</f>
        <v>4</v>
      </c>
      <c r="J137" s="5">
        <f>IFERROR(INDEX(HTHome!J:J,MATCH(A137,HTHome!$A:$A,0)),"-")</f>
        <v>4</v>
      </c>
      <c r="K137" s="7">
        <f>IFERROR(INDEX(HTHome!K:K,MATCH(A137,HTHome!$A:$A,0)),"-")</f>
        <v>0.4</v>
      </c>
      <c r="L137" s="7">
        <f>IFERROR(INDEX(HTHome!L:L,MATCH(A137,HTHome!$A:$A,0)),"-")</f>
        <v>0.1111111111111111</v>
      </c>
      <c r="M137" s="7">
        <f>IFERROR(INDEX(HTHome!M:M,MATCH(A137,HTHome!$A:$A,0)),"-")</f>
        <v>0</v>
      </c>
      <c r="N137" s="7">
        <f>IFERROR(INDEX(HTHome!N:N,MATCH(A137,HTHome!$A:$A,0)),"-")</f>
        <v>-0.44444444444444448</v>
      </c>
    </row>
    <row r="138" spans="1:14" ht="16.5" thickTop="1" thickBot="1" x14ac:dyDescent="0.3">
      <c r="A138" s="18" t="s">
        <v>192</v>
      </c>
      <c r="B138" s="5">
        <f>IFERROR(INDEX(HTHome!$B:$B,MATCH(A138,HTHome!$A:$A,0)),"-")</f>
        <v>9</v>
      </c>
      <c r="C138" s="5">
        <f>IFERROR(INDEX(HTHome!C:C,MATCH(A138,HTHome!$A:$A,0)),"-")</f>
        <v>1</v>
      </c>
      <c r="D138" s="5">
        <f>IFERROR(INDEX(HTHome!D:D,MATCH(A138,HTHome!$A:$A,0)),"-")</f>
        <v>1</v>
      </c>
      <c r="E138" s="5">
        <f>IFERROR(INDEX(HTHome!E:E,MATCH(A138,HTHome!$A:$A,0)),"-")</f>
        <v>0</v>
      </c>
      <c r="F138" s="5">
        <f>IFERROR(INDEX(HTHome!F:F,MATCH(A138,HTHome!$A:$A,0)),"-")</f>
        <v>1</v>
      </c>
      <c r="G138" s="5">
        <f>IFERROR(INDEX(HTHome!G:G,MATCH(A138,HTHome!$A:$A,0)),"-")</f>
        <v>1</v>
      </c>
      <c r="H138" s="5">
        <f>IFERROR(INDEX(HTHome!H:H,MATCH(A138,HTHome!$A:$A,0)),"-")</f>
        <v>7</v>
      </c>
      <c r="I138" s="5">
        <f>IFERROR(INDEX(HTHome!I:I,MATCH(A138,HTHome!$A:$A,0)),"-")</f>
        <v>2</v>
      </c>
      <c r="J138" s="5">
        <f>IFERROR(INDEX(HTHome!J:J,MATCH(A138,HTHome!$A:$A,0)),"-")</f>
        <v>2</v>
      </c>
      <c r="K138" s="7">
        <f>IFERROR(INDEX(HTHome!K:K,MATCH(A138,HTHome!$A:$A,0)),"-")</f>
        <v>0.22222222222222221</v>
      </c>
      <c r="L138" s="7">
        <f>IFERROR(INDEX(HTHome!L:L,MATCH(A138,HTHome!$A:$A,0)),"-")</f>
        <v>0.3</v>
      </c>
      <c r="M138" s="7">
        <f>IFERROR(INDEX(HTHome!M:M,MATCH(A138,HTHome!$A:$A,0)),"-")</f>
        <v>0</v>
      </c>
      <c r="N138" s="7">
        <f>IFERROR(INDEX(HTHome!N:N,MATCH(A138,HTHome!$A:$A,0)),"-")</f>
        <v>-0.2</v>
      </c>
    </row>
    <row r="139" spans="1:14" ht="16.5" thickTop="1" thickBot="1" x14ac:dyDescent="0.3">
      <c r="A139" s="19" t="s">
        <v>178</v>
      </c>
      <c r="B139" s="5">
        <f>IFERROR(INDEX(HTHome!$B:$B,MATCH(A139,HTHome!$A:$A,0)),"-")</f>
        <v>9</v>
      </c>
      <c r="C139" s="5">
        <f>IFERROR(INDEX(HTHome!C:C,MATCH(A139,HTHome!$A:$A,0)),"-")</f>
        <v>0</v>
      </c>
      <c r="D139" s="5">
        <f>IFERROR(INDEX(HTHome!D:D,MATCH(A139,HTHome!$A:$A,0)),"-")</f>
        <v>2</v>
      </c>
      <c r="E139" s="5">
        <f>IFERROR(INDEX(HTHome!E:E,MATCH(A139,HTHome!$A:$A,0)),"-")</f>
        <v>0</v>
      </c>
      <c r="F139" s="5">
        <f>IFERROR(INDEX(HTHome!F:F,MATCH(A139,HTHome!$A:$A,0)),"-")</f>
        <v>1</v>
      </c>
      <c r="G139" s="5">
        <f>IFERROR(INDEX(HTHome!G:G,MATCH(A139,HTHome!$A:$A,0)),"-")</f>
        <v>4</v>
      </c>
      <c r="H139" s="5">
        <f>IFERROR(INDEX(HTHome!H:H,MATCH(A139,HTHome!$A:$A,0)),"-")</f>
        <v>4</v>
      </c>
      <c r="I139" s="5">
        <f>IFERROR(INDEX(HTHome!I:I,MATCH(A139,HTHome!$A:$A,0)),"-")</f>
        <v>2</v>
      </c>
      <c r="J139" s="5">
        <f>IFERROR(INDEX(HTHome!J:J,MATCH(A139,HTHome!$A:$A,0)),"-")</f>
        <v>4</v>
      </c>
      <c r="K139" s="7">
        <f>IFERROR(INDEX(HTHome!K:K,MATCH(A139,HTHome!$A:$A,0)),"-")</f>
        <v>0.22222222222222221</v>
      </c>
      <c r="L139" s="7">
        <f>IFERROR(INDEX(HTHome!L:L,MATCH(A139,HTHome!$A:$A,0)),"-")</f>
        <v>0.3</v>
      </c>
      <c r="M139" s="7">
        <f>IFERROR(INDEX(HTHome!M:M,MATCH(A139,HTHome!$A:$A,0)),"-")</f>
        <v>-0.55555555555555558</v>
      </c>
      <c r="N139" s="7">
        <f>IFERROR(INDEX(HTHome!N:N,MATCH(A139,HTHome!$A:$A,0)),"-")</f>
        <v>-0.4777777777777778</v>
      </c>
    </row>
    <row r="140" spans="1:14" ht="16.5" thickTop="1" thickBot="1" x14ac:dyDescent="0.3">
      <c r="A140" s="18" t="s">
        <v>193</v>
      </c>
      <c r="B140" s="5">
        <f>IFERROR(INDEX(HTHome!$B:$B,MATCH(A140,HTHome!$A:$A,0)),"-")</f>
        <v>10</v>
      </c>
      <c r="C140" s="5">
        <f>IFERROR(INDEX(HTHome!C:C,MATCH(A140,HTHome!$A:$A,0)),"-")</f>
        <v>2</v>
      </c>
      <c r="D140" s="5">
        <f>IFERROR(INDEX(HTHome!D:D,MATCH(A140,HTHome!$A:$A,0)),"-")</f>
        <v>0</v>
      </c>
      <c r="E140" s="5">
        <f>IFERROR(INDEX(HTHome!E:E,MATCH(A140,HTHome!$A:$A,0)),"-")</f>
        <v>0</v>
      </c>
      <c r="F140" s="5">
        <f>IFERROR(INDEX(HTHome!F:F,MATCH(A140,HTHome!$A:$A,0)),"-")</f>
        <v>2</v>
      </c>
      <c r="G140" s="5">
        <f>IFERROR(INDEX(HTHome!G:G,MATCH(A140,HTHome!$A:$A,0)),"-")</f>
        <v>5</v>
      </c>
      <c r="H140" s="5">
        <f>IFERROR(INDEX(HTHome!H:H,MATCH(A140,HTHome!$A:$A,0)),"-")</f>
        <v>3</v>
      </c>
      <c r="I140" s="5">
        <f>IFERROR(INDEX(HTHome!I:I,MATCH(A140,HTHome!$A:$A,0)),"-")</f>
        <v>2</v>
      </c>
      <c r="J140" s="5">
        <f>IFERROR(INDEX(HTHome!J:J,MATCH(A140,HTHome!$A:$A,0)),"-")</f>
        <v>5</v>
      </c>
      <c r="K140" s="7">
        <f>IFERROR(INDEX(HTHome!K:K,MATCH(A140,HTHome!$A:$A,0)),"-")</f>
        <v>0.2</v>
      </c>
      <c r="L140" s="7">
        <f>IFERROR(INDEX(HTHome!L:L,MATCH(A140,HTHome!$A:$A,0)),"-")</f>
        <v>0.2</v>
      </c>
      <c r="M140" s="7">
        <f>IFERROR(INDEX(HTHome!M:M,MATCH(A140,HTHome!$A:$A,0)),"-")</f>
        <v>-0.6</v>
      </c>
      <c r="N140" s="7">
        <f>IFERROR(INDEX(HTHome!N:N,MATCH(A140,HTHome!$A:$A,0)),"-")</f>
        <v>-0.7</v>
      </c>
    </row>
    <row r="141" spans="1:14" ht="16.5" thickTop="1" thickBot="1" x14ac:dyDescent="0.3">
      <c r="A141" s="19" t="s">
        <v>194</v>
      </c>
      <c r="B141" s="5">
        <f>IFERROR(INDEX(HTHome!$B:$B,MATCH(A141,HTHome!$A:$A,0)),"-")</f>
        <v>11</v>
      </c>
      <c r="C141" s="5">
        <f>IFERROR(INDEX(HTHome!C:C,MATCH(A141,HTHome!$A:$A,0)),"-")</f>
        <v>1</v>
      </c>
      <c r="D141" s="5">
        <f>IFERROR(INDEX(HTHome!D:D,MATCH(A141,HTHome!$A:$A,0)),"-")</f>
        <v>1</v>
      </c>
      <c r="E141" s="5">
        <f>IFERROR(INDEX(HTHome!E:E,MATCH(A141,HTHome!$A:$A,0)),"-")</f>
        <v>0</v>
      </c>
      <c r="F141" s="5">
        <f>IFERROR(INDEX(HTHome!F:F,MATCH(A141,HTHome!$A:$A,0)),"-")</f>
        <v>0</v>
      </c>
      <c r="G141" s="5">
        <f>IFERROR(INDEX(HTHome!G:G,MATCH(A141,HTHome!$A:$A,0)),"-")</f>
        <v>5</v>
      </c>
      <c r="H141" s="5">
        <f>IFERROR(INDEX(HTHome!H:H,MATCH(A141,HTHome!$A:$A,0)),"-")</f>
        <v>6</v>
      </c>
      <c r="I141" s="5">
        <f>IFERROR(INDEX(HTHome!I:I,MATCH(A141,HTHome!$A:$A,0)),"-")</f>
        <v>2</v>
      </c>
      <c r="J141" s="5">
        <f>IFERROR(INDEX(HTHome!J:J,MATCH(A141,HTHome!$A:$A,0)),"-")</f>
        <v>7</v>
      </c>
      <c r="K141" s="7">
        <f>IFERROR(INDEX(HTHome!K:K,MATCH(A141,HTHome!$A:$A,0)),"-")</f>
        <v>0.18181818181818185</v>
      </c>
      <c r="L141" s="7">
        <f>IFERROR(INDEX(HTHome!L:L,MATCH(A141,HTHome!$A:$A,0)),"-")</f>
        <v>0</v>
      </c>
      <c r="M141" s="7">
        <f>IFERROR(INDEX(HTHome!M:M,MATCH(A141,HTHome!$A:$A,0)),"-")</f>
        <v>-0.90909090909090917</v>
      </c>
      <c r="N141" s="7">
        <f>IFERROR(INDEX(HTHome!N:N,MATCH(A141,HTHome!$A:$A,0)),"-")</f>
        <v>-1.2045454545454546</v>
      </c>
    </row>
    <row r="142" spans="1:14" ht="16.5" thickTop="1" thickBot="1" x14ac:dyDescent="0.3">
      <c r="A142" s="18" t="s">
        <v>195</v>
      </c>
      <c r="B142" s="5">
        <f>IFERROR(INDEX(HTHome!$B:$B,MATCH(A142,HTHome!$A:$A,0)),"-")</f>
        <v>7</v>
      </c>
      <c r="C142" s="5">
        <f>IFERROR(INDEX(HTHome!C:C,MATCH(A142,HTHome!$A:$A,0)),"-")</f>
        <v>2</v>
      </c>
      <c r="D142" s="5">
        <f>IFERROR(INDEX(HTHome!D:D,MATCH(A142,HTHome!$A:$A,0)),"-")</f>
        <v>2</v>
      </c>
      <c r="E142" s="5">
        <f>IFERROR(INDEX(HTHome!E:E,MATCH(A142,HTHome!$A:$A,0)),"-")</f>
        <v>2</v>
      </c>
      <c r="F142" s="5">
        <f>IFERROR(INDEX(HTHome!F:F,MATCH(A142,HTHome!$A:$A,0)),"-")</f>
        <v>6</v>
      </c>
      <c r="G142" s="5">
        <f>IFERROR(INDEX(HTHome!G:G,MATCH(A142,HTHome!$A:$A,0)),"-")</f>
        <v>0</v>
      </c>
      <c r="H142" s="5">
        <f>IFERROR(INDEX(HTHome!H:H,MATCH(A142,HTHome!$A:$A,0)),"-")</f>
        <v>1</v>
      </c>
      <c r="I142" s="5">
        <f>IFERROR(INDEX(HTHome!I:I,MATCH(A142,HTHome!$A:$A,0)),"-")</f>
        <v>6</v>
      </c>
      <c r="J142" s="5">
        <f>IFERROR(INDEX(HTHome!J:J,MATCH(A142,HTHome!$A:$A,0)),"-")</f>
        <v>1</v>
      </c>
      <c r="K142" s="7">
        <f>IFERROR(INDEX(HTHome!K:K,MATCH(A142,HTHome!$A:$A,0)),"-")</f>
        <v>0.8571428571428571</v>
      </c>
      <c r="L142" s="7">
        <f>IFERROR(INDEX(HTHome!L:L,MATCH(A142,HTHome!$A:$A,0)),"-")</f>
        <v>0.44444444444444442</v>
      </c>
      <c r="M142" s="7">
        <f>IFERROR(INDEX(HTHome!M:M,MATCH(A142,HTHome!$A:$A,0)),"-")</f>
        <v>1.5714285714285712</v>
      </c>
      <c r="N142" s="7">
        <f>IFERROR(INDEX(HTHome!N:N,MATCH(A142,HTHome!$A:$A,0)),"-")</f>
        <v>0.78571428571428559</v>
      </c>
    </row>
    <row r="143" spans="1:14" ht="16.5" thickTop="1" thickBot="1" x14ac:dyDescent="0.3">
      <c r="A143" s="19" t="s">
        <v>196</v>
      </c>
      <c r="B143" s="5">
        <f>IFERROR(INDEX(HTHome!$B:$B,MATCH(A143,HTHome!$A:$A,0)),"-")</f>
        <v>7</v>
      </c>
      <c r="C143" s="5">
        <f>IFERROR(INDEX(HTHome!C:C,MATCH(A143,HTHome!$A:$A,0)),"-")</f>
        <v>2</v>
      </c>
      <c r="D143" s="5">
        <f>IFERROR(INDEX(HTHome!D:D,MATCH(A143,HTHome!$A:$A,0)),"-")</f>
        <v>2</v>
      </c>
      <c r="E143" s="5">
        <f>IFERROR(INDEX(HTHome!E:E,MATCH(A143,HTHome!$A:$A,0)),"-")</f>
        <v>1</v>
      </c>
      <c r="F143" s="5">
        <f>IFERROR(INDEX(HTHome!F:F,MATCH(A143,HTHome!$A:$A,0)),"-")</f>
        <v>3</v>
      </c>
      <c r="G143" s="5">
        <f>IFERROR(INDEX(HTHome!G:G,MATCH(A143,HTHome!$A:$A,0)),"-")</f>
        <v>1</v>
      </c>
      <c r="H143" s="5">
        <f>IFERROR(INDEX(HTHome!H:H,MATCH(A143,HTHome!$A:$A,0)),"-")</f>
        <v>3</v>
      </c>
      <c r="I143" s="5">
        <f>IFERROR(INDEX(HTHome!I:I,MATCH(A143,HTHome!$A:$A,0)),"-")</f>
        <v>5</v>
      </c>
      <c r="J143" s="5">
        <f>IFERROR(INDEX(HTHome!J:J,MATCH(A143,HTHome!$A:$A,0)),"-")</f>
        <v>1</v>
      </c>
      <c r="K143" s="7">
        <f>IFERROR(INDEX(HTHome!K:K,MATCH(A143,HTHome!$A:$A,0)),"-")</f>
        <v>0.7142857142857143</v>
      </c>
      <c r="L143" s="7">
        <f>IFERROR(INDEX(HTHome!L:L,MATCH(A143,HTHome!$A:$A,0)),"-")</f>
        <v>0.5714285714285714</v>
      </c>
      <c r="M143" s="7">
        <f>IFERROR(INDEX(HTHome!M:M,MATCH(A143,HTHome!$A:$A,0)),"-")</f>
        <v>0.85714285714285732</v>
      </c>
      <c r="N143" s="7">
        <f>IFERROR(INDEX(HTHome!N:N,MATCH(A143,HTHome!$A:$A,0)),"-")</f>
        <v>0.7142857142857143</v>
      </c>
    </row>
    <row r="144" spans="1:14" ht="16.5" thickTop="1" thickBot="1" x14ac:dyDescent="0.3">
      <c r="A144" s="18" t="s">
        <v>197</v>
      </c>
      <c r="B144" s="5">
        <f>IFERROR(INDEX(HTHome!$B:$B,MATCH(A144,HTHome!$A:$A,0)),"-")</f>
        <v>10</v>
      </c>
      <c r="C144" s="5">
        <f>IFERROR(INDEX(HTHome!C:C,MATCH(A144,HTHome!$A:$A,0)),"-")</f>
        <v>1</v>
      </c>
      <c r="D144" s="5">
        <f>IFERROR(INDEX(HTHome!D:D,MATCH(A144,HTHome!$A:$A,0)),"-")</f>
        <v>1</v>
      </c>
      <c r="E144" s="5">
        <f>IFERROR(INDEX(HTHome!E:E,MATCH(A144,HTHome!$A:$A,0)),"-")</f>
        <v>3</v>
      </c>
      <c r="F144" s="5">
        <f>IFERROR(INDEX(HTHome!F:F,MATCH(A144,HTHome!$A:$A,0)),"-")</f>
        <v>5</v>
      </c>
      <c r="G144" s="5">
        <f>IFERROR(INDEX(HTHome!G:G,MATCH(A144,HTHome!$A:$A,0)),"-")</f>
        <v>4</v>
      </c>
      <c r="H144" s="5">
        <f>IFERROR(INDEX(HTHome!H:H,MATCH(A144,HTHome!$A:$A,0)),"-")</f>
        <v>1</v>
      </c>
      <c r="I144" s="5">
        <f>IFERROR(INDEX(HTHome!I:I,MATCH(A144,HTHome!$A:$A,0)),"-")</f>
        <v>5</v>
      </c>
      <c r="J144" s="5">
        <f>IFERROR(INDEX(HTHome!J:J,MATCH(A144,HTHome!$A:$A,0)),"-")</f>
        <v>4</v>
      </c>
      <c r="K144" s="7">
        <f>IFERROR(INDEX(HTHome!K:K,MATCH(A144,HTHome!$A:$A,0)),"-")</f>
        <v>0.5</v>
      </c>
      <c r="L144" s="7">
        <f>IFERROR(INDEX(HTHome!L:L,MATCH(A144,HTHome!$A:$A,0)),"-")</f>
        <v>0.125</v>
      </c>
      <c r="M144" s="7">
        <f>IFERROR(INDEX(HTHome!M:M,MATCH(A144,HTHome!$A:$A,0)),"-")</f>
        <v>0.19999999999999996</v>
      </c>
      <c r="N144" s="7">
        <f>IFERROR(INDEX(HTHome!N:N,MATCH(A144,HTHome!$A:$A,0)),"-")</f>
        <v>-0.33750000000000002</v>
      </c>
    </row>
    <row r="145" spans="1:14" ht="16.5" thickTop="1" thickBot="1" x14ac:dyDescent="0.3">
      <c r="A145" s="19" t="s">
        <v>198</v>
      </c>
      <c r="B145" s="5">
        <f>IFERROR(INDEX(HTHome!$B:$B,MATCH(A145,HTHome!$A:$A,0)),"-")</f>
        <v>8</v>
      </c>
      <c r="C145" s="5">
        <f>IFERROR(INDEX(HTHome!C:C,MATCH(A145,HTHome!$A:$A,0)),"-")</f>
        <v>2</v>
      </c>
      <c r="D145" s="5">
        <f>IFERROR(INDEX(HTHome!D:D,MATCH(A145,HTHome!$A:$A,0)),"-")</f>
        <v>0</v>
      </c>
      <c r="E145" s="5">
        <f>IFERROR(INDEX(HTHome!E:E,MATCH(A145,HTHome!$A:$A,0)),"-")</f>
        <v>2</v>
      </c>
      <c r="F145" s="5">
        <f>IFERROR(INDEX(HTHome!F:F,MATCH(A145,HTHome!$A:$A,0)),"-")</f>
        <v>5</v>
      </c>
      <c r="G145" s="5">
        <f>IFERROR(INDEX(HTHome!G:G,MATCH(A145,HTHome!$A:$A,0)),"-")</f>
        <v>0</v>
      </c>
      <c r="H145" s="5">
        <f>IFERROR(INDEX(HTHome!H:H,MATCH(A145,HTHome!$A:$A,0)),"-")</f>
        <v>3</v>
      </c>
      <c r="I145" s="5">
        <f>IFERROR(INDEX(HTHome!I:I,MATCH(A145,HTHome!$A:$A,0)),"-")</f>
        <v>4</v>
      </c>
      <c r="J145" s="5">
        <f>IFERROR(INDEX(HTHome!J:J,MATCH(A145,HTHome!$A:$A,0)),"-")</f>
        <v>2</v>
      </c>
      <c r="K145" s="7">
        <f>IFERROR(INDEX(HTHome!K:K,MATCH(A145,HTHome!$A:$A,0)),"-")</f>
        <v>0.5</v>
      </c>
      <c r="L145" s="7">
        <f>IFERROR(INDEX(HTHome!L:L,MATCH(A145,HTHome!$A:$A,0)),"-")</f>
        <v>0.44444444444444442</v>
      </c>
      <c r="M145" s="7">
        <f>IFERROR(INDEX(HTHome!M:M,MATCH(A145,HTHome!$A:$A,0)),"-")</f>
        <v>0.875</v>
      </c>
      <c r="N145" s="7">
        <f>IFERROR(INDEX(HTHome!N:N,MATCH(A145,HTHome!$A:$A,0)),"-")</f>
        <v>0.77083333333333326</v>
      </c>
    </row>
    <row r="146" spans="1:14" ht="16.5" thickTop="1" thickBot="1" x14ac:dyDescent="0.3">
      <c r="A146" s="18" t="s">
        <v>199</v>
      </c>
      <c r="B146" s="5">
        <f>IFERROR(INDEX(HTHome!$B:$B,MATCH(A146,HTHome!$A:$A,0)),"-")</f>
        <v>9</v>
      </c>
      <c r="C146" s="5">
        <f>IFERROR(INDEX(HTHome!C:C,MATCH(A146,HTHome!$A:$A,0)),"-")</f>
        <v>2</v>
      </c>
      <c r="D146" s="5">
        <f>IFERROR(INDEX(HTHome!D:D,MATCH(A146,HTHome!$A:$A,0)),"-")</f>
        <v>1</v>
      </c>
      <c r="E146" s="5">
        <f>IFERROR(INDEX(HTHome!E:E,MATCH(A146,HTHome!$A:$A,0)),"-")</f>
        <v>1</v>
      </c>
      <c r="F146" s="5">
        <f>IFERROR(INDEX(HTHome!F:F,MATCH(A146,HTHome!$A:$A,0)),"-")</f>
        <v>3</v>
      </c>
      <c r="G146" s="5">
        <f>IFERROR(INDEX(HTHome!G:G,MATCH(A146,HTHome!$A:$A,0)),"-")</f>
        <v>2</v>
      </c>
      <c r="H146" s="5">
        <f>IFERROR(INDEX(HTHome!H:H,MATCH(A146,HTHome!$A:$A,0)),"-")</f>
        <v>4</v>
      </c>
      <c r="I146" s="5">
        <f>IFERROR(INDEX(HTHome!I:I,MATCH(A146,HTHome!$A:$A,0)),"-")</f>
        <v>4</v>
      </c>
      <c r="J146" s="5">
        <f>IFERROR(INDEX(HTHome!J:J,MATCH(A146,HTHome!$A:$A,0)),"-")</f>
        <v>3</v>
      </c>
      <c r="K146" s="7">
        <f>IFERROR(INDEX(HTHome!K:K,MATCH(A146,HTHome!$A:$A,0)),"-")</f>
        <v>0.44444444444444442</v>
      </c>
      <c r="L146" s="7">
        <f>IFERROR(INDEX(HTHome!L:L,MATCH(A146,HTHome!$A:$A,0)),"-")</f>
        <v>0.33333333333333331</v>
      </c>
      <c r="M146" s="7">
        <f>IFERROR(INDEX(HTHome!M:M,MATCH(A146,HTHome!$A:$A,0)),"-")</f>
        <v>0.22222222222222221</v>
      </c>
      <c r="N146" s="7">
        <f>IFERROR(INDEX(HTHome!N:N,MATCH(A146,HTHome!$A:$A,0)),"-")</f>
        <v>-0.11111111111111116</v>
      </c>
    </row>
    <row r="147" spans="1:14" ht="16.5" thickTop="1" thickBot="1" x14ac:dyDescent="0.3">
      <c r="A147" s="19" t="s">
        <v>200</v>
      </c>
      <c r="B147" s="5">
        <f>IFERROR(INDEX(HTHome!$B:$B,MATCH(A147,HTHome!$A:$A,0)),"-")</f>
        <v>9</v>
      </c>
      <c r="C147" s="5">
        <f>IFERROR(INDEX(HTHome!C:C,MATCH(A147,HTHome!$A:$A,0)),"-")</f>
        <v>0</v>
      </c>
      <c r="D147" s="5">
        <f>IFERROR(INDEX(HTHome!D:D,MATCH(A147,HTHome!$A:$A,0)),"-")</f>
        <v>2</v>
      </c>
      <c r="E147" s="5">
        <f>IFERROR(INDEX(HTHome!E:E,MATCH(A147,HTHome!$A:$A,0)),"-")</f>
        <v>1</v>
      </c>
      <c r="F147" s="5">
        <f>IFERROR(INDEX(HTHome!F:F,MATCH(A147,HTHome!$A:$A,0)),"-")</f>
        <v>3</v>
      </c>
      <c r="G147" s="5">
        <f>IFERROR(INDEX(HTHome!G:G,MATCH(A147,HTHome!$A:$A,0)),"-")</f>
        <v>1</v>
      </c>
      <c r="H147" s="5">
        <f>IFERROR(INDEX(HTHome!H:H,MATCH(A147,HTHome!$A:$A,0)),"-")</f>
        <v>5</v>
      </c>
      <c r="I147" s="5">
        <f>IFERROR(INDEX(HTHome!I:I,MATCH(A147,HTHome!$A:$A,0)),"-")</f>
        <v>3</v>
      </c>
      <c r="J147" s="5">
        <f>IFERROR(INDEX(HTHome!J:J,MATCH(A147,HTHome!$A:$A,0)),"-")</f>
        <v>1</v>
      </c>
      <c r="K147" s="7">
        <f>IFERROR(INDEX(HTHome!K:K,MATCH(A147,HTHome!$A:$A,0)),"-")</f>
        <v>0.33333333333333331</v>
      </c>
      <c r="L147" s="7">
        <f>IFERROR(INDEX(HTHome!L:L,MATCH(A147,HTHome!$A:$A,0)),"-")</f>
        <v>0.25</v>
      </c>
      <c r="M147" s="7">
        <f>IFERROR(INDEX(HTHome!M:M,MATCH(A147,HTHome!$A:$A,0)),"-")</f>
        <v>0.44444444444444448</v>
      </c>
      <c r="N147" s="7">
        <f>IFERROR(INDEX(HTHome!N:N,MATCH(A147,HTHome!$A:$A,0)),"-")</f>
        <v>0.22222222222222224</v>
      </c>
    </row>
    <row r="148" spans="1:14" ht="16.5" thickTop="1" thickBot="1" x14ac:dyDescent="0.3">
      <c r="A148" s="18" t="s">
        <v>201</v>
      </c>
      <c r="B148" s="5">
        <f>IFERROR(INDEX(HTHome!$B:$B,MATCH(A148,HTHome!$A:$A,0)),"-")</f>
        <v>9</v>
      </c>
      <c r="C148" s="5">
        <f>IFERROR(INDEX(HTHome!C:C,MATCH(A148,HTHome!$A:$A,0)),"-")</f>
        <v>2</v>
      </c>
      <c r="D148" s="5">
        <f>IFERROR(INDEX(HTHome!D:D,MATCH(A148,HTHome!$A:$A,0)),"-")</f>
        <v>0</v>
      </c>
      <c r="E148" s="5">
        <f>IFERROR(INDEX(HTHome!E:E,MATCH(A148,HTHome!$A:$A,0)),"-")</f>
        <v>1</v>
      </c>
      <c r="F148" s="5">
        <f>IFERROR(INDEX(HTHome!F:F,MATCH(A148,HTHome!$A:$A,0)),"-")</f>
        <v>3</v>
      </c>
      <c r="G148" s="5">
        <f>IFERROR(INDEX(HTHome!G:G,MATCH(A148,HTHome!$A:$A,0)),"-")</f>
        <v>3</v>
      </c>
      <c r="H148" s="5">
        <f>IFERROR(INDEX(HTHome!H:H,MATCH(A148,HTHome!$A:$A,0)),"-")</f>
        <v>3</v>
      </c>
      <c r="I148" s="5">
        <f>IFERROR(INDEX(HTHome!I:I,MATCH(A148,HTHome!$A:$A,0)),"-")</f>
        <v>3</v>
      </c>
      <c r="J148" s="5">
        <f>IFERROR(INDEX(HTHome!J:J,MATCH(A148,HTHome!$A:$A,0)),"-")</f>
        <v>3</v>
      </c>
      <c r="K148" s="7">
        <f>IFERROR(INDEX(HTHome!K:K,MATCH(A148,HTHome!$A:$A,0)),"-")</f>
        <v>0.33333333333333331</v>
      </c>
      <c r="L148" s="7">
        <f>IFERROR(INDEX(HTHome!L:L,MATCH(A148,HTHome!$A:$A,0)),"-")</f>
        <v>0.22222222222222221</v>
      </c>
      <c r="M148" s="7">
        <f>IFERROR(INDEX(HTHome!M:M,MATCH(A148,HTHome!$A:$A,0)),"-")</f>
        <v>0</v>
      </c>
      <c r="N148" s="7">
        <f>IFERROR(INDEX(HTHome!N:N,MATCH(A148,HTHome!$A:$A,0)),"-")</f>
        <v>-5.5555555555555552E-2</v>
      </c>
    </row>
    <row r="149" spans="1:14" ht="16.5" thickTop="1" thickBot="1" x14ac:dyDescent="0.3">
      <c r="A149" s="19" t="s">
        <v>202</v>
      </c>
      <c r="B149" s="5">
        <f>IFERROR(INDEX(HTHome!$B:$B,MATCH(A149,HTHome!$A:$A,0)),"-")</f>
        <v>9</v>
      </c>
      <c r="C149" s="5">
        <f>IFERROR(INDEX(HTHome!C:C,MATCH(A149,HTHome!$A:$A,0)),"-")</f>
        <v>0</v>
      </c>
      <c r="D149" s="5">
        <f>IFERROR(INDEX(HTHome!D:D,MATCH(A149,HTHome!$A:$A,0)),"-")</f>
        <v>2</v>
      </c>
      <c r="E149" s="5">
        <f>IFERROR(INDEX(HTHome!E:E,MATCH(A149,HTHome!$A:$A,0)),"-")</f>
        <v>1</v>
      </c>
      <c r="F149" s="5">
        <f>IFERROR(INDEX(HTHome!F:F,MATCH(A149,HTHome!$A:$A,0)),"-")</f>
        <v>3</v>
      </c>
      <c r="G149" s="5">
        <f>IFERROR(INDEX(HTHome!G:G,MATCH(A149,HTHome!$A:$A,0)),"-")</f>
        <v>3</v>
      </c>
      <c r="H149" s="5">
        <f>IFERROR(INDEX(HTHome!H:H,MATCH(A149,HTHome!$A:$A,0)),"-")</f>
        <v>3</v>
      </c>
      <c r="I149" s="5">
        <f>IFERROR(INDEX(HTHome!I:I,MATCH(A149,HTHome!$A:$A,0)),"-")</f>
        <v>3</v>
      </c>
      <c r="J149" s="5">
        <f>IFERROR(INDEX(HTHome!J:J,MATCH(A149,HTHome!$A:$A,0)),"-")</f>
        <v>3</v>
      </c>
      <c r="K149" s="7">
        <f>IFERROR(INDEX(HTHome!K:K,MATCH(A149,HTHome!$A:$A,0)),"-")</f>
        <v>0.33333333333333331</v>
      </c>
      <c r="L149" s="7">
        <f>IFERROR(INDEX(HTHome!L:L,MATCH(A149,HTHome!$A:$A,0)),"-")</f>
        <v>0.55555555555555558</v>
      </c>
      <c r="M149" s="7">
        <f>IFERROR(INDEX(HTHome!M:M,MATCH(A149,HTHome!$A:$A,0)),"-")</f>
        <v>0</v>
      </c>
      <c r="N149" s="7">
        <f>IFERROR(INDEX(HTHome!N:N,MATCH(A149,HTHome!$A:$A,0)),"-")</f>
        <v>0.16666666666666671</v>
      </c>
    </row>
    <row r="150" spans="1:14" ht="16.5" thickTop="1" thickBot="1" x14ac:dyDescent="0.3">
      <c r="A150" s="18" t="s">
        <v>203</v>
      </c>
      <c r="B150" s="5">
        <f>IFERROR(INDEX(HTHome!$B:$B,MATCH(A150,HTHome!$A:$A,0)),"-")</f>
        <v>9</v>
      </c>
      <c r="C150" s="5">
        <f>IFERROR(INDEX(HTHome!C:C,MATCH(A150,HTHome!$A:$A,0)),"-")</f>
        <v>1</v>
      </c>
      <c r="D150" s="5">
        <f>IFERROR(INDEX(HTHome!D:D,MATCH(A150,HTHome!$A:$A,0)),"-")</f>
        <v>2</v>
      </c>
      <c r="E150" s="5">
        <f>IFERROR(INDEX(HTHome!E:E,MATCH(A150,HTHome!$A:$A,0)),"-")</f>
        <v>0</v>
      </c>
      <c r="F150" s="5">
        <f>IFERROR(INDEX(HTHome!F:F,MATCH(A150,HTHome!$A:$A,0)),"-")</f>
        <v>2</v>
      </c>
      <c r="G150" s="5">
        <f>IFERROR(INDEX(HTHome!G:G,MATCH(A150,HTHome!$A:$A,0)),"-")</f>
        <v>4</v>
      </c>
      <c r="H150" s="5">
        <f>IFERROR(INDEX(HTHome!H:H,MATCH(A150,HTHome!$A:$A,0)),"-")</f>
        <v>3</v>
      </c>
      <c r="I150" s="5">
        <f>IFERROR(INDEX(HTHome!I:I,MATCH(A150,HTHome!$A:$A,0)),"-")</f>
        <v>3</v>
      </c>
      <c r="J150" s="5">
        <f>IFERROR(INDEX(HTHome!J:J,MATCH(A150,HTHome!$A:$A,0)),"-")</f>
        <v>4</v>
      </c>
      <c r="K150" s="7">
        <f>IFERROR(INDEX(HTHome!K:K,MATCH(A150,HTHome!$A:$A,0)),"-")</f>
        <v>0.33333333333333331</v>
      </c>
      <c r="L150" s="7">
        <f>IFERROR(INDEX(HTHome!L:L,MATCH(A150,HTHome!$A:$A,0)),"-")</f>
        <v>0.1111111111111111</v>
      </c>
      <c r="M150" s="7">
        <f>IFERROR(INDEX(HTHome!M:M,MATCH(A150,HTHome!$A:$A,0)),"-")</f>
        <v>-0.33333333333333331</v>
      </c>
      <c r="N150" s="7">
        <f>IFERROR(INDEX(HTHome!N:N,MATCH(A150,HTHome!$A:$A,0)),"-")</f>
        <v>-0.66666666666666663</v>
      </c>
    </row>
    <row r="151" spans="1:14" ht="16.5" thickTop="1" thickBot="1" x14ac:dyDescent="0.3">
      <c r="A151" s="19" t="s">
        <v>204</v>
      </c>
      <c r="B151" s="5">
        <f>IFERROR(INDEX(HTHome!$B:$B,MATCH(A151,HTHome!$A:$A,0)),"-")</f>
        <v>9</v>
      </c>
      <c r="C151" s="5">
        <f>IFERROR(INDEX(HTHome!C:C,MATCH(A151,HTHome!$A:$A,0)),"-")</f>
        <v>0</v>
      </c>
      <c r="D151" s="5">
        <f>IFERROR(INDEX(HTHome!D:D,MATCH(A151,HTHome!$A:$A,0)),"-")</f>
        <v>2</v>
      </c>
      <c r="E151" s="5">
        <f>IFERROR(INDEX(HTHome!E:E,MATCH(A151,HTHome!$A:$A,0)),"-")</f>
        <v>2</v>
      </c>
      <c r="F151" s="5">
        <f>IFERROR(INDEX(HTHome!F:F,MATCH(A151,HTHome!$A:$A,0)),"-")</f>
        <v>3</v>
      </c>
      <c r="G151" s="5">
        <f>IFERROR(INDEX(HTHome!G:G,MATCH(A151,HTHome!$A:$A,0)),"-")</f>
        <v>3</v>
      </c>
      <c r="H151" s="5">
        <f>IFERROR(INDEX(HTHome!H:H,MATCH(A151,HTHome!$A:$A,0)),"-")</f>
        <v>3</v>
      </c>
      <c r="I151" s="5">
        <f>IFERROR(INDEX(HTHome!I:I,MATCH(A151,HTHome!$A:$A,0)),"-")</f>
        <v>4</v>
      </c>
      <c r="J151" s="5">
        <f>IFERROR(INDEX(HTHome!J:J,MATCH(A151,HTHome!$A:$A,0)),"-")</f>
        <v>3</v>
      </c>
      <c r="K151" s="7">
        <f>IFERROR(INDEX(HTHome!K:K,MATCH(A151,HTHome!$A:$A,0)),"-")</f>
        <v>0.44444444444444442</v>
      </c>
      <c r="L151" s="7">
        <f>IFERROR(INDEX(HTHome!L:L,MATCH(A151,HTHome!$A:$A,0)),"-")</f>
        <v>0.25</v>
      </c>
      <c r="M151" s="7">
        <f>IFERROR(INDEX(HTHome!M:M,MATCH(A151,HTHome!$A:$A,0)),"-")</f>
        <v>0.1111111111111111</v>
      </c>
      <c r="N151" s="7">
        <f>IFERROR(INDEX(HTHome!N:N,MATCH(A151,HTHome!$A:$A,0)),"-")</f>
        <v>0.24305555555555555</v>
      </c>
    </row>
    <row r="152" spans="1:14" ht="16.5" thickTop="1" thickBot="1" x14ac:dyDescent="0.3">
      <c r="A152" s="18" t="s">
        <v>205</v>
      </c>
      <c r="B152" s="5">
        <f>IFERROR(INDEX(HTHome!$B:$B,MATCH(A152,HTHome!$A:$A,0)),"-")</f>
        <v>10</v>
      </c>
      <c r="C152" s="5">
        <f>IFERROR(INDEX(HTHome!C:C,MATCH(A152,HTHome!$A:$A,0)),"-")</f>
        <v>4</v>
      </c>
      <c r="D152" s="5">
        <f>IFERROR(INDEX(HTHome!D:D,MATCH(A152,HTHome!$A:$A,0)),"-")</f>
        <v>0</v>
      </c>
      <c r="E152" s="5">
        <f>IFERROR(INDEX(HTHome!E:E,MATCH(A152,HTHome!$A:$A,0)),"-")</f>
        <v>0</v>
      </c>
      <c r="F152" s="5">
        <f>IFERROR(INDEX(HTHome!F:F,MATCH(A152,HTHome!$A:$A,0)),"-")</f>
        <v>4</v>
      </c>
      <c r="G152" s="5">
        <f>IFERROR(INDEX(HTHome!G:G,MATCH(A152,HTHome!$A:$A,0)),"-")</f>
        <v>3</v>
      </c>
      <c r="H152" s="5">
        <f>IFERROR(INDEX(HTHome!H:H,MATCH(A152,HTHome!$A:$A,0)),"-")</f>
        <v>3</v>
      </c>
      <c r="I152" s="5">
        <f>IFERROR(INDEX(HTHome!I:I,MATCH(A152,HTHome!$A:$A,0)),"-")</f>
        <v>4</v>
      </c>
      <c r="J152" s="5">
        <f>IFERROR(INDEX(HTHome!J:J,MATCH(A152,HTHome!$A:$A,0)),"-")</f>
        <v>4</v>
      </c>
      <c r="K152" s="7">
        <f>IFERROR(INDEX(HTHome!K:K,MATCH(A152,HTHome!$A:$A,0)),"-")</f>
        <v>0.4</v>
      </c>
      <c r="L152" s="7">
        <f>IFERROR(INDEX(HTHome!L:L,MATCH(A152,HTHome!$A:$A,0)),"-")</f>
        <v>0.2857142857142857</v>
      </c>
      <c r="M152" s="7">
        <f>IFERROR(INDEX(HTHome!M:M,MATCH(A152,HTHome!$A:$A,0)),"-")</f>
        <v>0.10000000000000003</v>
      </c>
      <c r="N152" s="7">
        <f>IFERROR(INDEX(HTHome!N:N,MATCH(A152,HTHome!$A:$A,0)),"-")</f>
        <v>-0.45</v>
      </c>
    </row>
    <row r="153" spans="1:14" ht="16.5" thickTop="1" thickBot="1" x14ac:dyDescent="0.3">
      <c r="A153" s="19" t="s">
        <v>206</v>
      </c>
      <c r="B153" s="5">
        <f>IFERROR(INDEX(HTHome!$B:$B,MATCH(A153,HTHome!$A:$A,0)),"-")</f>
        <v>8</v>
      </c>
      <c r="C153" s="5">
        <f>IFERROR(INDEX(HTHome!C:C,MATCH(A153,HTHome!$A:$A,0)),"-")</f>
        <v>0</v>
      </c>
      <c r="D153" s="5">
        <f>IFERROR(INDEX(HTHome!D:D,MATCH(A153,HTHome!$A:$A,0)),"-")</f>
        <v>0</v>
      </c>
      <c r="E153" s="5">
        <f>IFERROR(INDEX(HTHome!E:E,MATCH(A153,HTHome!$A:$A,0)),"-")</f>
        <v>1</v>
      </c>
      <c r="F153" s="5">
        <f>IFERROR(INDEX(HTHome!F:F,MATCH(A153,HTHome!$A:$A,0)),"-")</f>
        <v>1</v>
      </c>
      <c r="G153" s="5">
        <f>IFERROR(INDEX(HTHome!G:G,MATCH(A153,HTHome!$A:$A,0)),"-")</f>
        <v>3</v>
      </c>
      <c r="H153" s="5">
        <f>IFERROR(INDEX(HTHome!H:H,MATCH(A153,HTHome!$A:$A,0)),"-")</f>
        <v>4</v>
      </c>
      <c r="I153" s="5">
        <f>IFERROR(INDEX(HTHome!I:I,MATCH(A153,HTHome!$A:$A,0)),"-")</f>
        <v>1</v>
      </c>
      <c r="J153" s="5">
        <f>IFERROR(INDEX(HTHome!J:J,MATCH(A153,HTHome!$A:$A,0)),"-")</f>
        <v>3</v>
      </c>
      <c r="K153" s="7">
        <f>IFERROR(INDEX(HTHome!K:K,MATCH(A153,HTHome!$A:$A,0)),"-")</f>
        <v>0.125</v>
      </c>
      <c r="L153" s="7">
        <f>IFERROR(INDEX(HTHome!L:L,MATCH(A153,HTHome!$A:$A,0)),"-")</f>
        <v>0.22222222222222221</v>
      </c>
      <c r="M153" s="7">
        <f>IFERROR(INDEX(HTHome!M:M,MATCH(A153,HTHome!$A:$A,0)),"-")</f>
        <v>-0.5</v>
      </c>
      <c r="N153" s="7">
        <f>IFERROR(INDEX(HTHome!N:N,MATCH(A153,HTHome!$A:$A,0)),"-")</f>
        <v>-0.69444444444444442</v>
      </c>
    </row>
    <row r="154" spans="1:14" ht="16.5" thickTop="1" thickBot="1" x14ac:dyDescent="0.3">
      <c r="A154" s="18" t="s">
        <v>207</v>
      </c>
      <c r="B154" s="5">
        <f>IFERROR(INDEX(HTHome!$B:$B,MATCH(A154,HTHome!$A:$A,0)),"-")</f>
        <v>8</v>
      </c>
      <c r="C154" s="5">
        <f>IFERROR(INDEX(HTHome!C:C,MATCH(A154,HTHome!$A:$A,0)),"-")</f>
        <v>1</v>
      </c>
      <c r="D154" s="5">
        <f>IFERROR(INDEX(HTHome!D:D,MATCH(A154,HTHome!$A:$A,0)),"-")</f>
        <v>0</v>
      </c>
      <c r="E154" s="5">
        <f>IFERROR(INDEX(HTHome!E:E,MATCH(A154,HTHome!$A:$A,0)),"-")</f>
        <v>1</v>
      </c>
      <c r="F154" s="5">
        <f>IFERROR(INDEX(HTHome!F:F,MATCH(A154,HTHome!$A:$A,0)),"-")</f>
        <v>1</v>
      </c>
      <c r="G154" s="5">
        <f>IFERROR(INDEX(HTHome!G:G,MATCH(A154,HTHome!$A:$A,0)),"-")</f>
        <v>2</v>
      </c>
      <c r="H154" s="5">
        <f>IFERROR(INDEX(HTHome!H:H,MATCH(A154,HTHome!$A:$A,0)),"-")</f>
        <v>5</v>
      </c>
      <c r="I154" s="5">
        <f>IFERROR(INDEX(HTHome!I:I,MATCH(A154,HTHome!$A:$A,0)),"-")</f>
        <v>2</v>
      </c>
      <c r="J154" s="5">
        <f>IFERROR(INDEX(HTHome!J:J,MATCH(A154,HTHome!$A:$A,0)),"-")</f>
        <v>1</v>
      </c>
      <c r="K154" s="7">
        <f>IFERROR(INDEX(HTHome!K:K,MATCH(A154,HTHome!$A:$A,0)),"-")</f>
        <v>0.25</v>
      </c>
      <c r="L154" s="7">
        <f>IFERROR(INDEX(HTHome!L:L,MATCH(A154,HTHome!$A:$A,0)),"-")</f>
        <v>0.22222222222222221</v>
      </c>
      <c r="M154" s="7">
        <f>IFERROR(INDEX(HTHome!M:M,MATCH(A154,HTHome!$A:$A,0)),"-")</f>
        <v>0</v>
      </c>
      <c r="N154" s="7">
        <f>IFERROR(INDEX(HTHome!N:N,MATCH(A154,HTHome!$A:$A,0)),"-")</f>
        <v>-0.1111111111111111</v>
      </c>
    </row>
    <row r="155" spans="1:14" ht="16.5" thickTop="1" thickBot="1" x14ac:dyDescent="0.3">
      <c r="A155" s="19" t="s">
        <v>208</v>
      </c>
      <c r="B155" s="5">
        <f>IFERROR(INDEX(HTHome!$B:$B,MATCH(A155,HTHome!$A:$A,0)),"-")</f>
        <v>8</v>
      </c>
      <c r="C155" s="5">
        <f>IFERROR(INDEX(HTHome!C:C,MATCH(A155,HTHome!$A:$A,0)),"-")</f>
        <v>1</v>
      </c>
      <c r="D155" s="5">
        <f>IFERROR(INDEX(HTHome!D:D,MATCH(A155,HTHome!$A:$A,0)),"-")</f>
        <v>0</v>
      </c>
      <c r="E155" s="5">
        <f>IFERROR(INDEX(HTHome!E:E,MATCH(A155,HTHome!$A:$A,0)),"-")</f>
        <v>1</v>
      </c>
      <c r="F155" s="5">
        <f>IFERROR(INDEX(HTHome!F:F,MATCH(A155,HTHome!$A:$A,0)),"-")</f>
        <v>2</v>
      </c>
      <c r="G155" s="5">
        <f>IFERROR(INDEX(HTHome!G:G,MATCH(A155,HTHome!$A:$A,0)),"-")</f>
        <v>3</v>
      </c>
      <c r="H155" s="5">
        <f>IFERROR(INDEX(HTHome!H:H,MATCH(A155,HTHome!$A:$A,0)),"-")</f>
        <v>3</v>
      </c>
      <c r="I155" s="5">
        <f>IFERROR(INDEX(HTHome!I:I,MATCH(A155,HTHome!$A:$A,0)),"-")</f>
        <v>2</v>
      </c>
      <c r="J155" s="5">
        <f>IFERROR(INDEX(HTHome!J:J,MATCH(A155,HTHome!$A:$A,0)),"-")</f>
        <v>3</v>
      </c>
      <c r="K155" s="7">
        <f>IFERROR(INDEX(HTHome!K:K,MATCH(A155,HTHome!$A:$A,0)),"-")</f>
        <v>0.25</v>
      </c>
      <c r="L155" s="7">
        <f>IFERROR(INDEX(HTHome!L:L,MATCH(A155,HTHome!$A:$A,0)),"-")</f>
        <v>0.1</v>
      </c>
      <c r="M155" s="7">
        <f>IFERROR(INDEX(HTHome!M:M,MATCH(A155,HTHome!$A:$A,0)),"-")</f>
        <v>-0.25</v>
      </c>
      <c r="N155" s="7">
        <f>IFERROR(INDEX(HTHome!N:N,MATCH(A155,HTHome!$A:$A,0)),"-")</f>
        <v>-0.47499999999999998</v>
      </c>
    </row>
    <row r="156" spans="1:14" ht="16.5" thickTop="1" thickBot="1" x14ac:dyDescent="0.3">
      <c r="A156" s="18" t="s">
        <v>209</v>
      </c>
      <c r="B156" s="5">
        <f>IFERROR(INDEX(HTHome!$B:$B,MATCH(A156,HTHome!$A:$A,0)),"-")</f>
        <v>8</v>
      </c>
      <c r="C156" s="5">
        <f>IFERROR(INDEX(HTHome!C:C,MATCH(A156,HTHome!$A:$A,0)),"-")</f>
        <v>0</v>
      </c>
      <c r="D156" s="5">
        <f>IFERROR(INDEX(HTHome!D:D,MATCH(A156,HTHome!$A:$A,0)),"-")</f>
        <v>1</v>
      </c>
      <c r="E156" s="5">
        <f>IFERROR(INDEX(HTHome!E:E,MATCH(A156,HTHome!$A:$A,0)),"-")</f>
        <v>0</v>
      </c>
      <c r="F156" s="5">
        <f>IFERROR(INDEX(HTHome!F:F,MATCH(A156,HTHome!$A:$A,0)),"-")</f>
        <v>1</v>
      </c>
      <c r="G156" s="5">
        <f>IFERROR(INDEX(HTHome!G:G,MATCH(A156,HTHome!$A:$A,0)),"-")</f>
        <v>2</v>
      </c>
      <c r="H156" s="5">
        <f>IFERROR(INDEX(HTHome!H:H,MATCH(A156,HTHome!$A:$A,0)),"-")</f>
        <v>5</v>
      </c>
      <c r="I156" s="5">
        <f>IFERROR(INDEX(HTHome!I:I,MATCH(A156,HTHome!$A:$A,0)),"-")</f>
        <v>1</v>
      </c>
      <c r="J156" s="5">
        <f>IFERROR(INDEX(HTHome!J:J,MATCH(A156,HTHome!$A:$A,0)),"-")</f>
        <v>2</v>
      </c>
      <c r="K156" s="7">
        <f>IFERROR(INDEX(HTHome!K:K,MATCH(A156,HTHome!$A:$A,0)),"-")</f>
        <v>0.125</v>
      </c>
      <c r="L156" s="7">
        <f>IFERROR(INDEX(HTHome!L:L,MATCH(A156,HTHome!$A:$A,0)),"-")</f>
        <v>0.375</v>
      </c>
      <c r="M156" s="7">
        <f>IFERROR(INDEX(HTHome!M:M,MATCH(A156,HTHome!$A:$A,0)),"-")</f>
        <v>-0.25</v>
      </c>
      <c r="N156" s="7">
        <f>IFERROR(INDEX(HTHome!N:N,MATCH(A156,HTHome!$A:$A,0)),"-")</f>
        <v>0.25</v>
      </c>
    </row>
    <row r="157" spans="1:14" ht="16.5" thickTop="1" thickBot="1" x14ac:dyDescent="0.3">
      <c r="A157" s="19" t="s">
        <v>210</v>
      </c>
      <c r="B157" s="5">
        <f>IFERROR(INDEX(HTHome!$B:$B,MATCH(A157,HTHome!$A:$A,0)),"-")</f>
        <v>13</v>
      </c>
      <c r="C157" s="5">
        <f>IFERROR(INDEX(HTHome!C:C,MATCH(A157,HTHome!$A:$A,0)),"-")</f>
        <v>5</v>
      </c>
      <c r="D157" s="5">
        <f>IFERROR(INDEX(HTHome!D:D,MATCH(A157,HTHome!$A:$A,0)),"-")</f>
        <v>3</v>
      </c>
      <c r="E157" s="5">
        <f>IFERROR(INDEX(HTHome!E:E,MATCH(A157,HTHome!$A:$A,0)),"-")</f>
        <v>1</v>
      </c>
      <c r="F157" s="5">
        <f>IFERROR(INDEX(HTHome!F:F,MATCH(A157,HTHome!$A:$A,0)),"-")</f>
        <v>8</v>
      </c>
      <c r="G157" s="5">
        <f>IFERROR(INDEX(HTHome!G:G,MATCH(A157,HTHome!$A:$A,0)),"-")</f>
        <v>1</v>
      </c>
      <c r="H157" s="5">
        <f>IFERROR(INDEX(HTHome!H:H,MATCH(A157,HTHome!$A:$A,0)),"-")</f>
        <v>4</v>
      </c>
      <c r="I157" s="5">
        <f>IFERROR(INDEX(HTHome!I:I,MATCH(A157,HTHome!$A:$A,0)),"-")</f>
        <v>9</v>
      </c>
      <c r="J157" s="5">
        <f>IFERROR(INDEX(HTHome!J:J,MATCH(A157,HTHome!$A:$A,0)),"-")</f>
        <v>2</v>
      </c>
      <c r="K157" s="7">
        <f>IFERROR(INDEX(HTHome!K:K,MATCH(A157,HTHome!$A:$A,0)),"-")</f>
        <v>0.69230769230769229</v>
      </c>
      <c r="L157" s="7">
        <f>IFERROR(INDEX(HTHome!L:L,MATCH(A157,HTHome!$A:$A,0)),"-")</f>
        <v>0.45454545454545459</v>
      </c>
      <c r="M157" s="7">
        <f>IFERROR(INDEX(HTHome!M:M,MATCH(A157,HTHome!$A:$A,0)),"-")</f>
        <v>1.0769230769230769</v>
      </c>
      <c r="N157" s="7">
        <f>IFERROR(INDEX(HTHome!N:N,MATCH(A157,HTHome!$A:$A,0)),"-")</f>
        <v>0.58391608391608385</v>
      </c>
    </row>
    <row r="158" spans="1:14" ht="16.5" thickTop="1" thickBot="1" x14ac:dyDescent="0.3">
      <c r="A158" s="18" t="s">
        <v>211</v>
      </c>
      <c r="B158" s="5">
        <f>IFERROR(INDEX(HTHome!$B:$B,MATCH(A158,HTHome!$A:$A,0)),"-")</f>
        <v>13</v>
      </c>
      <c r="C158" s="5">
        <f>IFERROR(INDEX(HTHome!C:C,MATCH(A158,HTHome!$A:$A,0)),"-")</f>
        <v>4</v>
      </c>
      <c r="D158" s="5">
        <f>IFERROR(INDEX(HTHome!D:D,MATCH(A158,HTHome!$A:$A,0)),"-")</f>
        <v>3</v>
      </c>
      <c r="E158" s="5">
        <f>IFERROR(INDEX(HTHome!E:E,MATCH(A158,HTHome!$A:$A,0)),"-")</f>
        <v>1</v>
      </c>
      <c r="F158" s="5">
        <f>IFERROR(INDEX(HTHome!F:F,MATCH(A158,HTHome!$A:$A,0)),"-")</f>
        <v>9</v>
      </c>
      <c r="G158" s="5">
        <f>IFERROR(INDEX(HTHome!G:G,MATCH(A158,HTHome!$A:$A,0)),"-")</f>
        <v>0</v>
      </c>
      <c r="H158" s="5">
        <f>IFERROR(INDEX(HTHome!H:H,MATCH(A158,HTHome!$A:$A,0)),"-")</f>
        <v>4</v>
      </c>
      <c r="I158" s="5">
        <f>IFERROR(INDEX(HTHome!I:I,MATCH(A158,HTHome!$A:$A,0)),"-")</f>
        <v>8</v>
      </c>
      <c r="J158" s="5">
        <f>IFERROR(INDEX(HTHome!J:J,MATCH(A158,HTHome!$A:$A,0)),"-")</f>
        <v>2</v>
      </c>
      <c r="K158" s="7">
        <f>IFERROR(INDEX(HTHome!K:K,MATCH(A158,HTHome!$A:$A,0)),"-")</f>
        <v>0.61538461538461542</v>
      </c>
      <c r="L158" s="7">
        <f>IFERROR(INDEX(HTHome!L:L,MATCH(A158,HTHome!$A:$A,0)),"-")</f>
        <v>0.18181818181818185</v>
      </c>
      <c r="M158" s="7">
        <f>IFERROR(INDEX(HTHome!M:M,MATCH(A158,HTHome!$A:$A,0)),"-")</f>
        <v>1.1538461538461535</v>
      </c>
      <c r="N158" s="7">
        <f>IFERROR(INDEX(HTHome!N:N,MATCH(A158,HTHome!$A:$A,0)),"-")</f>
        <v>0.53146853146853146</v>
      </c>
    </row>
    <row r="159" spans="1:14" ht="16.5" thickTop="1" thickBot="1" x14ac:dyDescent="0.3">
      <c r="A159" s="19" t="s">
        <v>212</v>
      </c>
      <c r="B159" s="5">
        <f>IFERROR(INDEX(HTHome!$B:$B,MATCH(A159,HTHome!$A:$A,0)),"-")</f>
        <v>13</v>
      </c>
      <c r="C159" s="5">
        <f>IFERROR(INDEX(HTHome!C:C,MATCH(A159,HTHome!$A:$A,0)),"-")</f>
        <v>1</v>
      </c>
      <c r="D159" s="5">
        <f>IFERROR(INDEX(HTHome!D:D,MATCH(A159,HTHome!$A:$A,0)),"-")</f>
        <v>2</v>
      </c>
      <c r="E159" s="5">
        <f>IFERROR(INDEX(HTHome!E:E,MATCH(A159,HTHome!$A:$A,0)),"-")</f>
        <v>3</v>
      </c>
      <c r="F159" s="5">
        <f>IFERROR(INDEX(HTHome!F:F,MATCH(A159,HTHome!$A:$A,0)),"-")</f>
        <v>7</v>
      </c>
      <c r="G159" s="5">
        <f>IFERROR(INDEX(HTHome!G:G,MATCH(A159,HTHome!$A:$A,0)),"-")</f>
        <v>1</v>
      </c>
      <c r="H159" s="5">
        <f>IFERROR(INDEX(HTHome!H:H,MATCH(A159,HTHome!$A:$A,0)),"-")</f>
        <v>5</v>
      </c>
      <c r="I159" s="5">
        <f>IFERROR(INDEX(HTHome!I:I,MATCH(A159,HTHome!$A:$A,0)),"-")</f>
        <v>6</v>
      </c>
      <c r="J159" s="5">
        <f>IFERROR(INDEX(HTHome!J:J,MATCH(A159,HTHome!$A:$A,0)),"-")</f>
        <v>3</v>
      </c>
      <c r="K159" s="7">
        <f>IFERROR(INDEX(HTHome!K:K,MATCH(A159,HTHome!$A:$A,0)),"-")</f>
        <v>0.46153846153846162</v>
      </c>
      <c r="L159" s="7">
        <f>IFERROR(INDEX(HTHome!L:L,MATCH(A159,HTHome!$A:$A,0)),"-")</f>
        <v>0.3636363636363637</v>
      </c>
      <c r="M159" s="7">
        <f>IFERROR(INDEX(HTHome!M:M,MATCH(A159,HTHome!$A:$A,0)),"-")</f>
        <v>0.69230769230769229</v>
      </c>
      <c r="N159" s="7">
        <f>IFERROR(INDEX(HTHome!N:N,MATCH(A159,HTHome!$A:$A,0)),"-")</f>
        <v>0.34615384615384615</v>
      </c>
    </row>
    <row r="160" spans="1:14" ht="16.5" thickTop="1" thickBot="1" x14ac:dyDescent="0.3">
      <c r="A160" s="18" t="s">
        <v>213</v>
      </c>
      <c r="B160" s="5">
        <f>IFERROR(INDEX(HTHome!$B:$B,MATCH(A160,HTHome!$A:$A,0)),"-")</f>
        <v>12</v>
      </c>
      <c r="C160" s="5">
        <f>IFERROR(INDEX(HTHome!C:C,MATCH(A160,HTHome!$A:$A,0)),"-")</f>
        <v>2</v>
      </c>
      <c r="D160" s="5">
        <f>IFERROR(INDEX(HTHome!D:D,MATCH(A160,HTHome!$A:$A,0)),"-")</f>
        <v>2</v>
      </c>
      <c r="E160" s="5">
        <f>IFERROR(INDEX(HTHome!E:E,MATCH(A160,HTHome!$A:$A,0)),"-")</f>
        <v>2</v>
      </c>
      <c r="F160" s="5">
        <f>IFERROR(INDEX(HTHome!F:F,MATCH(A160,HTHome!$A:$A,0)),"-")</f>
        <v>6</v>
      </c>
      <c r="G160" s="5">
        <f>IFERROR(INDEX(HTHome!G:G,MATCH(A160,HTHome!$A:$A,0)),"-")</f>
        <v>2</v>
      </c>
      <c r="H160" s="5">
        <f>IFERROR(INDEX(HTHome!H:H,MATCH(A160,HTHome!$A:$A,0)),"-")</f>
        <v>4</v>
      </c>
      <c r="I160" s="5">
        <f>IFERROR(INDEX(HTHome!I:I,MATCH(A160,HTHome!$A:$A,0)),"-")</f>
        <v>6</v>
      </c>
      <c r="J160" s="5">
        <f>IFERROR(INDEX(HTHome!J:J,MATCH(A160,HTHome!$A:$A,0)),"-")</f>
        <v>3</v>
      </c>
      <c r="K160" s="7">
        <f>IFERROR(INDEX(HTHome!K:K,MATCH(A160,HTHome!$A:$A,0)),"-")</f>
        <v>0.5</v>
      </c>
      <c r="L160" s="7">
        <f>IFERROR(INDEX(HTHome!L:L,MATCH(A160,HTHome!$A:$A,0)),"-")</f>
        <v>0.25</v>
      </c>
      <c r="M160" s="7">
        <f>IFERROR(INDEX(HTHome!M:M,MATCH(A160,HTHome!$A:$A,0)),"-")</f>
        <v>0.58333333333333337</v>
      </c>
      <c r="N160" s="7">
        <f>IFERROR(INDEX(HTHome!N:N,MATCH(A160,HTHome!$A:$A,0)),"-")</f>
        <v>0.33333333333333337</v>
      </c>
    </row>
    <row r="161" spans="1:14" ht="16.5" thickTop="1" thickBot="1" x14ac:dyDescent="0.3">
      <c r="A161" s="19" t="s">
        <v>214</v>
      </c>
      <c r="B161" s="5">
        <f>IFERROR(INDEX(HTHome!$B:$B,MATCH(A161,HTHome!$A:$A,0)),"-")</f>
        <v>14</v>
      </c>
      <c r="C161" s="5">
        <f>IFERROR(INDEX(HTHome!C:C,MATCH(A161,HTHome!$A:$A,0)),"-")</f>
        <v>3</v>
      </c>
      <c r="D161" s="5">
        <f>IFERROR(INDEX(HTHome!D:D,MATCH(A161,HTHome!$A:$A,0)),"-")</f>
        <v>3</v>
      </c>
      <c r="E161" s="5">
        <f>IFERROR(INDEX(HTHome!E:E,MATCH(A161,HTHome!$A:$A,0)),"-")</f>
        <v>2</v>
      </c>
      <c r="F161" s="5">
        <f>IFERROR(INDEX(HTHome!F:F,MATCH(A161,HTHome!$A:$A,0)),"-")</f>
        <v>6</v>
      </c>
      <c r="G161" s="5">
        <f>IFERROR(INDEX(HTHome!G:G,MATCH(A161,HTHome!$A:$A,0)),"-")</f>
        <v>2</v>
      </c>
      <c r="H161" s="5">
        <f>IFERROR(INDEX(HTHome!H:H,MATCH(A161,HTHome!$A:$A,0)),"-")</f>
        <v>6</v>
      </c>
      <c r="I161" s="5">
        <f>IFERROR(INDEX(HTHome!I:I,MATCH(A161,HTHome!$A:$A,0)),"-")</f>
        <v>8</v>
      </c>
      <c r="J161" s="5">
        <f>IFERROR(INDEX(HTHome!J:J,MATCH(A161,HTHome!$A:$A,0)),"-")</f>
        <v>3</v>
      </c>
      <c r="K161" s="7">
        <f>IFERROR(INDEX(HTHome!K:K,MATCH(A161,HTHome!$A:$A,0)),"-")</f>
        <v>0.5714285714285714</v>
      </c>
      <c r="L161" s="7">
        <f>IFERROR(INDEX(HTHome!L:L,MATCH(A161,HTHome!$A:$A,0)),"-")</f>
        <v>0.44444444444444442</v>
      </c>
      <c r="M161" s="7">
        <f>IFERROR(INDEX(HTHome!M:M,MATCH(A161,HTHome!$A:$A,0)),"-")</f>
        <v>0.64285714285714279</v>
      </c>
      <c r="N161" s="7">
        <f>IFERROR(INDEX(HTHome!N:N,MATCH(A161,HTHome!$A:$A,0)),"-")</f>
        <v>0.21031746031746029</v>
      </c>
    </row>
    <row r="162" spans="1:14" ht="16.5" thickTop="1" thickBot="1" x14ac:dyDescent="0.3">
      <c r="A162" s="18" t="s">
        <v>215</v>
      </c>
      <c r="B162" s="5">
        <f>IFERROR(INDEX(HTHome!$B:$B,MATCH(A162,HTHome!$A:$A,0)),"-")</f>
        <v>12</v>
      </c>
      <c r="C162" s="5">
        <f>IFERROR(INDEX(HTHome!C:C,MATCH(A162,HTHome!$A:$A,0)),"-")</f>
        <v>2</v>
      </c>
      <c r="D162" s="5">
        <f>IFERROR(INDEX(HTHome!D:D,MATCH(A162,HTHome!$A:$A,0)),"-")</f>
        <v>3</v>
      </c>
      <c r="E162" s="5">
        <f>IFERROR(INDEX(HTHome!E:E,MATCH(A162,HTHome!$A:$A,0)),"-")</f>
        <v>2</v>
      </c>
      <c r="F162" s="5">
        <f>IFERROR(INDEX(HTHome!F:F,MATCH(A162,HTHome!$A:$A,0)),"-")</f>
        <v>6</v>
      </c>
      <c r="G162" s="5">
        <f>IFERROR(INDEX(HTHome!G:G,MATCH(A162,HTHome!$A:$A,0)),"-")</f>
        <v>1</v>
      </c>
      <c r="H162" s="5">
        <f>IFERROR(INDEX(HTHome!H:H,MATCH(A162,HTHome!$A:$A,0)),"-")</f>
        <v>5</v>
      </c>
      <c r="I162" s="5">
        <f>IFERROR(INDEX(HTHome!I:I,MATCH(A162,HTHome!$A:$A,0)),"-")</f>
        <v>7</v>
      </c>
      <c r="J162" s="5">
        <f>IFERROR(INDEX(HTHome!J:J,MATCH(A162,HTHome!$A:$A,0)),"-")</f>
        <v>2</v>
      </c>
      <c r="K162" s="7">
        <f>IFERROR(INDEX(HTHome!K:K,MATCH(A162,HTHome!$A:$A,0)),"-")</f>
        <v>0.58333333333333337</v>
      </c>
      <c r="L162" s="7">
        <f>IFERROR(INDEX(HTHome!L:L,MATCH(A162,HTHome!$A:$A,0)),"-")</f>
        <v>0.38461538461538464</v>
      </c>
      <c r="M162" s="7">
        <f>IFERROR(INDEX(HTHome!M:M,MATCH(A162,HTHome!$A:$A,0)),"-")</f>
        <v>0.83333333333333348</v>
      </c>
      <c r="N162" s="7">
        <f>IFERROR(INDEX(HTHome!N:N,MATCH(A162,HTHome!$A:$A,0)),"-")</f>
        <v>0.30128205128205132</v>
      </c>
    </row>
    <row r="163" spans="1:14" ht="16.5" thickTop="1" thickBot="1" x14ac:dyDescent="0.3">
      <c r="A163" s="19" t="s">
        <v>216</v>
      </c>
      <c r="B163" s="5">
        <f>IFERROR(INDEX(HTHome!$B:$B,MATCH(A163,HTHome!$A:$A,0)),"-")</f>
        <v>12</v>
      </c>
      <c r="C163" s="5">
        <f>IFERROR(INDEX(HTHome!C:C,MATCH(A163,HTHome!$A:$A,0)),"-")</f>
        <v>1</v>
      </c>
      <c r="D163" s="5">
        <f>IFERROR(INDEX(HTHome!D:D,MATCH(A163,HTHome!$A:$A,0)),"-")</f>
        <v>2</v>
      </c>
      <c r="E163" s="5">
        <f>IFERROR(INDEX(HTHome!E:E,MATCH(A163,HTHome!$A:$A,0)),"-")</f>
        <v>3</v>
      </c>
      <c r="F163" s="5">
        <f>IFERROR(INDEX(HTHome!F:F,MATCH(A163,HTHome!$A:$A,0)),"-")</f>
        <v>6</v>
      </c>
      <c r="G163" s="5">
        <f>IFERROR(INDEX(HTHome!G:G,MATCH(A163,HTHome!$A:$A,0)),"-")</f>
        <v>0</v>
      </c>
      <c r="H163" s="5">
        <f>IFERROR(INDEX(HTHome!H:H,MATCH(A163,HTHome!$A:$A,0)),"-")</f>
        <v>6</v>
      </c>
      <c r="I163" s="5">
        <f>IFERROR(INDEX(HTHome!I:I,MATCH(A163,HTHome!$A:$A,0)),"-")</f>
        <v>6</v>
      </c>
      <c r="J163" s="5">
        <f>IFERROR(INDEX(HTHome!J:J,MATCH(A163,HTHome!$A:$A,0)),"-")</f>
        <v>3</v>
      </c>
      <c r="K163" s="7">
        <f>IFERROR(INDEX(HTHome!K:K,MATCH(A163,HTHome!$A:$A,0)),"-")</f>
        <v>0.5</v>
      </c>
      <c r="L163" s="7">
        <f>IFERROR(INDEX(HTHome!L:L,MATCH(A163,HTHome!$A:$A,0)),"-")</f>
        <v>0.18181818181818185</v>
      </c>
      <c r="M163" s="7">
        <f>IFERROR(INDEX(HTHome!M:M,MATCH(A163,HTHome!$A:$A,0)),"-")</f>
        <v>0.75</v>
      </c>
      <c r="N163" s="7">
        <f>IFERROR(INDEX(HTHome!N:N,MATCH(A163,HTHome!$A:$A,0)),"-")</f>
        <v>0.28409090909090906</v>
      </c>
    </row>
    <row r="164" spans="1:14" ht="16.5" thickTop="1" thickBot="1" x14ac:dyDescent="0.3">
      <c r="A164" s="18" t="s">
        <v>217</v>
      </c>
      <c r="B164" s="5">
        <f>IFERROR(INDEX(HTHome!$B:$B,MATCH(A164,HTHome!$A:$A,0)),"-")</f>
        <v>12</v>
      </c>
      <c r="C164" s="5">
        <f>IFERROR(INDEX(HTHome!C:C,MATCH(A164,HTHome!$A:$A,0)),"-")</f>
        <v>2</v>
      </c>
      <c r="D164" s="5">
        <f>IFERROR(INDEX(HTHome!D:D,MATCH(A164,HTHome!$A:$A,0)),"-")</f>
        <v>2</v>
      </c>
      <c r="E164" s="5">
        <f>IFERROR(INDEX(HTHome!E:E,MATCH(A164,HTHome!$A:$A,0)),"-")</f>
        <v>3</v>
      </c>
      <c r="F164" s="5">
        <f>IFERROR(INDEX(HTHome!F:F,MATCH(A164,HTHome!$A:$A,0)),"-")</f>
        <v>5</v>
      </c>
      <c r="G164" s="5">
        <f>IFERROR(INDEX(HTHome!G:G,MATCH(A164,HTHome!$A:$A,0)),"-")</f>
        <v>1</v>
      </c>
      <c r="H164" s="5">
        <f>IFERROR(INDEX(HTHome!H:H,MATCH(A164,HTHome!$A:$A,0)),"-")</f>
        <v>6</v>
      </c>
      <c r="I164" s="5">
        <f>IFERROR(INDEX(HTHome!I:I,MATCH(A164,HTHome!$A:$A,0)),"-")</f>
        <v>7</v>
      </c>
      <c r="J164" s="5">
        <f>IFERROR(INDEX(HTHome!J:J,MATCH(A164,HTHome!$A:$A,0)),"-")</f>
        <v>1</v>
      </c>
      <c r="K164" s="7">
        <f>IFERROR(INDEX(HTHome!K:K,MATCH(A164,HTHome!$A:$A,0)),"-")</f>
        <v>0.58333333333333337</v>
      </c>
      <c r="L164" s="7">
        <f>IFERROR(INDEX(HTHome!L:L,MATCH(A164,HTHome!$A:$A,0)),"-")</f>
        <v>0.33333333333333331</v>
      </c>
      <c r="M164" s="7">
        <f>IFERROR(INDEX(HTHome!M:M,MATCH(A164,HTHome!$A:$A,0)),"-")</f>
        <v>0.83333333333333348</v>
      </c>
      <c r="N164" s="7">
        <f>IFERROR(INDEX(HTHome!N:N,MATCH(A164,HTHome!$A:$A,0)),"-")</f>
        <v>0.20833333333333331</v>
      </c>
    </row>
    <row r="165" spans="1:14" ht="16.5" thickTop="1" thickBot="1" x14ac:dyDescent="0.3">
      <c r="A165" s="19" t="s">
        <v>218</v>
      </c>
      <c r="B165" s="5">
        <f>IFERROR(INDEX(HTHome!$B:$B,MATCH(A165,HTHome!$A:$A,0)),"-")</f>
        <v>11</v>
      </c>
      <c r="C165" s="5">
        <f>IFERROR(INDEX(HTHome!C:C,MATCH(A165,HTHome!$A:$A,0)),"-")</f>
        <v>3</v>
      </c>
      <c r="D165" s="5">
        <f>IFERROR(INDEX(HTHome!D:D,MATCH(A165,HTHome!$A:$A,0)),"-")</f>
        <v>1</v>
      </c>
      <c r="E165" s="5">
        <f>IFERROR(INDEX(HTHome!E:E,MATCH(A165,HTHome!$A:$A,0)),"-")</f>
        <v>3</v>
      </c>
      <c r="F165" s="5">
        <f>IFERROR(INDEX(HTHome!F:F,MATCH(A165,HTHome!$A:$A,0)),"-")</f>
        <v>6</v>
      </c>
      <c r="G165" s="5">
        <f>IFERROR(INDEX(HTHome!G:G,MATCH(A165,HTHome!$A:$A,0)),"-")</f>
        <v>0</v>
      </c>
      <c r="H165" s="5">
        <f>IFERROR(INDEX(HTHome!H:H,MATCH(A165,HTHome!$A:$A,0)),"-")</f>
        <v>5</v>
      </c>
      <c r="I165" s="5">
        <f>IFERROR(INDEX(HTHome!I:I,MATCH(A165,HTHome!$A:$A,0)),"-")</f>
        <v>7</v>
      </c>
      <c r="J165" s="5">
        <f>IFERROR(INDEX(HTHome!J:J,MATCH(A165,HTHome!$A:$A,0)),"-")</f>
        <v>1</v>
      </c>
      <c r="K165" s="7">
        <f>IFERROR(INDEX(HTHome!K:K,MATCH(A165,HTHome!$A:$A,0)),"-")</f>
        <v>0.63636363636363635</v>
      </c>
      <c r="L165" s="7">
        <f>IFERROR(INDEX(HTHome!L:L,MATCH(A165,HTHome!$A:$A,0)),"-")</f>
        <v>7.6923076923076927E-2</v>
      </c>
      <c r="M165" s="7">
        <f>IFERROR(INDEX(HTHome!M:M,MATCH(A165,HTHome!$A:$A,0)),"-")</f>
        <v>1.0909090909090908</v>
      </c>
      <c r="N165" s="7">
        <f>IFERROR(INDEX(HTHome!N:N,MATCH(A165,HTHome!$A:$A,0)),"-")</f>
        <v>0.19930069930069927</v>
      </c>
    </row>
    <row r="166" spans="1:14" ht="16.5" thickTop="1" thickBot="1" x14ac:dyDescent="0.3">
      <c r="A166" s="18" t="s">
        <v>219</v>
      </c>
      <c r="B166" s="5">
        <f>IFERROR(INDEX(HTHome!$B:$B,MATCH(A166,HTHome!$A:$A,0)),"-")</f>
        <v>12</v>
      </c>
      <c r="C166" s="5">
        <f>IFERROR(INDEX(HTHome!C:C,MATCH(A166,HTHome!$A:$A,0)),"-")</f>
        <v>1</v>
      </c>
      <c r="D166" s="5">
        <f>IFERROR(INDEX(HTHome!D:D,MATCH(A166,HTHome!$A:$A,0)),"-")</f>
        <v>1</v>
      </c>
      <c r="E166" s="5">
        <f>IFERROR(INDEX(HTHome!E:E,MATCH(A166,HTHome!$A:$A,0)),"-")</f>
        <v>6</v>
      </c>
      <c r="F166" s="5">
        <f>IFERROR(INDEX(HTHome!F:F,MATCH(A166,HTHome!$A:$A,0)),"-")</f>
        <v>7</v>
      </c>
      <c r="G166" s="5">
        <f>IFERROR(INDEX(HTHome!G:G,MATCH(A166,HTHome!$A:$A,0)),"-")</f>
        <v>2</v>
      </c>
      <c r="H166" s="5">
        <f>IFERROR(INDEX(HTHome!H:H,MATCH(A166,HTHome!$A:$A,0)),"-")</f>
        <v>3</v>
      </c>
      <c r="I166" s="5">
        <f>IFERROR(INDEX(HTHome!I:I,MATCH(A166,HTHome!$A:$A,0)),"-")</f>
        <v>8</v>
      </c>
      <c r="J166" s="5">
        <f>IFERROR(INDEX(HTHome!J:J,MATCH(A166,HTHome!$A:$A,0)),"-")</f>
        <v>2</v>
      </c>
      <c r="K166" s="7">
        <f>IFERROR(INDEX(HTHome!K:K,MATCH(A166,HTHome!$A:$A,0)),"-")</f>
        <v>0.66666666666666663</v>
      </c>
      <c r="L166" s="7">
        <f>IFERROR(INDEX(HTHome!L:L,MATCH(A166,HTHome!$A:$A,0)),"-")</f>
        <v>0.25</v>
      </c>
      <c r="M166" s="7">
        <f>IFERROR(INDEX(HTHome!M:M,MATCH(A166,HTHome!$A:$A,0)),"-")</f>
        <v>0.91666666666666685</v>
      </c>
      <c r="N166" s="7">
        <f>IFERROR(INDEX(HTHome!N:N,MATCH(A166,HTHome!$A:$A,0)),"-")</f>
        <v>0.16666666666666674</v>
      </c>
    </row>
    <row r="167" spans="1:14" ht="16.5" thickTop="1" thickBot="1" x14ac:dyDescent="0.3">
      <c r="A167" s="19" t="s">
        <v>220</v>
      </c>
      <c r="B167" s="5">
        <f>IFERROR(INDEX(HTHome!$B:$B,MATCH(A167,HTHome!$A:$A,0)),"-")</f>
        <v>12</v>
      </c>
      <c r="C167" s="5">
        <f>IFERROR(INDEX(HTHome!C:C,MATCH(A167,HTHome!$A:$A,0)),"-")</f>
        <v>1</v>
      </c>
      <c r="D167" s="5">
        <f>IFERROR(INDEX(HTHome!D:D,MATCH(A167,HTHome!$A:$A,0)),"-")</f>
        <v>4</v>
      </c>
      <c r="E167" s="5">
        <f>IFERROR(INDEX(HTHome!E:E,MATCH(A167,HTHome!$A:$A,0)),"-")</f>
        <v>0</v>
      </c>
      <c r="F167" s="5">
        <f>IFERROR(INDEX(HTHome!F:F,MATCH(A167,HTHome!$A:$A,0)),"-")</f>
        <v>4</v>
      </c>
      <c r="G167" s="5">
        <f>IFERROR(INDEX(HTHome!G:G,MATCH(A167,HTHome!$A:$A,0)),"-")</f>
        <v>1</v>
      </c>
      <c r="H167" s="5">
        <f>IFERROR(INDEX(HTHome!H:H,MATCH(A167,HTHome!$A:$A,0)),"-")</f>
        <v>7</v>
      </c>
      <c r="I167" s="5">
        <f>IFERROR(INDEX(HTHome!I:I,MATCH(A167,HTHome!$A:$A,0)),"-")</f>
        <v>5</v>
      </c>
      <c r="J167" s="5">
        <f>IFERROR(INDEX(HTHome!J:J,MATCH(A167,HTHome!$A:$A,0)),"-")</f>
        <v>3</v>
      </c>
      <c r="K167" s="7">
        <f>IFERROR(INDEX(HTHome!K:K,MATCH(A167,HTHome!$A:$A,0)),"-")</f>
        <v>0.41666666666666674</v>
      </c>
      <c r="L167" s="7">
        <f>IFERROR(INDEX(HTHome!L:L,MATCH(A167,HTHome!$A:$A,0)),"-")</f>
        <v>0.33333333333333331</v>
      </c>
      <c r="M167" s="7">
        <f>IFERROR(INDEX(HTHome!M:M,MATCH(A167,HTHome!$A:$A,0)),"-")</f>
        <v>0.41666666666666674</v>
      </c>
      <c r="N167" s="7">
        <f>IFERROR(INDEX(HTHome!N:N,MATCH(A167,HTHome!$A:$A,0)),"-")</f>
        <v>8.3333333333333315E-2</v>
      </c>
    </row>
    <row r="168" spans="1:14" ht="16.5" thickTop="1" thickBot="1" x14ac:dyDescent="0.3">
      <c r="A168" s="18" t="s">
        <v>221</v>
      </c>
      <c r="B168" s="5">
        <f>IFERROR(INDEX(HTHome!$B:$B,MATCH(A168,HTHome!$A:$A,0)),"-")</f>
        <v>12</v>
      </c>
      <c r="C168" s="5">
        <f>IFERROR(INDEX(HTHome!C:C,MATCH(A168,HTHome!$A:$A,0)),"-")</f>
        <v>5</v>
      </c>
      <c r="D168" s="5">
        <f>IFERROR(INDEX(HTHome!D:D,MATCH(A168,HTHome!$A:$A,0)),"-")</f>
        <v>1</v>
      </c>
      <c r="E168" s="5">
        <f>IFERROR(INDEX(HTHome!E:E,MATCH(A168,HTHome!$A:$A,0)),"-")</f>
        <v>1</v>
      </c>
      <c r="F168" s="5">
        <f>IFERROR(INDEX(HTHome!F:F,MATCH(A168,HTHome!$A:$A,0)),"-")</f>
        <v>6</v>
      </c>
      <c r="G168" s="5">
        <f>IFERROR(INDEX(HTHome!G:G,MATCH(A168,HTHome!$A:$A,0)),"-")</f>
        <v>2</v>
      </c>
      <c r="H168" s="5">
        <f>IFERROR(INDEX(HTHome!H:H,MATCH(A168,HTHome!$A:$A,0)),"-")</f>
        <v>4</v>
      </c>
      <c r="I168" s="5">
        <f>IFERROR(INDEX(HTHome!I:I,MATCH(A168,HTHome!$A:$A,0)),"-")</f>
        <v>7</v>
      </c>
      <c r="J168" s="5">
        <f>IFERROR(INDEX(HTHome!J:J,MATCH(A168,HTHome!$A:$A,0)),"-")</f>
        <v>3</v>
      </c>
      <c r="K168" s="7">
        <f>IFERROR(INDEX(HTHome!K:K,MATCH(A168,HTHome!$A:$A,0)),"-")</f>
        <v>0.58333333333333337</v>
      </c>
      <c r="L168" s="7">
        <f>IFERROR(INDEX(HTHome!L:L,MATCH(A168,HTHome!$A:$A,0)),"-")</f>
        <v>0.27272727272727271</v>
      </c>
      <c r="M168" s="7">
        <f>IFERROR(INDEX(HTHome!M:M,MATCH(A168,HTHome!$A:$A,0)),"-")</f>
        <v>0.66666666666666674</v>
      </c>
      <c r="N168" s="7">
        <f>IFERROR(INDEX(HTHome!N:N,MATCH(A168,HTHome!$A:$A,0)),"-")</f>
        <v>0.10606060606060608</v>
      </c>
    </row>
    <row r="169" spans="1:14" ht="16.5" thickTop="1" thickBot="1" x14ac:dyDescent="0.3">
      <c r="A169" s="19" t="s">
        <v>222</v>
      </c>
      <c r="B169" s="5">
        <f>IFERROR(INDEX(HTHome!$B:$B,MATCH(A169,HTHome!$A:$A,0)),"-")</f>
        <v>11</v>
      </c>
      <c r="C169" s="5">
        <f>IFERROR(INDEX(HTHome!C:C,MATCH(A169,HTHome!$A:$A,0)),"-")</f>
        <v>3</v>
      </c>
      <c r="D169" s="5">
        <f>IFERROR(INDEX(HTHome!D:D,MATCH(A169,HTHome!$A:$A,0)),"-")</f>
        <v>0</v>
      </c>
      <c r="E169" s="5">
        <f>IFERROR(INDEX(HTHome!E:E,MATCH(A169,HTHome!$A:$A,0)),"-")</f>
        <v>1</v>
      </c>
      <c r="F169" s="5">
        <f>IFERROR(INDEX(HTHome!F:F,MATCH(A169,HTHome!$A:$A,0)),"-")</f>
        <v>3</v>
      </c>
      <c r="G169" s="5">
        <f>IFERROR(INDEX(HTHome!G:G,MATCH(A169,HTHome!$A:$A,0)),"-")</f>
        <v>4</v>
      </c>
      <c r="H169" s="5">
        <f>IFERROR(INDEX(HTHome!H:H,MATCH(A169,HTHome!$A:$A,0)),"-")</f>
        <v>4</v>
      </c>
      <c r="I169" s="5">
        <f>IFERROR(INDEX(HTHome!I:I,MATCH(A169,HTHome!$A:$A,0)),"-")</f>
        <v>4</v>
      </c>
      <c r="J169" s="5">
        <f>IFERROR(INDEX(HTHome!J:J,MATCH(A169,HTHome!$A:$A,0)),"-")</f>
        <v>4</v>
      </c>
      <c r="K169" s="7">
        <f>IFERROR(INDEX(HTHome!K:K,MATCH(A169,HTHome!$A:$A,0)),"-")</f>
        <v>0.3636363636363637</v>
      </c>
      <c r="L169" s="7">
        <f>IFERROR(INDEX(HTHome!L:L,MATCH(A169,HTHome!$A:$A,0)),"-")</f>
        <v>0.5</v>
      </c>
      <c r="M169" s="7">
        <f>IFERROR(INDEX(HTHome!M:M,MATCH(A169,HTHome!$A:$A,0)),"-")</f>
        <v>-9.0909090909090939E-2</v>
      </c>
      <c r="N169" s="7">
        <f>IFERROR(INDEX(HTHome!N:N,MATCH(A169,HTHome!$A:$A,0)),"-")</f>
        <v>3.7878787878787873E-2</v>
      </c>
    </row>
    <row r="170" spans="1:14" ht="16.5" thickTop="1" thickBot="1" x14ac:dyDescent="0.3">
      <c r="A170" s="18" t="s">
        <v>223</v>
      </c>
      <c r="B170" s="5">
        <f>IFERROR(INDEX(HTHome!$B:$B,MATCH(A170,HTHome!$A:$A,0)),"-")</f>
        <v>10</v>
      </c>
      <c r="C170" s="5">
        <f>IFERROR(INDEX(HTHome!C:C,MATCH(A170,HTHome!$A:$A,0)),"-")</f>
        <v>1</v>
      </c>
      <c r="D170" s="5">
        <f>IFERROR(INDEX(HTHome!D:D,MATCH(A170,HTHome!$A:$A,0)),"-")</f>
        <v>1</v>
      </c>
      <c r="E170" s="5">
        <f>IFERROR(INDEX(HTHome!E:E,MATCH(A170,HTHome!$A:$A,0)),"-")</f>
        <v>2</v>
      </c>
      <c r="F170" s="5">
        <f>IFERROR(INDEX(HTHome!F:F,MATCH(A170,HTHome!$A:$A,0)),"-")</f>
        <v>4</v>
      </c>
      <c r="G170" s="5">
        <f>IFERROR(INDEX(HTHome!G:G,MATCH(A170,HTHome!$A:$A,0)),"-")</f>
        <v>1</v>
      </c>
      <c r="H170" s="5">
        <f>IFERROR(INDEX(HTHome!H:H,MATCH(A170,HTHome!$A:$A,0)),"-")</f>
        <v>5</v>
      </c>
      <c r="I170" s="5">
        <f>IFERROR(INDEX(HTHome!I:I,MATCH(A170,HTHome!$A:$A,0)),"-")</f>
        <v>4</v>
      </c>
      <c r="J170" s="5">
        <f>IFERROR(INDEX(HTHome!J:J,MATCH(A170,HTHome!$A:$A,0)),"-")</f>
        <v>3</v>
      </c>
      <c r="K170" s="7">
        <f>IFERROR(INDEX(HTHome!K:K,MATCH(A170,HTHome!$A:$A,0)),"-")</f>
        <v>0.4</v>
      </c>
      <c r="L170" s="7">
        <f>IFERROR(INDEX(HTHome!L:L,MATCH(A170,HTHome!$A:$A,0)),"-")</f>
        <v>0.15384615384615383</v>
      </c>
      <c r="M170" s="7">
        <f>IFERROR(INDEX(HTHome!M:M,MATCH(A170,HTHome!$A:$A,0)),"-")</f>
        <v>0.4</v>
      </c>
      <c r="N170" s="7">
        <f>IFERROR(INDEX(HTHome!N:N,MATCH(A170,HTHome!$A:$A,0)),"-")</f>
        <v>4.6153846153846163E-2</v>
      </c>
    </row>
    <row r="171" spans="1:14" ht="16.5" thickTop="1" thickBot="1" x14ac:dyDescent="0.3">
      <c r="A171" s="19" t="s">
        <v>224</v>
      </c>
      <c r="B171" s="5">
        <f>IFERROR(INDEX(HTHome!$B:$B,MATCH(A171,HTHome!$A:$A,0)),"-")</f>
        <v>11</v>
      </c>
      <c r="C171" s="5">
        <f>IFERROR(INDEX(HTHome!C:C,MATCH(A171,HTHome!$A:$A,0)),"-")</f>
        <v>1</v>
      </c>
      <c r="D171" s="5">
        <f>IFERROR(INDEX(HTHome!D:D,MATCH(A171,HTHome!$A:$A,0)),"-")</f>
        <v>2</v>
      </c>
      <c r="E171" s="5">
        <f>IFERROR(INDEX(HTHome!E:E,MATCH(A171,HTHome!$A:$A,0)),"-")</f>
        <v>2</v>
      </c>
      <c r="F171" s="5">
        <f>IFERROR(INDEX(HTHome!F:F,MATCH(A171,HTHome!$A:$A,0)),"-")</f>
        <v>4</v>
      </c>
      <c r="G171" s="5">
        <f>IFERROR(INDEX(HTHome!G:G,MATCH(A171,HTHome!$A:$A,0)),"-")</f>
        <v>3</v>
      </c>
      <c r="H171" s="5">
        <f>IFERROR(INDEX(HTHome!H:H,MATCH(A171,HTHome!$A:$A,0)),"-")</f>
        <v>4</v>
      </c>
      <c r="I171" s="5">
        <f>IFERROR(INDEX(HTHome!I:I,MATCH(A171,HTHome!$A:$A,0)),"-")</f>
        <v>5</v>
      </c>
      <c r="J171" s="5">
        <f>IFERROR(INDEX(HTHome!J:J,MATCH(A171,HTHome!$A:$A,0)),"-")</f>
        <v>2</v>
      </c>
      <c r="K171" s="7">
        <f>IFERROR(INDEX(HTHome!K:K,MATCH(A171,HTHome!$A:$A,0)),"-")</f>
        <v>0.45454545454545459</v>
      </c>
      <c r="L171" s="7">
        <f>IFERROR(INDEX(HTHome!L:L,MATCH(A171,HTHome!$A:$A,0)),"-")</f>
        <v>0.21428571428571427</v>
      </c>
      <c r="M171" s="7">
        <f>IFERROR(INDEX(HTHome!M:M,MATCH(A171,HTHome!$A:$A,0)),"-")</f>
        <v>0.3636363636363637</v>
      </c>
      <c r="N171" s="7">
        <f>IFERROR(INDEX(HTHome!N:N,MATCH(A171,HTHome!$A:$A,0)),"-")</f>
        <v>3.2467532467532201E-3</v>
      </c>
    </row>
    <row r="172" spans="1:14" ht="16.5" thickTop="1" thickBot="1" x14ac:dyDescent="0.3">
      <c r="A172" s="18" t="s">
        <v>225</v>
      </c>
      <c r="B172" s="5">
        <f>IFERROR(INDEX(HTHome!$B:$B,MATCH(A172,HTHome!$A:$A,0)),"-")</f>
        <v>12</v>
      </c>
      <c r="C172" s="5">
        <f>IFERROR(INDEX(HTHome!C:C,MATCH(A172,HTHome!$A:$A,0)),"-")</f>
        <v>4</v>
      </c>
      <c r="D172" s="5">
        <f>IFERROR(INDEX(HTHome!D:D,MATCH(A172,HTHome!$A:$A,0)),"-")</f>
        <v>3</v>
      </c>
      <c r="E172" s="5">
        <f>IFERROR(INDEX(HTHome!E:E,MATCH(A172,HTHome!$A:$A,0)),"-")</f>
        <v>0</v>
      </c>
      <c r="F172" s="5">
        <f>IFERROR(INDEX(HTHome!F:F,MATCH(A172,HTHome!$A:$A,0)),"-")</f>
        <v>5</v>
      </c>
      <c r="G172" s="5">
        <f>IFERROR(INDEX(HTHome!G:G,MATCH(A172,HTHome!$A:$A,0)),"-")</f>
        <v>3</v>
      </c>
      <c r="H172" s="5">
        <f>IFERROR(INDEX(HTHome!H:H,MATCH(A172,HTHome!$A:$A,0)),"-")</f>
        <v>4</v>
      </c>
      <c r="I172" s="5">
        <f>IFERROR(INDEX(HTHome!I:I,MATCH(A172,HTHome!$A:$A,0)),"-")</f>
        <v>7</v>
      </c>
      <c r="J172" s="5">
        <f>IFERROR(INDEX(HTHome!J:J,MATCH(A172,HTHome!$A:$A,0)),"-")</f>
        <v>4</v>
      </c>
      <c r="K172" s="7">
        <f>IFERROR(INDEX(HTHome!K:K,MATCH(A172,HTHome!$A:$A,0)),"-")</f>
        <v>0.58333333333333337</v>
      </c>
      <c r="L172" s="7">
        <f>IFERROR(INDEX(HTHome!L:L,MATCH(A172,HTHome!$A:$A,0)),"-")</f>
        <v>0.30769230769230771</v>
      </c>
      <c r="M172" s="7">
        <f>IFERROR(INDEX(HTHome!M:M,MATCH(A172,HTHome!$A:$A,0)),"-")</f>
        <v>0.41666666666666674</v>
      </c>
      <c r="N172" s="7">
        <f>IFERROR(INDEX(HTHome!N:N,MATCH(A172,HTHome!$A:$A,0)),"-")</f>
        <v>5.4487179487179523E-2</v>
      </c>
    </row>
    <row r="173" spans="1:14" ht="16.5" thickTop="1" thickBot="1" x14ac:dyDescent="0.3">
      <c r="A173" s="19" t="s">
        <v>226</v>
      </c>
      <c r="B173" s="5">
        <f>IFERROR(INDEX(HTHome!$B:$B,MATCH(A173,HTHome!$A:$A,0)),"-")</f>
        <v>13</v>
      </c>
      <c r="C173" s="5">
        <f>IFERROR(INDEX(HTHome!C:C,MATCH(A173,HTHome!$A:$A,0)),"-")</f>
        <v>2</v>
      </c>
      <c r="D173" s="5">
        <f>IFERROR(INDEX(HTHome!D:D,MATCH(A173,HTHome!$A:$A,0)),"-")</f>
        <v>1</v>
      </c>
      <c r="E173" s="5">
        <f>IFERROR(INDEX(HTHome!E:E,MATCH(A173,HTHome!$A:$A,0)),"-")</f>
        <v>1</v>
      </c>
      <c r="F173" s="5">
        <f>IFERROR(INDEX(HTHome!F:F,MATCH(A173,HTHome!$A:$A,0)),"-")</f>
        <v>4</v>
      </c>
      <c r="G173" s="5">
        <f>IFERROR(INDEX(HTHome!G:G,MATCH(A173,HTHome!$A:$A,0)),"-")</f>
        <v>2</v>
      </c>
      <c r="H173" s="5">
        <f>IFERROR(INDEX(HTHome!H:H,MATCH(A173,HTHome!$A:$A,0)),"-")</f>
        <v>7</v>
      </c>
      <c r="I173" s="5">
        <f>IFERROR(INDEX(HTHome!I:I,MATCH(A173,HTHome!$A:$A,0)),"-")</f>
        <v>4</v>
      </c>
      <c r="J173" s="5">
        <f>IFERROR(INDEX(HTHome!J:J,MATCH(A173,HTHome!$A:$A,0)),"-")</f>
        <v>3</v>
      </c>
      <c r="K173" s="7">
        <f>IFERROR(INDEX(HTHome!K:K,MATCH(A173,HTHome!$A:$A,0)),"-")</f>
        <v>0.30769230769230771</v>
      </c>
      <c r="L173" s="7">
        <f>IFERROR(INDEX(HTHome!L:L,MATCH(A173,HTHome!$A:$A,0)),"-")</f>
        <v>8.3333333333333329E-2</v>
      </c>
      <c r="M173" s="7">
        <f>IFERROR(INDEX(HTHome!M:M,MATCH(A173,HTHome!$A:$A,0)),"-")</f>
        <v>0.23076923076923081</v>
      </c>
      <c r="N173" s="7">
        <f>IFERROR(INDEX(HTHome!N:N,MATCH(A173,HTHome!$A:$A,0)),"-")</f>
        <v>-0.17628205128205124</v>
      </c>
    </row>
    <row r="174" spans="1:14" ht="16.5" thickTop="1" thickBot="1" x14ac:dyDescent="0.3">
      <c r="A174" s="18" t="s">
        <v>227</v>
      </c>
      <c r="B174" s="5">
        <f>IFERROR(INDEX(HTHome!$B:$B,MATCH(A174,HTHome!$A:$A,0)),"-")</f>
        <v>12</v>
      </c>
      <c r="C174" s="5">
        <f>IFERROR(INDEX(HTHome!C:C,MATCH(A174,HTHome!$A:$A,0)),"-")</f>
        <v>4</v>
      </c>
      <c r="D174" s="5">
        <f>IFERROR(INDEX(HTHome!D:D,MATCH(A174,HTHome!$A:$A,0)),"-")</f>
        <v>1</v>
      </c>
      <c r="E174" s="5">
        <f>IFERROR(INDEX(HTHome!E:E,MATCH(A174,HTHome!$A:$A,0)),"-")</f>
        <v>0</v>
      </c>
      <c r="F174" s="5">
        <f>IFERROR(INDEX(HTHome!F:F,MATCH(A174,HTHome!$A:$A,0)),"-")</f>
        <v>2</v>
      </c>
      <c r="G174" s="5">
        <f>IFERROR(INDEX(HTHome!G:G,MATCH(A174,HTHome!$A:$A,0)),"-")</f>
        <v>2</v>
      </c>
      <c r="H174" s="5">
        <f>IFERROR(INDEX(HTHome!H:H,MATCH(A174,HTHome!$A:$A,0)),"-")</f>
        <v>8</v>
      </c>
      <c r="I174" s="5">
        <f>IFERROR(INDEX(HTHome!I:I,MATCH(A174,HTHome!$A:$A,0)),"-")</f>
        <v>5</v>
      </c>
      <c r="J174" s="5">
        <f>IFERROR(INDEX(HTHome!J:J,MATCH(A174,HTHome!$A:$A,0)),"-")</f>
        <v>3</v>
      </c>
      <c r="K174" s="7">
        <f>IFERROR(INDEX(HTHome!K:K,MATCH(A174,HTHome!$A:$A,0)),"-")</f>
        <v>0.41666666666666674</v>
      </c>
      <c r="L174" s="7">
        <f>IFERROR(INDEX(HTHome!L:L,MATCH(A174,HTHome!$A:$A,0)),"-")</f>
        <v>0.33333333333333331</v>
      </c>
      <c r="M174" s="7">
        <f>IFERROR(INDEX(HTHome!M:M,MATCH(A174,HTHome!$A:$A,0)),"-")</f>
        <v>0.16666666666666671</v>
      </c>
      <c r="N174" s="7">
        <f>IFERROR(INDEX(HTHome!N:N,MATCH(A174,HTHome!$A:$A,0)),"-")</f>
        <v>0</v>
      </c>
    </row>
    <row r="175" spans="1:14" ht="16.5" thickTop="1" thickBot="1" x14ac:dyDescent="0.3">
      <c r="A175" s="19" t="s">
        <v>228</v>
      </c>
      <c r="B175" s="5">
        <f>IFERROR(INDEX(HTHome!$B:$B,MATCH(A175,HTHome!$A:$A,0)),"-")</f>
        <v>14</v>
      </c>
      <c r="C175" s="5">
        <f>IFERROR(INDEX(HTHome!C:C,MATCH(A175,HTHome!$A:$A,0)),"-")</f>
        <v>0</v>
      </c>
      <c r="D175" s="5">
        <f>IFERROR(INDEX(HTHome!D:D,MATCH(A175,HTHome!$A:$A,0)),"-")</f>
        <v>2</v>
      </c>
      <c r="E175" s="5">
        <f>IFERROR(INDEX(HTHome!E:E,MATCH(A175,HTHome!$A:$A,0)),"-")</f>
        <v>2</v>
      </c>
      <c r="F175" s="5">
        <f>IFERROR(INDEX(HTHome!F:F,MATCH(A175,HTHome!$A:$A,0)),"-")</f>
        <v>3</v>
      </c>
      <c r="G175" s="5">
        <f>IFERROR(INDEX(HTHome!G:G,MATCH(A175,HTHome!$A:$A,0)),"-")</f>
        <v>3</v>
      </c>
      <c r="H175" s="5">
        <f>IFERROR(INDEX(HTHome!H:H,MATCH(A175,HTHome!$A:$A,0)),"-")</f>
        <v>8</v>
      </c>
      <c r="I175" s="5">
        <f>IFERROR(INDEX(HTHome!I:I,MATCH(A175,HTHome!$A:$A,0)),"-")</f>
        <v>4</v>
      </c>
      <c r="J175" s="5">
        <f>IFERROR(INDEX(HTHome!J:J,MATCH(A175,HTHome!$A:$A,0)),"-")</f>
        <v>3</v>
      </c>
      <c r="K175" s="7">
        <f>IFERROR(INDEX(HTHome!K:K,MATCH(A175,HTHome!$A:$A,0)),"-")</f>
        <v>0.2857142857142857</v>
      </c>
      <c r="L175" s="7">
        <f>IFERROR(INDEX(HTHome!L:L,MATCH(A175,HTHome!$A:$A,0)),"-")</f>
        <v>0.18181818181818185</v>
      </c>
      <c r="M175" s="7">
        <f>IFERROR(INDEX(HTHome!M:M,MATCH(A175,HTHome!$A:$A,0)),"-")</f>
        <v>7.1428571428571425E-2</v>
      </c>
      <c r="N175" s="7">
        <f>IFERROR(INDEX(HTHome!N:N,MATCH(A175,HTHome!$A:$A,0)),"-")</f>
        <v>-0.19155844155844151</v>
      </c>
    </row>
    <row r="176" spans="1:14" ht="16.5" thickTop="1" thickBot="1" x14ac:dyDescent="0.3">
      <c r="A176" s="18" t="s">
        <v>229</v>
      </c>
      <c r="B176" s="5">
        <f>IFERROR(INDEX(HTHome!$B:$B,MATCH(A176,HTHome!$A:$A,0)),"-")</f>
        <v>11</v>
      </c>
      <c r="C176" s="5">
        <f>IFERROR(INDEX(HTHome!C:C,MATCH(A176,HTHome!$A:$A,0)),"-")</f>
        <v>2</v>
      </c>
      <c r="D176" s="5">
        <f>IFERROR(INDEX(HTHome!D:D,MATCH(A176,HTHome!$A:$A,0)),"-")</f>
        <v>0</v>
      </c>
      <c r="E176" s="5">
        <f>IFERROR(INDEX(HTHome!E:E,MATCH(A176,HTHome!$A:$A,0)),"-")</f>
        <v>3</v>
      </c>
      <c r="F176" s="5">
        <f>IFERROR(INDEX(HTHome!F:F,MATCH(A176,HTHome!$A:$A,0)),"-")</f>
        <v>5</v>
      </c>
      <c r="G176" s="5">
        <f>IFERROR(INDEX(HTHome!G:G,MATCH(A176,HTHome!$A:$A,0)),"-")</f>
        <v>2</v>
      </c>
      <c r="H176" s="5">
        <f>IFERROR(INDEX(HTHome!H:H,MATCH(A176,HTHome!$A:$A,0)),"-")</f>
        <v>4</v>
      </c>
      <c r="I176" s="5">
        <f>IFERROR(INDEX(HTHome!I:I,MATCH(A176,HTHome!$A:$A,0)),"-")</f>
        <v>5</v>
      </c>
      <c r="J176" s="5">
        <f>IFERROR(INDEX(HTHome!J:J,MATCH(A176,HTHome!$A:$A,0)),"-")</f>
        <v>2</v>
      </c>
      <c r="K176" s="7">
        <f>IFERROR(INDEX(HTHome!K:K,MATCH(A176,HTHome!$A:$A,0)),"-")</f>
        <v>0.45454545454545459</v>
      </c>
      <c r="L176" s="7">
        <f>IFERROR(INDEX(HTHome!L:L,MATCH(A176,HTHome!$A:$A,0)),"-")</f>
        <v>7.1428571428571425E-2</v>
      </c>
      <c r="M176" s="7">
        <f>IFERROR(INDEX(HTHome!M:M,MATCH(A176,HTHome!$A:$A,0)),"-")</f>
        <v>0.54545454545454541</v>
      </c>
      <c r="N176" s="7">
        <f>IFERROR(INDEX(HTHome!N:N,MATCH(A176,HTHome!$A:$A,0)),"-")</f>
        <v>-8.4415584415584388E-2</v>
      </c>
    </row>
    <row r="177" spans="1:14" ht="16.5" thickTop="1" thickBot="1" x14ac:dyDescent="0.3">
      <c r="A177" s="19" t="s">
        <v>230</v>
      </c>
      <c r="B177" s="5">
        <f>IFERROR(INDEX(HTHome!$B:$B,MATCH(A177,HTHome!$A:$A,0)),"-")</f>
        <v>11</v>
      </c>
      <c r="C177" s="5">
        <f>IFERROR(INDEX(HTHome!C:C,MATCH(A177,HTHome!$A:$A,0)),"-")</f>
        <v>2</v>
      </c>
      <c r="D177" s="5">
        <f>IFERROR(INDEX(HTHome!D:D,MATCH(A177,HTHome!$A:$A,0)),"-")</f>
        <v>2</v>
      </c>
      <c r="E177" s="5">
        <f>IFERROR(INDEX(HTHome!E:E,MATCH(A177,HTHome!$A:$A,0)),"-")</f>
        <v>0</v>
      </c>
      <c r="F177" s="5">
        <f>IFERROR(INDEX(HTHome!F:F,MATCH(A177,HTHome!$A:$A,0)),"-")</f>
        <v>4</v>
      </c>
      <c r="G177" s="5">
        <f>IFERROR(INDEX(HTHome!G:G,MATCH(A177,HTHome!$A:$A,0)),"-")</f>
        <v>1</v>
      </c>
      <c r="H177" s="5">
        <f>IFERROR(INDEX(HTHome!H:H,MATCH(A177,HTHome!$A:$A,0)),"-")</f>
        <v>6</v>
      </c>
      <c r="I177" s="5">
        <f>IFERROR(INDEX(HTHome!I:I,MATCH(A177,HTHome!$A:$A,0)),"-")</f>
        <v>4</v>
      </c>
      <c r="J177" s="5">
        <f>IFERROR(INDEX(HTHome!J:J,MATCH(A177,HTHome!$A:$A,0)),"-")</f>
        <v>2</v>
      </c>
      <c r="K177" s="7">
        <f>IFERROR(INDEX(HTHome!K:K,MATCH(A177,HTHome!$A:$A,0)),"-")</f>
        <v>0.3636363636363637</v>
      </c>
      <c r="L177" s="7">
        <f>IFERROR(INDEX(HTHome!L:L,MATCH(A177,HTHome!$A:$A,0)),"-")</f>
        <v>0.16666666666666666</v>
      </c>
      <c r="M177" s="7">
        <f>IFERROR(INDEX(HTHome!M:M,MATCH(A177,HTHome!$A:$A,0)),"-")</f>
        <v>0.45454545454545447</v>
      </c>
      <c r="N177" s="7">
        <f>IFERROR(INDEX(HTHome!N:N,MATCH(A177,HTHome!$A:$A,0)),"-")</f>
        <v>-0.18939393939393945</v>
      </c>
    </row>
    <row r="178" spans="1:14" ht="16.5" thickTop="1" thickBot="1" x14ac:dyDescent="0.3">
      <c r="A178" s="18" t="s">
        <v>231</v>
      </c>
      <c r="B178" s="5">
        <f>IFERROR(INDEX(HTHome!$B:$B,MATCH(A178,HTHome!$A:$A,0)),"-")</f>
        <v>12</v>
      </c>
      <c r="C178" s="5">
        <f>IFERROR(INDEX(HTHome!C:C,MATCH(A178,HTHome!$A:$A,0)),"-")</f>
        <v>1</v>
      </c>
      <c r="D178" s="5">
        <f>IFERROR(INDEX(HTHome!D:D,MATCH(A178,HTHome!$A:$A,0)),"-")</f>
        <v>1</v>
      </c>
      <c r="E178" s="5">
        <f>IFERROR(INDEX(HTHome!E:E,MATCH(A178,HTHome!$A:$A,0)),"-")</f>
        <v>1</v>
      </c>
      <c r="F178" s="5">
        <f>IFERROR(INDEX(HTHome!F:F,MATCH(A178,HTHome!$A:$A,0)),"-")</f>
        <v>3</v>
      </c>
      <c r="G178" s="5">
        <f>IFERROR(INDEX(HTHome!G:G,MATCH(A178,HTHome!$A:$A,0)),"-")</f>
        <v>5</v>
      </c>
      <c r="H178" s="5">
        <f>IFERROR(INDEX(HTHome!H:H,MATCH(A178,HTHome!$A:$A,0)),"-")</f>
        <v>4</v>
      </c>
      <c r="I178" s="5">
        <f>IFERROR(INDEX(HTHome!I:I,MATCH(A178,HTHome!$A:$A,0)),"-")</f>
        <v>3</v>
      </c>
      <c r="J178" s="5">
        <f>IFERROR(INDEX(HTHome!J:J,MATCH(A178,HTHome!$A:$A,0)),"-")</f>
        <v>5</v>
      </c>
      <c r="K178" s="7">
        <f>IFERROR(INDEX(HTHome!K:K,MATCH(A178,HTHome!$A:$A,0)),"-")</f>
        <v>0.25</v>
      </c>
      <c r="L178" s="7">
        <f>IFERROR(INDEX(HTHome!L:L,MATCH(A178,HTHome!$A:$A,0)),"-")</f>
        <v>0.41666666666666674</v>
      </c>
      <c r="M178" s="7">
        <f>IFERROR(INDEX(HTHome!M:M,MATCH(A178,HTHome!$A:$A,0)),"-")</f>
        <v>-0.33333333333333337</v>
      </c>
      <c r="N178" s="7">
        <f>IFERROR(INDEX(HTHome!N:N,MATCH(A178,HTHome!$A:$A,0)),"-")</f>
        <v>-0.25</v>
      </c>
    </row>
    <row r="179" spans="1:14" ht="16.5" thickTop="1" thickBot="1" x14ac:dyDescent="0.3">
      <c r="A179" s="19" t="s">
        <v>232</v>
      </c>
      <c r="B179" s="5">
        <f>IFERROR(INDEX(HTHome!$B:$B,MATCH(A179,HTHome!$A:$A,0)),"-")</f>
        <v>12</v>
      </c>
      <c r="C179" s="5">
        <f>IFERROR(INDEX(HTHome!C:C,MATCH(A179,HTHome!$A:$A,0)),"-")</f>
        <v>3</v>
      </c>
      <c r="D179" s="5">
        <f>IFERROR(INDEX(HTHome!D:D,MATCH(A179,HTHome!$A:$A,0)),"-")</f>
        <v>0</v>
      </c>
      <c r="E179" s="5">
        <f>IFERROR(INDEX(HTHome!E:E,MATCH(A179,HTHome!$A:$A,0)),"-")</f>
        <v>1</v>
      </c>
      <c r="F179" s="5">
        <f>IFERROR(INDEX(HTHome!F:F,MATCH(A179,HTHome!$A:$A,0)),"-")</f>
        <v>4</v>
      </c>
      <c r="G179" s="5">
        <f>IFERROR(INDEX(HTHome!G:G,MATCH(A179,HTHome!$A:$A,0)),"-")</f>
        <v>1</v>
      </c>
      <c r="H179" s="5">
        <f>IFERROR(INDEX(HTHome!H:H,MATCH(A179,HTHome!$A:$A,0)),"-")</f>
        <v>7</v>
      </c>
      <c r="I179" s="5">
        <f>IFERROR(INDEX(HTHome!I:I,MATCH(A179,HTHome!$A:$A,0)),"-")</f>
        <v>4</v>
      </c>
      <c r="J179" s="5">
        <f>IFERROR(INDEX(HTHome!J:J,MATCH(A179,HTHome!$A:$A,0)),"-")</f>
        <v>3</v>
      </c>
      <c r="K179" s="7">
        <f>IFERROR(INDEX(HTHome!K:K,MATCH(A179,HTHome!$A:$A,0)),"-")</f>
        <v>0.33333333333333331</v>
      </c>
      <c r="L179" s="7">
        <f>IFERROR(INDEX(HTHome!L:L,MATCH(A179,HTHome!$A:$A,0)),"-")</f>
        <v>8.3333333333333329E-2</v>
      </c>
      <c r="M179" s="7">
        <f>IFERROR(INDEX(HTHome!M:M,MATCH(A179,HTHome!$A:$A,0)),"-")</f>
        <v>0.33333333333333331</v>
      </c>
      <c r="N179" s="7">
        <f>IFERROR(INDEX(HTHome!N:N,MATCH(A179,HTHome!$A:$A,0)),"-")</f>
        <v>-0.20833333333333337</v>
      </c>
    </row>
    <row r="180" spans="1:14" ht="16.5" thickTop="1" thickBot="1" x14ac:dyDescent="0.3">
      <c r="A180" s="18" t="s">
        <v>233</v>
      </c>
      <c r="B180" s="5">
        <f>IFERROR(INDEX(HTHome!$B:$B,MATCH(A180,HTHome!$A:$A,0)),"-")</f>
        <v>11</v>
      </c>
      <c r="C180" s="5">
        <f>IFERROR(INDEX(HTHome!C:C,MATCH(A180,HTHome!$A:$A,0)),"-")</f>
        <v>2</v>
      </c>
      <c r="D180" s="5">
        <f>IFERROR(INDEX(HTHome!D:D,MATCH(A180,HTHome!$A:$A,0)),"-")</f>
        <v>3</v>
      </c>
      <c r="E180" s="5">
        <f>IFERROR(INDEX(HTHome!E:E,MATCH(A180,HTHome!$A:$A,0)),"-")</f>
        <v>0</v>
      </c>
      <c r="F180" s="5">
        <f>IFERROR(INDEX(HTHome!F:F,MATCH(A180,HTHome!$A:$A,0)),"-")</f>
        <v>5</v>
      </c>
      <c r="G180" s="5">
        <f>IFERROR(INDEX(HTHome!G:G,MATCH(A180,HTHome!$A:$A,0)),"-")</f>
        <v>1</v>
      </c>
      <c r="H180" s="5">
        <f>IFERROR(INDEX(HTHome!H:H,MATCH(A180,HTHome!$A:$A,0)),"-")</f>
        <v>5</v>
      </c>
      <c r="I180" s="5">
        <f>IFERROR(INDEX(HTHome!I:I,MATCH(A180,HTHome!$A:$A,0)),"-")</f>
        <v>5</v>
      </c>
      <c r="J180" s="5">
        <f>IFERROR(INDEX(HTHome!J:J,MATCH(A180,HTHome!$A:$A,0)),"-")</f>
        <v>1</v>
      </c>
      <c r="K180" s="7">
        <f>IFERROR(INDEX(HTHome!K:K,MATCH(A180,HTHome!$A:$A,0)),"-")</f>
        <v>0.45454545454545459</v>
      </c>
      <c r="L180" s="7">
        <f>IFERROR(INDEX(HTHome!L:L,MATCH(A180,HTHome!$A:$A,0)),"-")</f>
        <v>0.15384615384615383</v>
      </c>
      <c r="M180" s="7">
        <f>IFERROR(INDEX(HTHome!M:M,MATCH(A180,HTHome!$A:$A,0)),"-")</f>
        <v>0.72727272727272718</v>
      </c>
      <c r="N180" s="7">
        <f>IFERROR(INDEX(HTHome!N:N,MATCH(A180,HTHome!$A:$A,0)),"-")</f>
        <v>-0.17482517482517484</v>
      </c>
    </row>
    <row r="181" spans="1:14" ht="16.5" thickTop="1" thickBot="1" x14ac:dyDescent="0.3">
      <c r="A181" s="19" t="s">
        <v>234</v>
      </c>
      <c r="B181" s="5">
        <f>IFERROR(INDEX(HTHome!$B:$B,MATCH(A181,HTHome!$A:$A,0)),"-")</f>
        <v>10</v>
      </c>
      <c r="C181" s="5">
        <f>IFERROR(INDEX(HTHome!C:C,MATCH(A181,HTHome!$A:$A,0)),"-")</f>
        <v>1</v>
      </c>
      <c r="D181" s="5">
        <f>IFERROR(INDEX(HTHome!D:D,MATCH(A181,HTHome!$A:$A,0)),"-")</f>
        <v>1</v>
      </c>
      <c r="E181" s="5">
        <f>IFERROR(INDEX(HTHome!E:E,MATCH(A181,HTHome!$A:$A,0)),"-")</f>
        <v>0</v>
      </c>
      <c r="F181" s="5">
        <f>IFERROR(INDEX(HTHome!F:F,MATCH(A181,HTHome!$A:$A,0)),"-")</f>
        <v>2</v>
      </c>
      <c r="G181" s="5">
        <f>IFERROR(INDEX(HTHome!G:G,MATCH(A181,HTHome!$A:$A,0)),"-")</f>
        <v>2</v>
      </c>
      <c r="H181" s="5">
        <f>IFERROR(INDEX(HTHome!H:H,MATCH(A181,HTHome!$A:$A,0)),"-")</f>
        <v>6</v>
      </c>
      <c r="I181" s="5">
        <f>IFERROR(INDEX(HTHome!I:I,MATCH(A181,HTHome!$A:$A,0)),"-")</f>
        <v>2</v>
      </c>
      <c r="J181" s="5">
        <f>IFERROR(INDEX(HTHome!J:J,MATCH(A181,HTHome!$A:$A,0)),"-")</f>
        <v>5</v>
      </c>
      <c r="K181" s="7">
        <f>IFERROR(INDEX(HTHome!K:K,MATCH(A181,HTHome!$A:$A,0)),"-")</f>
        <v>0.2</v>
      </c>
      <c r="L181" s="7">
        <f>IFERROR(INDEX(HTHome!L:L,MATCH(A181,HTHome!$A:$A,0)),"-")</f>
        <v>0.25</v>
      </c>
      <c r="M181" s="7">
        <f>IFERROR(INDEX(HTHome!M:M,MATCH(A181,HTHome!$A:$A,0)),"-")</f>
        <v>-0.3</v>
      </c>
      <c r="N181" s="7">
        <f>IFERROR(INDEX(HTHome!N:N,MATCH(A181,HTHome!$A:$A,0)),"-")</f>
        <v>-0.31666666666666665</v>
      </c>
    </row>
    <row r="182" spans="1:14" ht="16.5" thickTop="1" thickBot="1" x14ac:dyDescent="0.3">
      <c r="A182" s="18" t="s">
        <v>235</v>
      </c>
      <c r="B182" s="5">
        <f>IFERROR(INDEX(HTHome!$B:$B,MATCH(A182,HTHome!$A:$A,0)),"-")</f>
        <v>12</v>
      </c>
      <c r="C182" s="5">
        <f>IFERROR(INDEX(HTHome!C:C,MATCH(A182,HTHome!$A:$A,0)),"-")</f>
        <v>0</v>
      </c>
      <c r="D182" s="5">
        <f>IFERROR(INDEX(HTHome!D:D,MATCH(A182,HTHome!$A:$A,0)),"-")</f>
        <v>0</v>
      </c>
      <c r="E182" s="5">
        <f>IFERROR(INDEX(HTHome!E:E,MATCH(A182,HTHome!$A:$A,0)),"-")</f>
        <v>1</v>
      </c>
      <c r="F182" s="5">
        <f>IFERROR(INDEX(HTHome!F:F,MATCH(A182,HTHome!$A:$A,0)),"-")</f>
        <v>0</v>
      </c>
      <c r="G182" s="5">
        <f>IFERROR(INDEX(HTHome!G:G,MATCH(A182,HTHome!$A:$A,0)),"-")</f>
        <v>2</v>
      </c>
      <c r="H182" s="5">
        <f>IFERROR(INDEX(HTHome!H:H,MATCH(A182,HTHome!$A:$A,0)),"-")</f>
        <v>10</v>
      </c>
      <c r="I182" s="5">
        <f>IFERROR(INDEX(HTHome!I:I,MATCH(A182,HTHome!$A:$A,0)),"-")</f>
        <v>1</v>
      </c>
      <c r="J182" s="5">
        <f>IFERROR(INDEX(HTHome!J:J,MATCH(A182,HTHome!$A:$A,0)),"-")</f>
        <v>3</v>
      </c>
      <c r="K182" s="7">
        <f>IFERROR(INDEX(HTHome!K:K,MATCH(A182,HTHome!$A:$A,0)),"-")</f>
        <v>8.3333333333333329E-2</v>
      </c>
      <c r="L182" s="7">
        <f>IFERROR(INDEX(HTHome!L:L,MATCH(A182,HTHome!$A:$A,0)),"-")</f>
        <v>0.18181818181818185</v>
      </c>
      <c r="M182" s="7">
        <f>IFERROR(INDEX(HTHome!M:M,MATCH(A182,HTHome!$A:$A,0)),"-")</f>
        <v>-0.33333333333333337</v>
      </c>
      <c r="N182" s="7">
        <f>IFERROR(INDEX(HTHome!N:N,MATCH(A182,HTHome!$A:$A,0)),"-")</f>
        <v>-0.39393939393939398</v>
      </c>
    </row>
    <row r="183" spans="1:14" ht="16.5" thickTop="1" thickBot="1" x14ac:dyDescent="0.3">
      <c r="A183" s="19" t="s">
        <v>236</v>
      </c>
      <c r="B183" s="5">
        <f>IFERROR(INDEX(HTHome!$B:$B,MATCH(A183,HTHome!$A:$A,0)),"-")</f>
        <v>11</v>
      </c>
      <c r="C183" s="5">
        <f>IFERROR(INDEX(HTHome!C:C,MATCH(A183,HTHome!$A:$A,0)),"-")</f>
        <v>1</v>
      </c>
      <c r="D183" s="5">
        <f>IFERROR(INDEX(HTHome!D:D,MATCH(A183,HTHome!$A:$A,0)),"-")</f>
        <v>0</v>
      </c>
      <c r="E183" s="5">
        <f>IFERROR(INDEX(HTHome!E:E,MATCH(A183,HTHome!$A:$A,0)),"-")</f>
        <v>0</v>
      </c>
      <c r="F183" s="5">
        <f>IFERROR(INDEX(HTHome!F:F,MATCH(A183,HTHome!$A:$A,0)),"-")</f>
        <v>1</v>
      </c>
      <c r="G183" s="5">
        <f>IFERROR(INDEX(HTHome!G:G,MATCH(A183,HTHome!$A:$A,0)),"-")</f>
        <v>1</v>
      </c>
      <c r="H183" s="5">
        <f>IFERROR(INDEX(HTHome!H:H,MATCH(A183,HTHome!$A:$A,0)),"-")</f>
        <v>9</v>
      </c>
      <c r="I183" s="5">
        <f>IFERROR(INDEX(HTHome!I:I,MATCH(A183,HTHome!$A:$A,0)),"-")</f>
        <v>1</v>
      </c>
      <c r="J183" s="5">
        <f>IFERROR(INDEX(HTHome!J:J,MATCH(A183,HTHome!$A:$A,0)),"-")</f>
        <v>4</v>
      </c>
      <c r="K183" s="7">
        <f>IFERROR(INDEX(HTHome!K:K,MATCH(A183,HTHome!$A:$A,0)),"-")</f>
        <v>9.0909090909090912E-2</v>
      </c>
      <c r="L183" s="7">
        <f>IFERROR(INDEX(HTHome!L:L,MATCH(A183,HTHome!$A:$A,0)),"-")</f>
        <v>0.25</v>
      </c>
      <c r="M183" s="7">
        <f>IFERROR(INDEX(HTHome!M:M,MATCH(A183,HTHome!$A:$A,0)),"-")</f>
        <v>-0.27272727272727271</v>
      </c>
      <c r="N183" s="7">
        <f>IFERROR(INDEX(HTHome!N:N,MATCH(A183,HTHome!$A:$A,0)),"-")</f>
        <v>-0.42803030303030304</v>
      </c>
    </row>
    <row r="184" spans="1:14" ht="16.5" thickTop="1" thickBot="1" x14ac:dyDescent="0.3">
      <c r="A184" s="18" t="s">
        <v>237</v>
      </c>
      <c r="B184" s="5">
        <f>IFERROR(INDEX(HTHome!$B:$B,MATCH(A184,HTHome!$A:$A,0)),"-")</f>
        <v>11</v>
      </c>
      <c r="C184" s="5">
        <f>IFERROR(INDEX(HTHome!C:C,MATCH(A184,HTHome!$A:$A,0)),"-")</f>
        <v>1</v>
      </c>
      <c r="D184" s="5">
        <f>IFERROR(INDEX(HTHome!D:D,MATCH(A184,HTHome!$A:$A,0)),"-")</f>
        <v>0</v>
      </c>
      <c r="E184" s="5">
        <f>IFERROR(INDEX(HTHome!E:E,MATCH(A184,HTHome!$A:$A,0)),"-")</f>
        <v>2</v>
      </c>
      <c r="F184" s="5">
        <f>IFERROR(INDEX(HTHome!F:F,MATCH(A184,HTHome!$A:$A,0)),"-")</f>
        <v>3</v>
      </c>
      <c r="G184" s="5">
        <f>IFERROR(INDEX(HTHome!G:G,MATCH(A184,HTHome!$A:$A,0)),"-")</f>
        <v>4</v>
      </c>
      <c r="H184" s="5">
        <f>IFERROR(INDEX(HTHome!H:H,MATCH(A184,HTHome!$A:$A,0)),"-")</f>
        <v>4</v>
      </c>
      <c r="I184" s="5">
        <f>IFERROR(INDEX(HTHome!I:I,MATCH(A184,HTHome!$A:$A,0)),"-")</f>
        <v>3</v>
      </c>
      <c r="J184" s="5">
        <f>IFERROR(INDEX(HTHome!J:J,MATCH(A184,HTHome!$A:$A,0)),"-")</f>
        <v>4</v>
      </c>
      <c r="K184" s="7">
        <f>IFERROR(INDEX(HTHome!K:K,MATCH(A184,HTHome!$A:$A,0)),"-")</f>
        <v>0.27272727272727271</v>
      </c>
      <c r="L184" s="7">
        <f>IFERROR(INDEX(HTHome!L:L,MATCH(A184,HTHome!$A:$A,0)),"-")</f>
        <v>9.0909090909090912E-2</v>
      </c>
      <c r="M184" s="7">
        <f>IFERROR(INDEX(HTHome!M:M,MATCH(A184,HTHome!$A:$A,0)),"-")</f>
        <v>-0.18181818181818188</v>
      </c>
      <c r="N184" s="7">
        <f>IFERROR(INDEX(HTHome!N:N,MATCH(A184,HTHome!$A:$A,0)),"-")</f>
        <v>-0.54545454545454541</v>
      </c>
    </row>
    <row r="185" spans="1:14" ht="16.5" thickTop="1" thickBot="1" x14ac:dyDescent="0.3">
      <c r="A185" s="19" t="s">
        <v>238</v>
      </c>
      <c r="B185" s="5">
        <f>IFERROR(INDEX(HTHome!$B:$B,MATCH(A185,HTHome!$A:$A,0)),"-")</f>
        <v>13</v>
      </c>
      <c r="C185" s="5">
        <f>IFERROR(INDEX(HTHome!C:C,MATCH(A185,HTHome!$A:$A,0)),"-")</f>
        <v>0</v>
      </c>
      <c r="D185" s="5">
        <f>IFERROR(INDEX(HTHome!D:D,MATCH(A185,HTHome!$A:$A,0)),"-")</f>
        <v>2</v>
      </c>
      <c r="E185" s="5">
        <f>IFERROR(INDEX(HTHome!E:E,MATCH(A185,HTHome!$A:$A,0)),"-")</f>
        <v>1</v>
      </c>
      <c r="F185" s="5">
        <f>IFERROR(INDEX(HTHome!F:F,MATCH(A185,HTHome!$A:$A,0)),"-")</f>
        <v>3</v>
      </c>
      <c r="G185" s="5">
        <f>IFERROR(INDEX(HTHome!G:G,MATCH(A185,HTHome!$A:$A,0)),"-")</f>
        <v>4</v>
      </c>
      <c r="H185" s="5">
        <f>IFERROR(INDEX(HTHome!H:H,MATCH(A185,HTHome!$A:$A,0)),"-")</f>
        <v>6</v>
      </c>
      <c r="I185" s="5">
        <f>IFERROR(INDEX(HTHome!I:I,MATCH(A185,HTHome!$A:$A,0)),"-")</f>
        <v>3</v>
      </c>
      <c r="J185" s="5">
        <f>IFERROR(INDEX(HTHome!J:J,MATCH(A185,HTHome!$A:$A,0)),"-")</f>
        <v>4</v>
      </c>
      <c r="K185" s="7">
        <f>IFERROR(INDEX(HTHome!K:K,MATCH(A185,HTHome!$A:$A,0)),"-")</f>
        <v>0.23076923076923081</v>
      </c>
      <c r="L185" s="7">
        <f>IFERROR(INDEX(HTHome!L:L,MATCH(A185,HTHome!$A:$A,0)),"-")</f>
        <v>9.0909090909090912E-2</v>
      </c>
      <c r="M185" s="7">
        <f>IFERROR(INDEX(HTHome!M:M,MATCH(A185,HTHome!$A:$A,0)),"-")</f>
        <v>-0.15384615384615383</v>
      </c>
      <c r="N185" s="7">
        <f>IFERROR(INDEX(HTHome!N:N,MATCH(A185,HTHome!$A:$A,0)),"-")</f>
        <v>-0.57692307692307687</v>
      </c>
    </row>
    <row r="186" spans="1:14" ht="16.5" thickTop="1" thickBot="1" x14ac:dyDescent="0.3">
      <c r="A186" s="18" t="s">
        <v>240</v>
      </c>
      <c r="B186" s="5">
        <f>IFERROR(INDEX(HTHome!$B:$B,MATCH(A186,HTHome!$A:$A,0)),"-")</f>
        <v>13</v>
      </c>
      <c r="C186" s="5">
        <f>IFERROR(INDEX(HTHome!C:C,MATCH(A186,HTHome!$A:$A,0)),"-")</f>
        <v>4</v>
      </c>
      <c r="D186" s="5">
        <f>IFERROR(INDEX(HTHome!D:D,MATCH(A186,HTHome!$A:$A,0)),"-")</f>
        <v>2</v>
      </c>
      <c r="E186" s="5">
        <f>IFERROR(INDEX(HTHome!E:E,MATCH(A186,HTHome!$A:$A,0)),"-")</f>
        <v>3</v>
      </c>
      <c r="F186" s="5">
        <f>IFERROR(INDEX(HTHome!F:F,MATCH(A186,HTHome!$A:$A,0)),"-")</f>
        <v>9</v>
      </c>
      <c r="G186" s="5">
        <f>IFERROR(INDEX(HTHome!G:G,MATCH(A186,HTHome!$A:$A,0)),"-")</f>
        <v>1</v>
      </c>
      <c r="H186" s="5">
        <f>IFERROR(INDEX(HTHome!H:H,MATCH(A186,HTHome!$A:$A,0)),"-")</f>
        <v>3</v>
      </c>
      <c r="I186" s="5">
        <f>IFERROR(INDEX(HTHome!I:I,MATCH(A186,HTHome!$A:$A,0)),"-")</f>
        <v>9</v>
      </c>
      <c r="J186" s="5">
        <f>IFERROR(INDEX(HTHome!J:J,MATCH(A186,HTHome!$A:$A,0)),"-")</f>
        <v>2</v>
      </c>
      <c r="K186" s="7">
        <f>IFERROR(INDEX(HTHome!K:K,MATCH(A186,HTHome!$A:$A,0)),"-")</f>
        <v>0.69230769230769229</v>
      </c>
      <c r="L186" s="7">
        <f>IFERROR(INDEX(HTHome!L:L,MATCH(A186,HTHome!$A:$A,0)),"-")</f>
        <v>0.42857142857142855</v>
      </c>
      <c r="M186" s="7">
        <f>IFERROR(INDEX(HTHome!M:M,MATCH(A186,HTHome!$A:$A,0)),"-")</f>
        <v>1.153846153846154</v>
      </c>
      <c r="N186" s="7">
        <f>IFERROR(INDEX(HTHome!N:N,MATCH(A186,HTHome!$A:$A,0)),"-")</f>
        <v>0.82692307692307698</v>
      </c>
    </row>
    <row r="187" spans="1:14" ht="16.5" thickTop="1" thickBot="1" x14ac:dyDescent="0.3">
      <c r="A187" s="19" t="s">
        <v>242</v>
      </c>
      <c r="B187" s="5">
        <f>IFERROR(INDEX(HTHome!$B:$B,MATCH(A187,HTHome!$A:$A,0)),"-")</f>
        <v>13</v>
      </c>
      <c r="C187" s="5">
        <f>IFERROR(INDEX(HTHome!C:C,MATCH(A187,HTHome!$A:$A,0)),"-")</f>
        <v>3</v>
      </c>
      <c r="D187" s="5">
        <f>IFERROR(INDEX(HTHome!D:D,MATCH(A187,HTHome!$A:$A,0)),"-")</f>
        <v>3</v>
      </c>
      <c r="E187" s="5">
        <f>IFERROR(INDEX(HTHome!E:E,MATCH(A187,HTHome!$A:$A,0)),"-")</f>
        <v>2</v>
      </c>
      <c r="F187" s="5">
        <f>IFERROR(INDEX(HTHome!F:F,MATCH(A187,HTHome!$A:$A,0)),"-")</f>
        <v>7</v>
      </c>
      <c r="G187" s="5">
        <f>IFERROR(INDEX(HTHome!G:G,MATCH(A187,HTHome!$A:$A,0)),"-")</f>
        <v>2</v>
      </c>
      <c r="H187" s="5">
        <f>IFERROR(INDEX(HTHome!H:H,MATCH(A187,HTHome!$A:$A,0)),"-")</f>
        <v>4</v>
      </c>
      <c r="I187" s="5">
        <f>IFERROR(INDEX(HTHome!I:I,MATCH(A187,HTHome!$A:$A,0)),"-")</f>
        <v>8</v>
      </c>
      <c r="J187" s="5">
        <f>IFERROR(INDEX(HTHome!J:J,MATCH(A187,HTHome!$A:$A,0)),"-")</f>
        <v>2</v>
      </c>
      <c r="K187" s="7">
        <f>IFERROR(INDEX(HTHome!K:K,MATCH(A187,HTHome!$A:$A,0)),"-")</f>
        <v>0.61538461538461542</v>
      </c>
      <c r="L187" s="7">
        <f>IFERROR(INDEX(HTHome!L:L,MATCH(A187,HTHome!$A:$A,0)),"-")</f>
        <v>0.23076923076923081</v>
      </c>
      <c r="M187" s="7">
        <f>IFERROR(INDEX(HTHome!M:M,MATCH(A187,HTHome!$A:$A,0)),"-")</f>
        <v>0.84615384615384603</v>
      </c>
      <c r="N187" s="7">
        <f>IFERROR(INDEX(HTHome!N:N,MATCH(A187,HTHome!$A:$A,0)),"-")</f>
        <v>0.11538461538461536</v>
      </c>
    </row>
    <row r="188" spans="1:14" ht="16.5" thickTop="1" thickBot="1" x14ac:dyDescent="0.3">
      <c r="A188" s="18" t="s">
        <v>241</v>
      </c>
      <c r="B188" s="5">
        <f>IFERROR(INDEX(HTHome!$B:$B,MATCH(A188,HTHome!$A:$A,0)),"-")</f>
        <v>12</v>
      </c>
      <c r="C188" s="5">
        <f>IFERROR(INDEX(HTHome!C:C,MATCH(A188,HTHome!$A:$A,0)),"-")</f>
        <v>5</v>
      </c>
      <c r="D188" s="5">
        <f>IFERROR(INDEX(HTHome!D:D,MATCH(A188,HTHome!$A:$A,0)),"-")</f>
        <v>1</v>
      </c>
      <c r="E188" s="5">
        <f>IFERROR(INDEX(HTHome!E:E,MATCH(A188,HTHome!$A:$A,0)),"-")</f>
        <v>1</v>
      </c>
      <c r="F188" s="5">
        <f>IFERROR(INDEX(HTHome!F:F,MATCH(A188,HTHome!$A:$A,0)),"-")</f>
        <v>6</v>
      </c>
      <c r="G188" s="5">
        <f>IFERROR(INDEX(HTHome!G:G,MATCH(A188,HTHome!$A:$A,0)),"-")</f>
        <v>1</v>
      </c>
      <c r="H188" s="5">
        <f>IFERROR(INDEX(HTHome!H:H,MATCH(A188,HTHome!$A:$A,0)),"-")</f>
        <v>5</v>
      </c>
      <c r="I188" s="5">
        <f>IFERROR(INDEX(HTHome!I:I,MATCH(A188,HTHome!$A:$A,0)),"-")</f>
        <v>7</v>
      </c>
      <c r="J188" s="5">
        <f>IFERROR(INDEX(HTHome!J:J,MATCH(A188,HTHome!$A:$A,0)),"-")</f>
        <v>2</v>
      </c>
      <c r="K188" s="7">
        <f>IFERROR(INDEX(HTHome!K:K,MATCH(A188,HTHome!$A:$A,0)),"-")</f>
        <v>0.58333333333333337</v>
      </c>
      <c r="L188" s="7">
        <f>IFERROR(INDEX(HTHome!L:L,MATCH(A188,HTHome!$A:$A,0)),"-")</f>
        <v>0.4</v>
      </c>
      <c r="M188" s="7">
        <f>IFERROR(INDEX(HTHome!M:M,MATCH(A188,HTHome!$A:$A,0)),"-")</f>
        <v>0.83333333333333348</v>
      </c>
      <c r="N188" s="7">
        <f>IFERROR(INDEX(HTHome!N:N,MATCH(A188,HTHome!$A:$A,0)),"-")</f>
        <v>0.51666666666666672</v>
      </c>
    </row>
    <row r="189" spans="1:14" ht="16.5" thickTop="1" thickBot="1" x14ac:dyDescent="0.3">
      <c r="A189" s="19" t="s">
        <v>239</v>
      </c>
      <c r="B189" s="5">
        <f>IFERROR(INDEX(HTHome!$B:$B,MATCH(A189,HTHome!$A:$A,0)),"-")</f>
        <v>10</v>
      </c>
      <c r="C189" s="5">
        <f>IFERROR(INDEX(HTHome!C:C,MATCH(A189,HTHome!$A:$A,0)),"-")</f>
        <v>4</v>
      </c>
      <c r="D189" s="5">
        <f>IFERROR(INDEX(HTHome!D:D,MATCH(A189,HTHome!$A:$A,0)),"-")</f>
        <v>1</v>
      </c>
      <c r="E189" s="5">
        <f>IFERROR(INDEX(HTHome!E:E,MATCH(A189,HTHome!$A:$A,0)),"-")</f>
        <v>2</v>
      </c>
      <c r="F189" s="5">
        <f>IFERROR(INDEX(HTHome!F:F,MATCH(A189,HTHome!$A:$A,0)),"-")</f>
        <v>6</v>
      </c>
      <c r="G189" s="5">
        <f>IFERROR(INDEX(HTHome!G:G,MATCH(A189,HTHome!$A:$A,0)),"-")</f>
        <v>2</v>
      </c>
      <c r="H189" s="5">
        <f>IFERROR(INDEX(HTHome!H:H,MATCH(A189,HTHome!$A:$A,0)),"-")</f>
        <v>2</v>
      </c>
      <c r="I189" s="5">
        <f>IFERROR(INDEX(HTHome!I:I,MATCH(A189,HTHome!$A:$A,0)),"-")</f>
        <v>7</v>
      </c>
      <c r="J189" s="5">
        <f>IFERROR(INDEX(HTHome!J:J,MATCH(A189,HTHome!$A:$A,0)),"-")</f>
        <v>2</v>
      </c>
      <c r="K189" s="7">
        <f>IFERROR(INDEX(HTHome!K:K,MATCH(A189,HTHome!$A:$A,0)),"-")</f>
        <v>0.7</v>
      </c>
      <c r="L189" s="7">
        <f>IFERROR(INDEX(HTHome!L:L,MATCH(A189,HTHome!$A:$A,0)),"-")</f>
        <v>0.41666666666666674</v>
      </c>
      <c r="M189" s="7">
        <f>IFERROR(INDEX(HTHome!M:M,MATCH(A189,HTHome!$A:$A,0)),"-")</f>
        <v>0.8999999999999998</v>
      </c>
      <c r="N189" s="7">
        <f>IFERROR(INDEX(HTHome!N:N,MATCH(A189,HTHome!$A:$A,0)),"-")</f>
        <v>0.53333333333333333</v>
      </c>
    </row>
    <row r="190" spans="1:14" ht="16.5" thickTop="1" thickBot="1" x14ac:dyDescent="0.3">
      <c r="A190" s="18" t="s">
        <v>149</v>
      </c>
      <c r="B190" s="5">
        <f>IFERROR(INDEX(HTHome!$B:$B,MATCH(A190,HTHome!$A:$A,0)),"-")</f>
        <v>10</v>
      </c>
      <c r="C190" s="5">
        <f>IFERROR(INDEX(HTHome!C:C,MATCH(A190,HTHome!$A:$A,0)),"-")</f>
        <v>2</v>
      </c>
      <c r="D190" s="5">
        <f>IFERROR(INDEX(HTHome!D:D,MATCH(A190,HTHome!$A:$A,0)),"-")</f>
        <v>4</v>
      </c>
      <c r="E190" s="5">
        <f>IFERROR(INDEX(HTHome!E:E,MATCH(A190,HTHome!$A:$A,0)),"-")</f>
        <v>0</v>
      </c>
      <c r="F190" s="5">
        <f>IFERROR(INDEX(HTHome!F:F,MATCH(A190,HTHome!$A:$A,0)),"-")</f>
        <v>3</v>
      </c>
      <c r="G190" s="5">
        <f>IFERROR(INDEX(HTHome!G:G,MATCH(A190,HTHome!$A:$A,0)),"-")</f>
        <v>1</v>
      </c>
      <c r="H190" s="5">
        <f>IFERROR(INDEX(HTHome!H:H,MATCH(A190,HTHome!$A:$A,0)),"-")</f>
        <v>6</v>
      </c>
      <c r="I190" s="5">
        <f>IFERROR(INDEX(HTHome!I:I,MATCH(A190,HTHome!$A:$A,0)),"-")</f>
        <v>6</v>
      </c>
      <c r="J190" s="5">
        <f>IFERROR(INDEX(HTHome!J:J,MATCH(A190,HTHome!$A:$A,0)),"-")</f>
        <v>1</v>
      </c>
      <c r="K190" s="7">
        <f>IFERROR(INDEX(HTHome!K:K,MATCH(A190,HTHome!$A:$A,0)),"-")</f>
        <v>0.6</v>
      </c>
      <c r="L190" s="7">
        <f>IFERROR(INDEX(HTHome!L:L,MATCH(A190,HTHome!$A:$A,0)),"-")</f>
        <v>0.41666666666666674</v>
      </c>
      <c r="M190" s="7">
        <f>IFERROR(INDEX(HTHome!M:M,MATCH(A190,HTHome!$A:$A,0)),"-")</f>
        <v>0.70000000000000007</v>
      </c>
      <c r="N190" s="7">
        <f>IFERROR(INDEX(HTHome!N:N,MATCH(A190,HTHome!$A:$A,0)),"-")</f>
        <v>0.51666666666666672</v>
      </c>
    </row>
    <row r="191" spans="1:14" ht="16.5" thickTop="1" thickBot="1" x14ac:dyDescent="0.3">
      <c r="A191" s="19" t="s">
        <v>247</v>
      </c>
      <c r="B191" s="5">
        <f>IFERROR(INDEX(HTHome!$B:$B,MATCH(A191,HTHome!$A:$A,0)),"-")</f>
        <v>13</v>
      </c>
      <c r="C191" s="5">
        <f>IFERROR(INDEX(HTHome!C:C,MATCH(A191,HTHome!$A:$A,0)),"-")</f>
        <v>3</v>
      </c>
      <c r="D191" s="5">
        <f>IFERROR(INDEX(HTHome!D:D,MATCH(A191,HTHome!$A:$A,0)),"-")</f>
        <v>1</v>
      </c>
      <c r="E191" s="5">
        <f>IFERROR(INDEX(HTHome!E:E,MATCH(A191,HTHome!$A:$A,0)),"-")</f>
        <v>3</v>
      </c>
      <c r="F191" s="5">
        <f>IFERROR(INDEX(HTHome!F:F,MATCH(A191,HTHome!$A:$A,0)),"-")</f>
        <v>7</v>
      </c>
      <c r="G191" s="5">
        <f>IFERROR(INDEX(HTHome!G:G,MATCH(A191,HTHome!$A:$A,0)),"-")</f>
        <v>1</v>
      </c>
      <c r="H191" s="5">
        <f>IFERROR(INDEX(HTHome!H:H,MATCH(A191,HTHome!$A:$A,0)),"-")</f>
        <v>5</v>
      </c>
      <c r="I191" s="5">
        <f>IFERROR(INDEX(HTHome!I:I,MATCH(A191,HTHome!$A:$A,0)),"-")</f>
        <v>7</v>
      </c>
      <c r="J191" s="5">
        <f>IFERROR(INDEX(HTHome!J:J,MATCH(A191,HTHome!$A:$A,0)),"-")</f>
        <v>2</v>
      </c>
      <c r="K191" s="7">
        <f>IFERROR(INDEX(HTHome!K:K,MATCH(A191,HTHome!$A:$A,0)),"-")</f>
        <v>0.53846153846153844</v>
      </c>
      <c r="L191" s="7">
        <f>IFERROR(INDEX(HTHome!L:L,MATCH(A191,HTHome!$A:$A,0)),"-")</f>
        <v>0.23076923076923081</v>
      </c>
      <c r="M191" s="7">
        <f>IFERROR(INDEX(HTHome!M:M,MATCH(A191,HTHome!$A:$A,0)),"-")</f>
        <v>0.84615384615384603</v>
      </c>
      <c r="N191" s="7">
        <f>IFERROR(INDEX(HTHome!N:N,MATCH(A191,HTHome!$A:$A,0)),"-")</f>
        <v>0.3076923076923076</v>
      </c>
    </row>
    <row r="192" spans="1:14" ht="16.5" thickTop="1" thickBot="1" x14ac:dyDescent="0.3">
      <c r="A192" s="18" t="s">
        <v>243</v>
      </c>
      <c r="B192" s="5">
        <f>IFERROR(INDEX(HTHome!$B:$B,MATCH(A192,HTHome!$A:$A,0)),"-")</f>
        <v>12</v>
      </c>
      <c r="C192" s="5">
        <f>IFERROR(INDEX(HTHome!C:C,MATCH(A192,HTHome!$A:$A,0)),"-")</f>
        <v>3</v>
      </c>
      <c r="D192" s="5">
        <f>IFERROR(INDEX(HTHome!D:D,MATCH(A192,HTHome!$A:$A,0)),"-")</f>
        <v>2</v>
      </c>
      <c r="E192" s="5">
        <f>IFERROR(INDEX(HTHome!E:E,MATCH(A192,HTHome!$A:$A,0)),"-")</f>
        <v>2</v>
      </c>
      <c r="F192" s="5">
        <f>IFERROR(INDEX(HTHome!F:F,MATCH(A192,HTHome!$A:$A,0)),"-")</f>
        <v>7</v>
      </c>
      <c r="G192" s="5">
        <f>IFERROR(INDEX(HTHome!G:G,MATCH(A192,HTHome!$A:$A,0)),"-")</f>
        <v>0</v>
      </c>
      <c r="H192" s="5">
        <f>IFERROR(INDEX(HTHome!H:H,MATCH(A192,HTHome!$A:$A,0)),"-")</f>
        <v>5</v>
      </c>
      <c r="I192" s="5">
        <f>IFERROR(INDEX(HTHome!I:I,MATCH(A192,HTHome!$A:$A,0)),"-")</f>
        <v>7</v>
      </c>
      <c r="J192" s="5">
        <f>IFERROR(INDEX(HTHome!J:J,MATCH(A192,HTHome!$A:$A,0)),"-")</f>
        <v>3</v>
      </c>
      <c r="K192" s="7">
        <f>IFERROR(INDEX(HTHome!K:K,MATCH(A192,HTHome!$A:$A,0)),"-")</f>
        <v>0.58333333333333337</v>
      </c>
      <c r="L192" s="7">
        <f>IFERROR(INDEX(HTHome!L:L,MATCH(A192,HTHome!$A:$A,0)),"-")</f>
        <v>0.33333333333333331</v>
      </c>
      <c r="M192" s="7">
        <f>IFERROR(INDEX(HTHome!M:M,MATCH(A192,HTHome!$A:$A,0)),"-")</f>
        <v>0.91666666666666674</v>
      </c>
      <c r="N192" s="7">
        <f>IFERROR(INDEX(HTHome!N:N,MATCH(A192,HTHome!$A:$A,0)),"-")</f>
        <v>0.45833333333333337</v>
      </c>
    </row>
    <row r="193" spans="1:14" ht="16.5" thickTop="1" thickBot="1" x14ac:dyDescent="0.3">
      <c r="A193" s="19" t="s">
        <v>244</v>
      </c>
      <c r="B193" s="5">
        <f>IFERROR(INDEX(HTHome!$B:$B,MATCH(A193,HTHome!$A:$A,0)),"-")</f>
        <v>13</v>
      </c>
      <c r="C193" s="5">
        <f>IFERROR(INDEX(HTHome!C:C,MATCH(A193,HTHome!$A:$A,0)),"-")</f>
        <v>3</v>
      </c>
      <c r="D193" s="5">
        <f>IFERROR(INDEX(HTHome!D:D,MATCH(A193,HTHome!$A:$A,0)),"-")</f>
        <v>1</v>
      </c>
      <c r="E193" s="5">
        <f>IFERROR(INDEX(HTHome!E:E,MATCH(A193,HTHome!$A:$A,0)),"-")</f>
        <v>2</v>
      </c>
      <c r="F193" s="5">
        <f>IFERROR(INDEX(HTHome!F:F,MATCH(A193,HTHome!$A:$A,0)),"-")</f>
        <v>5</v>
      </c>
      <c r="G193" s="5">
        <f>IFERROR(INDEX(HTHome!G:G,MATCH(A193,HTHome!$A:$A,0)),"-")</f>
        <v>2</v>
      </c>
      <c r="H193" s="5">
        <f>IFERROR(INDEX(HTHome!H:H,MATCH(A193,HTHome!$A:$A,0)),"-")</f>
        <v>6</v>
      </c>
      <c r="I193" s="5">
        <f>IFERROR(INDEX(HTHome!I:I,MATCH(A193,HTHome!$A:$A,0)),"-")</f>
        <v>6</v>
      </c>
      <c r="J193" s="5">
        <f>IFERROR(INDEX(HTHome!J:J,MATCH(A193,HTHome!$A:$A,0)),"-")</f>
        <v>3</v>
      </c>
      <c r="K193" s="7">
        <f>IFERROR(INDEX(HTHome!K:K,MATCH(A193,HTHome!$A:$A,0)),"-")</f>
        <v>0.46153846153846162</v>
      </c>
      <c r="L193" s="7">
        <f>IFERROR(INDEX(HTHome!L:L,MATCH(A193,HTHome!$A:$A,0)),"-")</f>
        <v>0</v>
      </c>
      <c r="M193" s="7">
        <f>IFERROR(INDEX(HTHome!M:M,MATCH(A193,HTHome!$A:$A,0)),"-")</f>
        <v>0.46153846153846162</v>
      </c>
      <c r="N193" s="7">
        <f>IFERROR(INDEX(HTHome!N:N,MATCH(A193,HTHome!$A:$A,0)),"-")</f>
        <v>-0.42307692307692302</v>
      </c>
    </row>
    <row r="194" spans="1:14" ht="16.5" thickTop="1" thickBot="1" x14ac:dyDescent="0.3">
      <c r="A194" s="18" t="s">
        <v>254</v>
      </c>
      <c r="B194" s="5">
        <f>IFERROR(INDEX(HTHome!$B:$B,MATCH(A194,HTHome!$A:$A,0)),"-")</f>
        <v>13</v>
      </c>
      <c r="C194" s="5">
        <f>IFERROR(INDEX(HTHome!C:C,MATCH(A194,HTHome!$A:$A,0)),"-")</f>
        <v>3</v>
      </c>
      <c r="D194" s="5">
        <f>IFERROR(INDEX(HTHome!D:D,MATCH(A194,HTHome!$A:$A,0)),"-")</f>
        <v>1</v>
      </c>
      <c r="E194" s="5">
        <f>IFERROR(INDEX(HTHome!E:E,MATCH(A194,HTHome!$A:$A,0)),"-")</f>
        <v>1</v>
      </c>
      <c r="F194" s="5">
        <f>IFERROR(INDEX(HTHome!F:F,MATCH(A194,HTHome!$A:$A,0)),"-")</f>
        <v>5</v>
      </c>
      <c r="G194" s="5">
        <f>IFERROR(INDEX(HTHome!G:G,MATCH(A194,HTHome!$A:$A,0)),"-")</f>
        <v>1</v>
      </c>
      <c r="H194" s="5">
        <f>IFERROR(INDEX(HTHome!H:H,MATCH(A194,HTHome!$A:$A,0)),"-")</f>
        <v>7</v>
      </c>
      <c r="I194" s="5">
        <f>IFERROR(INDEX(HTHome!I:I,MATCH(A194,HTHome!$A:$A,0)),"-")</f>
        <v>5</v>
      </c>
      <c r="J194" s="5">
        <f>IFERROR(INDEX(HTHome!J:J,MATCH(A194,HTHome!$A:$A,0)),"-")</f>
        <v>1</v>
      </c>
      <c r="K194" s="7">
        <f>IFERROR(INDEX(HTHome!K:K,MATCH(A194,HTHome!$A:$A,0)),"-")</f>
        <v>0.38461538461538464</v>
      </c>
      <c r="L194" s="7">
        <f>IFERROR(INDEX(HTHome!L:L,MATCH(A194,HTHome!$A:$A,0)),"-")</f>
        <v>0.30769230769230771</v>
      </c>
      <c r="M194" s="7">
        <f>IFERROR(INDEX(HTHome!M:M,MATCH(A194,HTHome!$A:$A,0)),"-")</f>
        <v>0.61538461538461542</v>
      </c>
      <c r="N194" s="7">
        <f>IFERROR(INDEX(HTHome!N:N,MATCH(A194,HTHome!$A:$A,0)),"-")</f>
        <v>0.19230769230769232</v>
      </c>
    </row>
    <row r="195" spans="1:14" ht="16.5" thickTop="1" thickBot="1" x14ac:dyDescent="0.3">
      <c r="A195" s="19" t="s">
        <v>249</v>
      </c>
      <c r="B195" s="5">
        <f>IFERROR(INDEX(HTHome!$B:$B,MATCH(A195,HTHome!$A:$A,0)),"-")</f>
        <v>13</v>
      </c>
      <c r="C195" s="5">
        <f>IFERROR(INDEX(HTHome!C:C,MATCH(A195,HTHome!$A:$A,0)),"-")</f>
        <v>1</v>
      </c>
      <c r="D195" s="5">
        <f>IFERROR(INDEX(HTHome!D:D,MATCH(A195,HTHome!$A:$A,0)),"-")</f>
        <v>0</v>
      </c>
      <c r="E195" s="5">
        <f>IFERROR(INDEX(HTHome!E:E,MATCH(A195,HTHome!$A:$A,0)),"-")</f>
        <v>6</v>
      </c>
      <c r="F195" s="5">
        <f>IFERROR(INDEX(HTHome!F:F,MATCH(A195,HTHome!$A:$A,0)),"-")</f>
        <v>8</v>
      </c>
      <c r="G195" s="5">
        <f>IFERROR(INDEX(HTHome!G:G,MATCH(A195,HTHome!$A:$A,0)),"-")</f>
        <v>2</v>
      </c>
      <c r="H195" s="5">
        <f>IFERROR(INDEX(HTHome!H:H,MATCH(A195,HTHome!$A:$A,0)),"-")</f>
        <v>3</v>
      </c>
      <c r="I195" s="5">
        <f>IFERROR(INDEX(HTHome!I:I,MATCH(A195,HTHome!$A:$A,0)),"-")</f>
        <v>7</v>
      </c>
      <c r="J195" s="5">
        <f>IFERROR(INDEX(HTHome!J:J,MATCH(A195,HTHome!$A:$A,0)),"-")</f>
        <v>3</v>
      </c>
      <c r="K195" s="7">
        <f>IFERROR(INDEX(HTHome!K:K,MATCH(A195,HTHome!$A:$A,0)),"-")</f>
        <v>0.53846153846153844</v>
      </c>
      <c r="L195" s="7">
        <f>IFERROR(INDEX(HTHome!L:L,MATCH(A195,HTHome!$A:$A,0)),"-")</f>
        <v>0.23076923076923081</v>
      </c>
      <c r="M195" s="7">
        <f>IFERROR(INDEX(HTHome!M:M,MATCH(A195,HTHome!$A:$A,0)),"-")</f>
        <v>0.76923076923076927</v>
      </c>
      <c r="N195" s="7">
        <f>IFERROR(INDEX(HTHome!N:N,MATCH(A195,HTHome!$A:$A,0)),"-")</f>
        <v>0.34615384615384615</v>
      </c>
    </row>
    <row r="196" spans="1:14" ht="16.5" thickTop="1" thickBot="1" x14ac:dyDescent="0.3">
      <c r="A196" s="18" t="s">
        <v>258</v>
      </c>
      <c r="B196" s="5">
        <f>IFERROR(INDEX(HTHome!$B:$B,MATCH(A196,HTHome!$A:$A,0)),"-")</f>
        <v>13</v>
      </c>
      <c r="C196" s="5">
        <f>IFERROR(INDEX(HTHome!C:C,MATCH(A196,HTHome!$A:$A,0)),"-")</f>
        <v>4</v>
      </c>
      <c r="D196" s="5">
        <f>IFERROR(INDEX(HTHome!D:D,MATCH(A196,HTHome!$A:$A,0)),"-")</f>
        <v>1</v>
      </c>
      <c r="E196" s="5">
        <f>IFERROR(INDEX(HTHome!E:E,MATCH(A196,HTHome!$A:$A,0)),"-")</f>
        <v>1</v>
      </c>
      <c r="F196" s="5">
        <f>IFERROR(INDEX(HTHome!F:F,MATCH(A196,HTHome!$A:$A,0)),"-")</f>
        <v>7</v>
      </c>
      <c r="G196" s="5">
        <f>IFERROR(INDEX(HTHome!G:G,MATCH(A196,HTHome!$A:$A,0)),"-")</f>
        <v>2</v>
      </c>
      <c r="H196" s="5">
        <f>IFERROR(INDEX(HTHome!H:H,MATCH(A196,HTHome!$A:$A,0)),"-")</f>
        <v>4</v>
      </c>
      <c r="I196" s="5">
        <f>IFERROR(INDEX(HTHome!I:I,MATCH(A196,HTHome!$A:$A,0)),"-")</f>
        <v>6</v>
      </c>
      <c r="J196" s="5">
        <f>IFERROR(INDEX(HTHome!J:J,MATCH(A196,HTHome!$A:$A,0)),"-")</f>
        <v>3</v>
      </c>
      <c r="K196" s="7">
        <f>IFERROR(INDEX(HTHome!K:K,MATCH(A196,HTHome!$A:$A,0)),"-")</f>
        <v>0.46153846153846162</v>
      </c>
      <c r="L196" s="7">
        <f>IFERROR(INDEX(HTHome!L:L,MATCH(A196,HTHome!$A:$A,0)),"-")</f>
        <v>0.53846153846153844</v>
      </c>
      <c r="M196" s="7">
        <f>IFERROR(INDEX(HTHome!M:M,MATCH(A196,HTHome!$A:$A,0)),"-")</f>
        <v>0.61538461538461531</v>
      </c>
      <c r="N196" s="7">
        <f>IFERROR(INDEX(HTHome!N:N,MATCH(A196,HTHome!$A:$A,0)),"-")</f>
        <v>0.57692307692307687</v>
      </c>
    </row>
    <row r="197" spans="1:14" ht="16.5" thickTop="1" thickBot="1" x14ac:dyDescent="0.3">
      <c r="A197" s="19" t="s">
        <v>251</v>
      </c>
      <c r="B197" s="5">
        <f>IFERROR(INDEX(HTHome!$B:$B,MATCH(A197,HTHome!$A:$A,0)),"-")</f>
        <v>10</v>
      </c>
      <c r="C197" s="5">
        <f>IFERROR(INDEX(HTHome!C:C,MATCH(A197,HTHome!$A:$A,0)),"-")</f>
        <v>3</v>
      </c>
      <c r="D197" s="5">
        <f>IFERROR(INDEX(HTHome!D:D,MATCH(A197,HTHome!$A:$A,0)),"-")</f>
        <v>1</v>
      </c>
      <c r="E197" s="5">
        <f>IFERROR(INDEX(HTHome!E:E,MATCH(A197,HTHome!$A:$A,0)),"-")</f>
        <v>1</v>
      </c>
      <c r="F197" s="5">
        <f>IFERROR(INDEX(HTHome!F:F,MATCH(A197,HTHome!$A:$A,0)),"-")</f>
        <v>4</v>
      </c>
      <c r="G197" s="5">
        <f>IFERROR(INDEX(HTHome!G:G,MATCH(A197,HTHome!$A:$A,0)),"-")</f>
        <v>2</v>
      </c>
      <c r="H197" s="5">
        <f>IFERROR(INDEX(HTHome!H:H,MATCH(A197,HTHome!$A:$A,0)),"-")</f>
        <v>4</v>
      </c>
      <c r="I197" s="5">
        <f>IFERROR(INDEX(HTHome!I:I,MATCH(A197,HTHome!$A:$A,0)),"-")</f>
        <v>5</v>
      </c>
      <c r="J197" s="5">
        <f>IFERROR(INDEX(HTHome!J:J,MATCH(A197,HTHome!$A:$A,0)),"-")</f>
        <v>2</v>
      </c>
      <c r="K197" s="7">
        <f>IFERROR(INDEX(HTHome!K:K,MATCH(A197,HTHome!$A:$A,0)),"-")</f>
        <v>0.5</v>
      </c>
      <c r="L197" s="7">
        <f>IFERROR(INDEX(HTHome!L:L,MATCH(A197,HTHome!$A:$A,0)),"-")</f>
        <v>0.27272727272727271</v>
      </c>
      <c r="M197" s="7">
        <f>IFERROR(INDEX(HTHome!M:M,MATCH(A197,HTHome!$A:$A,0)),"-")</f>
        <v>0.49999999999999994</v>
      </c>
      <c r="N197" s="7">
        <f>IFERROR(INDEX(HTHome!N:N,MATCH(A197,HTHome!$A:$A,0)),"-")</f>
        <v>-6.8181818181818205E-2</v>
      </c>
    </row>
    <row r="198" spans="1:14" ht="16.5" thickTop="1" thickBot="1" x14ac:dyDescent="0.3">
      <c r="A198" s="18" t="s">
        <v>246</v>
      </c>
      <c r="B198" s="5">
        <f>IFERROR(INDEX(HTHome!$B:$B,MATCH(A198,HTHome!$A:$A,0)),"-")</f>
        <v>12</v>
      </c>
      <c r="C198" s="5">
        <f>IFERROR(INDEX(HTHome!C:C,MATCH(A198,HTHome!$A:$A,0)),"-")</f>
        <v>3</v>
      </c>
      <c r="D198" s="5">
        <f>IFERROR(INDEX(HTHome!D:D,MATCH(A198,HTHome!$A:$A,0)),"-")</f>
        <v>2</v>
      </c>
      <c r="E198" s="5">
        <f>IFERROR(INDEX(HTHome!E:E,MATCH(A198,HTHome!$A:$A,0)),"-")</f>
        <v>0</v>
      </c>
      <c r="F198" s="5">
        <f>IFERROR(INDEX(HTHome!F:F,MATCH(A198,HTHome!$A:$A,0)),"-")</f>
        <v>5</v>
      </c>
      <c r="G198" s="5">
        <f>IFERROR(INDEX(HTHome!G:G,MATCH(A198,HTHome!$A:$A,0)),"-")</f>
        <v>2</v>
      </c>
      <c r="H198" s="5">
        <f>IFERROR(INDEX(HTHome!H:H,MATCH(A198,HTHome!$A:$A,0)),"-")</f>
        <v>5</v>
      </c>
      <c r="I198" s="5">
        <f>IFERROR(INDEX(HTHome!I:I,MATCH(A198,HTHome!$A:$A,0)),"-")</f>
        <v>5</v>
      </c>
      <c r="J198" s="5">
        <f>IFERROR(INDEX(HTHome!J:J,MATCH(A198,HTHome!$A:$A,0)),"-")</f>
        <v>3</v>
      </c>
      <c r="K198" s="7">
        <f>IFERROR(INDEX(HTHome!K:K,MATCH(A198,HTHome!$A:$A,0)),"-")</f>
        <v>0.41666666666666674</v>
      </c>
      <c r="L198" s="7">
        <f>IFERROR(INDEX(HTHome!L:L,MATCH(A198,HTHome!$A:$A,0)),"-")</f>
        <v>0.3</v>
      </c>
      <c r="M198" s="7">
        <f>IFERROR(INDEX(HTHome!M:M,MATCH(A198,HTHome!$A:$A,0)),"-")</f>
        <v>0.41666666666666674</v>
      </c>
      <c r="N198" s="7">
        <f>IFERROR(INDEX(HTHome!N:N,MATCH(A198,HTHome!$A:$A,0)),"-")</f>
        <v>5.8333333333333341E-2</v>
      </c>
    </row>
    <row r="199" spans="1:14" ht="16.5" thickTop="1" thickBot="1" x14ac:dyDescent="0.3">
      <c r="A199" s="19" t="s">
        <v>248</v>
      </c>
      <c r="B199" s="5">
        <f>IFERROR(INDEX(HTHome!$B:$B,MATCH(A199,HTHome!$A:$A,0)),"-")</f>
        <v>13</v>
      </c>
      <c r="C199" s="5">
        <f>IFERROR(INDEX(HTHome!C:C,MATCH(A199,HTHome!$A:$A,0)),"-")</f>
        <v>2</v>
      </c>
      <c r="D199" s="5">
        <f>IFERROR(INDEX(HTHome!D:D,MATCH(A199,HTHome!$A:$A,0)),"-")</f>
        <v>2</v>
      </c>
      <c r="E199" s="5">
        <f>IFERROR(INDEX(HTHome!E:E,MATCH(A199,HTHome!$A:$A,0)),"-")</f>
        <v>2</v>
      </c>
      <c r="F199" s="5">
        <f>IFERROR(INDEX(HTHome!F:F,MATCH(A199,HTHome!$A:$A,0)),"-")</f>
        <v>6</v>
      </c>
      <c r="G199" s="5">
        <f>IFERROR(INDEX(HTHome!G:G,MATCH(A199,HTHome!$A:$A,0)),"-")</f>
        <v>2</v>
      </c>
      <c r="H199" s="5">
        <f>IFERROR(INDEX(HTHome!H:H,MATCH(A199,HTHome!$A:$A,0)),"-")</f>
        <v>5</v>
      </c>
      <c r="I199" s="5">
        <f>IFERROR(INDEX(HTHome!I:I,MATCH(A199,HTHome!$A:$A,0)),"-")</f>
        <v>6</v>
      </c>
      <c r="J199" s="5">
        <f>IFERROR(INDEX(HTHome!J:J,MATCH(A199,HTHome!$A:$A,0)),"-")</f>
        <v>3</v>
      </c>
      <c r="K199" s="7">
        <f>IFERROR(INDEX(HTHome!K:K,MATCH(A199,HTHome!$A:$A,0)),"-")</f>
        <v>0.46153846153846162</v>
      </c>
      <c r="L199" s="7">
        <f>IFERROR(INDEX(HTHome!L:L,MATCH(A199,HTHome!$A:$A,0)),"-")</f>
        <v>0.46153846153846162</v>
      </c>
      <c r="M199" s="7">
        <f>IFERROR(INDEX(HTHome!M:M,MATCH(A199,HTHome!$A:$A,0)),"-")</f>
        <v>0.53846153846153844</v>
      </c>
      <c r="N199" s="7">
        <f>IFERROR(INDEX(HTHome!N:N,MATCH(A199,HTHome!$A:$A,0)),"-")</f>
        <v>0.42307692307692313</v>
      </c>
    </row>
    <row r="200" spans="1:14" ht="16.5" thickTop="1" thickBot="1" x14ac:dyDescent="0.3">
      <c r="A200" s="18" t="s">
        <v>152</v>
      </c>
      <c r="B200" s="5">
        <f>IFERROR(INDEX(HTHome!$B:$B,MATCH(A200,HTHome!$A:$A,0)),"-")</f>
        <v>12</v>
      </c>
      <c r="C200" s="5">
        <f>IFERROR(INDEX(HTHome!C:C,MATCH(A200,HTHome!$A:$A,0)),"-")</f>
        <v>3</v>
      </c>
      <c r="D200" s="5">
        <f>IFERROR(INDEX(HTHome!D:D,MATCH(A200,HTHome!$A:$A,0)),"-")</f>
        <v>1</v>
      </c>
      <c r="E200" s="5">
        <f>IFERROR(INDEX(HTHome!E:E,MATCH(A200,HTHome!$A:$A,0)),"-")</f>
        <v>1</v>
      </c>
      <c r="F200" s="5">
        <f>IFERROR(INDEX(HTHome!F:F,MATCH(A200,HTHome!$A:$A,0)),"-")</f>
        <v>5</v>
      </c>
      <c r="G200" s="5">
        <f>IFERROR(INDEX(HTHome!G:G,MATCH(A200,HTHome!$A:$A,0)),"-")</f>
        <v>2</v>
      </c>
      <c r="H200" s="5">
        <f>IFERROR(INDEX(HTHome!H:H,MATCH(A200,HTHome!$A:$A,0)),"-")</f>
        <v>5</v>
      </c>
      <c r="I200" s="5">
        <f>IFERROR(INDEX(HTHome!I:I,MATCH(A200,HTHome!$A:$A,0)),"-")</f>
        <v>5</v>
      </c>
      <c r="J200" s="5">
        <f>IFERROR(INDEX(HTHome!J:J,MATCH(A200,HTHome!$A:$A,0)),"-")</f>
        <v>3</v>
      </c>
      <c r="K200" s="7">
        <f>IFERROR(INDEX(HTHome!K:K,MATCH(A200,HTHome!$A:$A,0)),"-")</f>
        <v>0.41666666666666674</v>
      </c>
      <c r="L200" s="7">
        <f>IFERROR(INDEX(HTHome!L:L,MATCH(A200,HTHome!$A:$A,0)),"-")</f>
        <v>0.14285714285714285</v>
      </c>
      <c r="M200" s="7">
        <f>IFERROR(INDEX(HTHome!M:M,MATCH(A200,HTHome!$A:$A,0)),"-")</f>
        <v>0.41666666666666674</v>
      </c>
      <c r="N200" s="7">
        <f>IFERROR(INDEX(HTHome!N:N,MATCH(A200,HTHome!$A:$A,0)),"-")</f>
        <v>-0.14880952380952378</v>
      </c>
    </row>
    <row r="201" spans="1:14" ht="16.5" thickTop="1" thickBot="1" x14ac:dyDescent="0.3">
      <c r="A201" s="19" t="s">
        <v>245</v>
      </c>
      <c r="B201" s="5">
        <f>IFERROR(INDEX(HTHome!$B:$B,MATCH(A201,HTHome!$A:$A,0)),"-")</f>
        <v>10</v>
      </c>
      <c r="C201" s="5">
        <f>IFERROR(INDEX(HTHome!C:C,MATCH(A201,HTHome!$A:$A,0)),"-")</f>
        <v>3</v>
      </c>
      <c r="D201" s="5">
        <f>IFERROR(INDEX(HTHome!D:D,MATCH(A201,HTHome!$A:$A,0)),"-")</f>
        <v>1</v>
      </c>
      <c r="E201" s="5">
        <f>IFERROR(INDEX(HTHome!E:E,MATCH(A201,HTHome!$A:$A,0)),"-")</f>
        <v>0</v>
      </c>
      <c r="F201" s="5">
        <f>IFERROR(INDEX(HTHome!F:F,MATCH(A201,HTHome!$A:$A,0)),"-")</f>
        <v>4</v>
      </c>
      <c r="G201" s="5">
        <f>IFERROR(INDEX(HTHome!G:G,MATCH(A201,HTHome!$A:$A,0)),"-")</f>
        <v>2</v>
      </c>
      <c r="H201" s="5">
        <f>IFERROR(INDEX(HTHome!H:H,MATCH(A201,HTHome!$A:$A,0)),"-")</f>
        <v>4</v>
      </c>
      <c r="I201" s="5">
        <f>IFERROR(INDEX(HTHome!I:I,MATCH(A201,HTHome!$A:$A,0)),"-")</f>
        <v>4</v>
      </c>
      <c r="J201" s="5">
        <f>IFERROR(INDEX(HTHome!J:J,MATCH(A201,HTHome!$A:$A,0)),"-")</f>
        <v>3</v>
      </c>
      <c r="K201" s="7">
        <f>IFERROR(INDEX(HTHome!K:K,MATCH(A201,HTHome!$A:$A,0)),"-")</f>
        <v>0.4</v>
      </c>
      <c r="L201" s="7">
        <f>IFERROR(INDEX(HTHome!L:L,MATCH(A201,HTHome!$A:$A,0)),"-")</f>
        <v>0.41666666666666674</v>
      </c>
      <c r="M201" s="7">
        <f>IFERROR(INDEX(HTHome!M:M,MATCH(A201,HTHome!$A:$A,0)),"-")</f>
        <v>0.3</v>
      </c>
      <c r="N201" s="7">
        <f>IFERROR(INDEX(HTHome!N:N,MATCH(A201,HTHome!$A:$A,0)),"-")</f>
        <v>0.19166666666666668</v>
      </c>
    </row>
    <row r="202" spans="1:14" ht="16.5" thickTop="1" thickBot="1" x14ac:dyDescent="0.3">
      <c r="A202" s="18" t="s">
        <v>255</v>
      </c>
      <c r="B202" s="5">
        <f>IFERROR(INDEX(HTHome!$B:$B,MATCH(A202,HTHome!$A:$A,0)),"-")</f>
        <v>13</v>
      </c>
      <c r="C202" s="5">
        <f>IFERROR(INDEX(HTHome!C:C,MATCH(A202,HTHome!$A:$A,0)),"-")</f>
        <v>2</v>
      </c>
      <c r="D202" s="5">
        <f>IFERROR(INDEX(HTHome!D:D,MATCH(A202,HTHome!$A:$A,0)),"-")</f>
        <v>1</v>
      </c>
      <c r="E202" s="5">
        <f>IFERROR(INDEX(HTHome!E:E,MATCH(A202,HTHome!$A:$A,0)),"-")</f>
        <v>2</v>
      </c>
      <c r="F202" s="5">
        <f>IFERROR(INDEX(HTHome!F:F,MATCH(A202,HTHome!$A:$A,0)),"-")</f>
        <v>5</v>
      </c>
      <c r="G202" s="5">
        <f>IFERROR(INDEX(HTHome!G:G,MATCH(A202,HTHome!$A:$A,0)),"-")</f>
        <v>3</v>
      </c>
      <c r="H202" s="5">
        <f>IFERROR(INDEX(HTHome!H:H,MATCH(A202,HTHome!$A:$A,0)),"-")</f>
        <v>5</v>
      </c>
      <c r="I202" s="5">
        <f>IFERROR(INDEX(HTHome!I:I,MATCH(A202,HTHome!$A:$A,0)),"-")</f>
        <v>5</v>
      </c>
      <c r="J202" s="5">
        <f>IFERROR(INDEX(HTHome!J:J,MATCH(A202,HTHome!$A:$A,0)),"-")</f>
        <v>3</v>
      </c>
      <c r="K202" s="7">
        <f>IFERROR(INDEX(HTHome!K:K,MATCH(A202,HTHome!$A:$A,0)),"-")</f>
        <v>0.38461538461538464</v>
      </c>
      <c r="L202" s="7">
        <f>IFERROR(INDEX(HTHome!L:L,MATCH(A202,HTHome!$A:$A,0)),"-")</f>
        <v>0.30769230769230771</v>
      </c>
      <c r="M202" s="7">
        <f>IFERROR(INDEX(HTHome!M:M,MATCH(A202,HTHome!$A:$A,0)),"-")</f>
        <v>0.30769230769230776</v>
      </c>
      <c r="N202" s="7">
        <f>IFERROR(INDEX(HTHome!N:N,MATCH(A202,HTHome!$A:$A,0)),"-")</f>
        <v>0.23076923076923081</v>
      </c>
    </row>
    <row r="203" spans="1:14" ht="16.5" thickTop="1" thickBot="1" x14ac:dyDescent="0.3">
      <c r="A203" s="19" t="s">
        <v>259</v>
      </c>
      <c r="B203" s="5">
        <f>IFERROR(INDEX(HTHome!$B:$B,MATCH(A203,HTHome!$A:$A,0)),"-")</f>
        <v>13</v>
      </c>
      <c r="C203" s="5">
        <f>IFERROR(INDEX(HTHome!C:C,MATCH(A203,HTHome!$A:$A,0)),"-")</f>
        <v>2</v>
      </c>
      <c r="D203" s="5">
        <f>IFERROR(INDEX(HTHome!D:D,MATCH(A203,HTHome!$A:$A,0)),"-")</f>
        <v>1</v>
      </c>
      <c r="E203" s="5">
        <f>IFERROR(INDEX(HTHome!E:E,MATCH(A203,HTHome!$A:$A,0)),"-")</f>
        <v>1</v>
      </c>
      <c r="F203" s="5">
        <f>IFERROR(INDEX(HTHome!F:F,MATCH(A203,HTHome!$A:$A,0)),"-")</f>
        <v>4</v>
      </c>
      <c r="G203" s="5">
        <f>IFERROR(INDEX(HTHome!G:G,MATCH(A203,HTHome!$A:$A,0)),"-")</f>
        <v>2</v>
      </c>
      <c r="H203" s="5">
        <f>IFERROR(INDEX(HTHome!H:H,MATCH(A203,HTHome!$A:$A,0)),"-")</f>
        <v>7</v>
      </c>
      <c r="I203" s="5">
        <f>IFERROR(INDEX(HTHome!I:I,MATCH(A203,HTHome!$A:$A,0)),"-")</f>
        <v>4</v>
      </c>
      <c r="J203" s="5">
        <f>IFERROR(INDEX(HTHome!J:J,MATCH(A203,HTHome!$A:$A,0)),"-")</f>
        <v>2</v>
      </c>
      <c r="K203" s="7">
        <f>IFERROR(INDEX(HTHome!K:K,MATCH(A203,HTHome!$A:$A,0)),"-")</f>
        <v>0.30769230769230771</v>
      </c>
      <c r="L203" s="7">
        <f>IFERROR(INDEX(HTHome!L:L,MATCH(A203,HTHome!$A:$A,0)),"-")</f>
        <v>0.30769230769230771</v>
      </c>
      <c r="M203" s="7">
        <f>IFERROR(INDEX(HTHome!M:M,MATCH(A203,HTHome!$A:$A,0)),"-")</f>
        <v>0.30769230769230771</v>
      </c>
      <c r="N203" s="7">
        <f>IFERROR(INDEX(HTHome!N:N,MATCH(A203,HTHome!$A:$A,0)),"-")</f>
        <v>0.15384615384615383</v>
      </c>
    </row>
    <row r="204" spans="1:14" ht="16.5" thickTop="1" thickBot="1" x14ac:dyDescent="0.3">
      <c r="A204" s="18" t="s">
        <v>250</v>
      </c>
      <c r="B204" s="5">
        <f>IFERROR(INDEX(HTHome!$B:$B,MATCH(A204,HTHome!$A:$A,0)),"-")</f>
        <v>11</v>
      </c>
      <c r="C204" s="5">
        <f>IFERROR(INDEX(HTHome!C:C,MATCH(A204,HTHome!$A:$A,0)),"-")</f>
        <v>1</v>
      </c>
      <c r="D204" s="5">
        <f>IFERROR(INDEX(HTHome!D:D,MATCH(A204,HTHome!$A:$A,0)),"-")</f>
        <v>4</v>
      </c>
      <c r="E204" s="5">
        <f>IFERROR(INDEX(HTHome!E:E,MATCH(A204,HTHome!$A:$A,0)),"-")</f>
        <v>1</v>
      </c>
      <c r="F204" s="5">
        <f>IFERROR(INDEX(HTHome!F:F,MATCH(A204,HTHome!$A:$A,0)),"-")</f>
        <v>4</v>
      </c>
      <c r="G204" s="5">
        <f>IFERROR(INDEX(HTHome!G:G,MATCH(A204,HTHome!$A:$A,0)),"-")</f>
        <v>2</v>
      </c>
      <c r="H204" s="5">
        <f>IFERROR(INDEX(HTHome!H:H,MATCH(A204,HTHome!$A:$A,0)),"-")</f>
        <v>5</v>
      </c>
      <c r="I204" s="5">
        <f>IFERROR(INDEX(HTHome!I:I,MATCH(A204,HTHome!$A:$A,0)),"-")</f>
        <v>6</v>
      </c>
      <c r="J204" s="5">
        <f>IFERROR(INDEX(HTHome!J:J,MATCH(A204,HTHome!$A:$A,0)),"-")</f>
        <v>3</v>
      </c>
      <c r="K204" s="7">
        <f>IFERROR(INDEX(HTHome!K:K,MATCH(A204,HTHome!$A:$A,0)),"-")</f>
        <v>0.54545454545454541</v>
      </c>
      <c r="L204" s="7">
        <f>IFERROR(INDEX(HTHome!L:L,MATCH(A204,HTHome!$A:$A,0)),"-")</f>
        <v>0.27272727272727271</v>
      </c>
      <c r="M204" s="7">
        <f>IFERROR(INDEX(HTHome!M:M,MATCH(A204,HTHome!$A:$A,0)),"-")</f>
        <v>0.45454545454545459</v>
      </c>
      <c r="N204" s="7">
        <f>IFERROR(INDEX(HTHome!N:N,MATCH(A204,HTHome!$A:$A,0)),"-")</f>
        <v>0.13636363636363633</v>
      </c>
    </row>
    <row r="205" spans="1:14" ht="16.5" thickTop="1" thickBot="1" x14ac:dyDescent="0.3">
      <c r="A205" s="19" t="s">
        <v>153</v>
      </c>
      <c r="B205" s="5">
        <f>IFERROR(INDEX(HTHome!$B:$B,MATCH(A205,HTHome!$A:$A,0)),"-")</f>
        <v>11</v>
      </c>
      <c r="C205" s="5">
        <f>IFERROR(INDEX(HTHome!C:C,MATCH(A205,HTHome!$A:$A,0)),"-")</f>
        <v>1</v>
      </c>
      <c r="D205" s="5">
        <f>IFERROR(INDEX(HTHome!D:D,MATCH(A205,HTHome!$A:$A,0)),"-")</f>
        <v>1</v>
      </c>
      <c r="E205" s="5">
        <f>IFERROR(INDEX(HTHome!E:E,MATCH(A205,HTHome!$A:$A,0)),"-")</f>
        <v>2</v>
      </c>
      <c r="F205" s="5">
        <f>IFERROR(INDEX(HTHome!F:F,MATCH(A205,HTHome!$A:$A,0)),"-")</f>
        <v>5</v>
      </c>
      <c r="G205" s="5">
        <f>IFERROR(INDEX(HTHome!G:G,MATCH(A205,HTHome!$A:$A,0)),"-")</f>
        <v>2</v>
      </c>
      <c r="H205" s="5">
        <f>IFERROR(INDEX(HTHome!H:H,MATCH(A205,HTHome!$A:$A,0)),"-")</f>
        <v>4</v>
      </c>
      <c r="I205" s="5">
        <f>IFERROR(INDEX(HTHome!I:I,MATCH(A205,HTHome!$A:$A,0)),"-")</f>
        <v>4</v>
      </c>
      <c r="J205" s="5">
        <f>IFERROR(INDEX(HTHome!J:J,MATCH(A205,HTHome!$A:$A,0)),"-")</f>
        <v>4</v>
      </c>
      <c r="K205" s="7">
        <f>IFERROR(INDEX(HTHome!K:K,MATCH(A205,HTHome!$A:$A,0)),"-")</f>
        <v>0.3636363636363637</v>
      </c>
      <c r="L205" s="7">
        <f>IFERROR(INDEX(HTHome!L:L,MATCH(A205,HTHome!$A:$A,0)),"-")</f>
        <v>0.27272727272727271</v>
      </c>
      <c r="M205" s="7">
        <f>IFERROR(INDEX(HTHome!M:M,MATCH(A205,HTHome!$A:$A,0)),"-")</f>
        <v>0.27272727272727271</v>
      </c>
      <c r="N205" s="7">
        <f>IFERROR(INDEX(HTHome!N:N,MATCH(A205,HTHome!$A:$A,0)),"-")</f>
        <v>0.13636363636363635</v>
      </c>
    </row>
    <row r="206" spans="1:14" ht="16.5" thickTop="1" thickBot="1" x14ac:dyDescent="0.3">
      <c r="A206" s="18" t="s">
        <v>262</v>
      </c>
      <c r="B206" s="5">
        <f>IFERROR(INDEX(HTHome!$B:$B,MATCH(A206,HTHome!$A:$A,0)),"-")</f>
        <v>13</v>
      </c>
      <c r="C206" s="5">
        <f>IFERROR(INDEX(HTHome!C:C,MATCH(A206,HTHome!$A:$A,0)),"-")</f>
        <v>2</v>
      </c>
      <c r="D206" s="5">
        <f>IFERROR(INDEX(HTHome!D:D,MATCH(A206,HTHome!$A:$A,0)),"-")</f>
        <v>1</v>
      </c>
      <c r="E206" s="5">
        <f>IFERROR(INDEX(HTHome!E:E,MATCH(A206,HTHome!$A:$A,0)),"-")</f>
        <v>1</v>
      </c>
      <c r="F206" s="5">
        <f>IFERROR(INDEX(HTHome!F:F,MATCH(A206,HTHome!$A:$A,0)),"-")</f>
        <v>3</v>
      </c>
      <c r="G206" s="5">
        <f>IFERROR(INDEX(HTHome!G:G,MATCH(A206,HTHome!$A:$A,0)),"-")</f>
        <v>1</v>
      </c>
      <c r="H206" s="5">
        <f>IFERROR(INDEX(HTHome!H:H,MATCH(A206,HTHome!$A:$A,0)),"-")</f>
        <v>9</v>
      </c>
      <c r="I206" s="5">
        <f>IFERROR(INDEX(HTHome!I:I,MATCH(A206,HTHome!$A:$A,0)),"-")</f>
        <v>4</v>
      </c>
      <c r="J206" s="5">
        <f>IFERROR(INDEX(HTHome!J:J,MATCH(A206,HTHome!$A:$A,0)),"-")</f>
        <v>1</v>
      </c>
      <c r="K206" s="7">
        <f>IFERROR(INDEX(HTHome!K:K,MATCH(A206,HTHome!$A:$A,0)),"-")</f>
        <v>0.30769230769230771</v>
      </c>
      <c r="L206" s="7">
        <f>IFERROR(INDEX(HTHome!L:L,MATCH(A206,HTHome!$A:$A,0)),"-")</f>
        <v>0.23076923076923081</v>
      </c>
      <c r="M206" s="7">
        <f>IFERROR(INDEX(HTHome!M:M,MATCH(A206,HTHome!$A:$A,0)),"-")</f>
        <v>0.38461538461538464</v>
      </c>
      <c r="N206" s="7">
        <f>IFERROR(INDEX(HTHome!N:N,MATCH(A206,HTHome!$A:$A,0)),"-")</f>
        <v>3.8461538461538464E-2</v>
      </c>
    </row>
    <row r="207" spans="1:14" ht="16.5" thickTop="1" thickBot="1" x14ac:dyDescent="0.3">
      <c r="A207" s="19" t="s">
        <v>155</v>
      </c>
      <c r="B207" s="5">
        <f>IFERROR(INDEX(HTHome!$B:$B,MATCH(A207,HTHome!$A:$A,0)),"-")</f>
        <v>12</v>
      </c>
      <c r="C207" s="5">
        <f>IFERROR(INDEX(HTHome!C:C,MATCH(A207,HTHome!$A:$A,0)),"-")</f>
        <v>1</v>
      </c>
      <c r="D207" s="5">
        <f>IFERROR(INDEX(HTHome!D:D,MATCH(A207,HTHome!$A:$A,0)),"-")</f>
        <v>1</v>
      </c>
      <c r="E207" s="5">
        <f>IFERROR(INDEX(HTHome!E:E,MATCH(A207,HTHome!$A:$A,0)),"-")</f>
        <v>4</v>
      </c>
      <c r="F207" s="5">
        <f>IFERROR(INDEX(HTHome!F:F,MATCH(A207,HTHome!$A:$A,0)),"-")</f>
        <v>6</v>
      </c>
      <c r="G207" s="5">
        <f>IFERROR(INDEX(HTHome!G:G,MATCH(A207,HTHome!$A:$A,0)),"-")</f>
        <v>4</v>
      </c>
      <c r="H207" s="5">
        <f>IFERROR(INDEX(HTHome!H:H,MATCH(A207,HTHome!$A:$A,0)),"-")</f>
        <v>2</v>
      </c>
      <c r="I207" s="5">
        <f>IFERROR(INDEX(HTHome!I:I,MATCH(A207,HTHome!$A:$A,0)),"-")</f>
        <v>6</v>
      </c>
      <c r="J207" s="5">
        <f>IFERROR(INDEX(HTHome!J:J,MATCH(A207,HTHome!$A:$A,0)),"-")</f>
        <v>6</v>
      </c>
      <c r="K207" s="7">
        <f>IFERROR(INDEX(HTHome!K:K,MATCH(A207,HTHome!$A:$A,0)),"-")</f>
        <v>0.5</v>
      </c>
      <c r="L207" s="7">
        <f>IFERROR(INDEX(HTHome!L:L,MATCH(A207,HTHome!$A:$A,0)),"-")</f>
        <v>0.4</v>
      </c>
      <c r="M207" s="7">
        <f>IFERROR(INDEX(HTHome!M:M,MATCH(A207,HTHome!$A:$A,0)),"-")</f>
        <v>0.16666666666666669</v>
      </c>
      <c r="N207" s="7">
        <f>IFERROR(INDEX(HTHome!N:N,MATCH(A207,HTHome!$A:$A,0)),"-")</f>
        <v>0.13333333333333336</v>
      </c>
    </row>
    <row r="208" spans="1:14" ht="16.5" thickTop="1" thickBot="1" x14ac:dyDescent="0.3">
      <c r="A208" s="18" t="s">
        <v>252</v>
      </c>
      <c r="B208" s="5">
        <f>IFERROR(INDEX(HTHome!$B:$B,MATCH(A208,HTHome!$A:$A,0)),"-")</f>
        <v>13</v>
      </c>
      <c r="C208" s="5">
        <f>IFERROR(INDEX(HTHome!C:C,MATCH(A208,HTHome!$A:$A,0)),"-")</f>
        <v>4</v>
      </c>
      <c r="D208" s="5">
        <f>IFERROR(INDEX(HTHome!D:D,MATCH(A208,HTHome!$A:$A,0)),"-")</f>
        <v>1</v>
      </c>
      <c r="E208" s="5">
        <f>IFERROR(INDEX(HTHome!E:E,MATCH(A208,HTHome!$A:$A,0)),"-")</f>
        <v>0</v>
      </c>
      <c r="F208" s="5">
        <f>IFERROR(INDEX(HTHome!F:F,MATCH(A208,HTHome!$A:$A,0)),"-")</f>
        <v>5</v>
      </c>
      <c r="G208" s="5">
        <f>IFERROR(INDEX(HTHome!G:G,MATCH(A208,HTHome!$A:$A,0)),"-")</f>
        <v>4</v>
      </c>
      <c r="H208" s="5">
        <f>IFERROR(INDEX(HTHome!H:H,MATCH(A208,HTHome!$A:$A,0)),"-")</f>
        <v>4</v>
      </c>
      <c r="I208" s="5">
        <f>IFERROR(INDEX(HTHome!I:I,MATCH(A208,HTHome!$A:$A,0)),"-")</f>
        <v>5</v>
      </c>
      <c r="J208" s="5">
        <f>IFERROR(INDEX(HTHome!J:J,MATCH(A208,HTHome!$A:$A,0)),"-")</f>
        <v>4</v>
      </c>
      <c r="K208" s="7">
        <f>IFERROR(INDEX(HTHome!K:K,MATCH(A208,HTHome!$A:$A,0)),"-")</f>
        <v>0.38461538461538464</v>
      </c>
      <c r="L208" s="7">
        <f>IFERROR(INDEX(HTHome!L:L,MATCH(A208,HTHome!$A:$A,0)),"-")</f>
        <v>0.30769230769230771</v>
      </c>
      <c r="M208" s="7">
        <f>IFERROR(INDEX(HTHome!M:M,MATCH(A208,HTHome!$A:$A,0)),"-")</f>
        <v>0.15384615384615383</v>
      </c>
      <c r="N208" s="7">
        <f>IFERROR(INDEX(HTHome!N:N,MATCH(A208,HTHome!$A:$A,0)),"-")</f>
        <v>7.6923076923076927E-2</v>
      </c>
    </row>
    <row r="209" spans="1:14" ht="16.5" thickTop="1" thickBot="1" x14ac:dyDescent="0.3">
      <c r="A209" s="19" t="s">
        <v>253</v>
      </c>
      <c r="B209" s="5">
        <f>IFERROR(INDEX(HTHome!$B:$B,MATCH(A209,HTHome!$A:$A,0)),"-")</f>
        <v>11</v>
      </c>
      <c r="C209" s="5">
        <f>IFERROR(INDEX(HTHome!C:C,MATCH(A209,HTHome!$A:$A,0)),"-")</f>
        <v>0</v>
      </c>
      <c r="D209" s="5">
        <f>IFERROR(INDEX(HTHome!D:D,MATCH(A209,HTHome!$A:$A,0)),"-")</f>
        <v>3</v>
      </c>
      <c r="E209" s="5">
        <f>IFERROR(INDEX(HTHome!E:E,MATCH(A209,HTHome!$A:$A,0)),"-")</f>
        <v>1</v>
      </c>
      <c r="F209" s="5">
        <f>IFERROR(INDEX(HTHome!F:F,MATCH(A209,HTHome!$A:$A,0)),"-")</f>
        <v>4</v>
      </c>
      <c r="G209" s="5">
        <f>IFERROR(INDEX(HTHome!G:G,MATCH(A209,HTHome!$A:$A,0)),"-")</f>
        <v>3</v>
      </c>
      <c r="H209" s="5">
        <f>IFERROR(INDEX(HTHome!H:H,MATCH(A209,HTHome!$A:$A,0)),"-")</f>
        <v>4</v>
      </c>
      <c r="I209" s="5">
        <f>IFERROR(INDEX(HTHome!I:I,MATCH(A209,HTHome!$A:$A,0)),"-")</f>
        <v>4</v>
      </c>
      <c r="J209" s="5">
        <f>IFERROR(INDEX(HTHome!J:J,MATCH(A209,HTHome!$A:$A,0)),"-")</f>
        <v>4</v>
      </c>
      <c r="K209" s="7">
        <f>IFERROR(INDEX(HTHome!K:K,MATCH(A209,HTHome!$A:$A,0)),"-")</f>
        <v>0.3636363636363637</v>
      </c>
      <c r="L209" s="7">
        <f>IFERROR(INDEX(HTHome!L:L,MATCH(A209,HTHome!$A:$A,0)),"-")</f>
        <v>0.3</v>
      </c>
      <c r="M209" s="7">
        <f>IFERROR(INDEX(HTHome!M:M,MATCH(A209,HTHome!$A:$A,0)),"-")</f>
        <v>9.0909090909090939E-2</v>
      </c>
      <c r="N209" s="7">
        <f>IFERROR(INDEX(HTHome!N:N,MATCH(A209,HTHome!$A:$A,0)),"-")</f>
        <v>-5.4545454545454522E-2</v>
      </c>
    </row>
    <row r="210" spans="1:14" ht="16.5" thickTop="1" thickBot="1" x14ac:dyDescent="0.3">
      <c r="A210" s="18" t="s">
        <v>260</v>
      </c>
      <c r="B210" s="5">
        <f>IFERROR(INDEX(HTHome!$B:$B,MATCH(A210,HTHome!$A:$A,0)),"-")</f>
        <v>11</v>
      </c>
      <c r="C210" s="5">
        <f>IFERROR(INDEX(HTHome!C:C,MATCH(A210,HTHome!$A:$A,0)),"-")</f>
        <v>1</v>
      </c>
      <c r="D210" s="5">
        <f>IFERROR(INDEX(HTHome!D:D,MATCH(A210,HTHome!$A:$A,0)),"-")</f>
        <v>2</v>
      </c>
      <c r="E210" s="5">
        <f>IFERROR(INDEX(HTHome!E:E,MATCH(A210,HTHome!$A:$A,0)),"-")</f>
        <v>0</v>
      </c>
      <c r="F210" s="5">
        <f>IFERROR(INDEX(HTHome!F:F,MATCH(A210,HTHome!$A:$A,0)),"-")</f>
        <v>4</v>
      </c>
      <c r="G210" s="5">
        <f>IFERROR(INDEX(HTHome!G:G,MATCH(A210,HTHome!$A:$A,0)),"-")</f>
        <v>2</v>
      </c>
      <c r="H210" s="5">
        <f>IFERROR(INDEX(HTHome!H:H,MATCH(A210,HTHome!$A:$A,0)),"-")</f>
        <v>5</v>
      </c>
      <c r="I210" s="5">
        <f>IFERROR(INDEX(HTHome!I:I,MATCH(A210,HTHome!$A:$A,0)),"-")</f>
        <v>3</v>
      </c>
      <c r="J210" s="5">
        <f>IFERROR(INDEX(HTHome!J:J,MATCH(A210,HTHome!$A:$A,0)),"-")</f>
        <v>5</v>
      </c>
      <c r="K210" s="7">
        <f>IFERROR(INDEX(HTHome!K:K,MATCH(A210,HTHome!$A:$A,0)),"-")</f>
        <v>0.27272727272727271</v>
      </c>
      <c r="L210" s="7">
        <f>IFERROR(INDEX(HTHome!L:L,MATCH(A210,HTHome!$A:$A,0)),"-")</f>
        <v>9.0909090909090912E-2</v>
      </c>
      <c r="M210" s="7">
        <f>IFERROR(INDEX(HTHome!M:M,MATCH(A210,HTHome!$A:$A,0)),"-")</f>
        <v>0</v>
      </c>
      <c r="N210" s="7">
        <f>IFERROR(INDEX(HTHome!N:N,MATCH(A210,HTHome!$A:$A,0)),"-")</f>
        <v>-0.45454545454545447</v>
      </c>
    </row>
    <row r="211" spans="1:14" ht="16.5" thickTop="1" thickBot="1" x14ac:dyDescent="0.3">
      <c r="A211" s="19" t="s">
        <v>263</v>
      </c>
      <c r="B211" s="5">
        <f>IFERROR(INDEX(HTHome!$B:$B,MATCH(A211,HTHome!$A:$A,0)),"-")</f>
        <v>10</v>
      </c>
      <c r="C211" s="5">
        <f>IFERROR(INDEX(HTHome!C:C,MATCH(A211,HTHome!$A:$A,0)),"-")</f>
        <v>1</v>
      </c>
      <c r="D211" s="5">
        <f>IFERROR(INDEX(HTHome!D:D,MATCH(A211,HTHome!$A:$A,0)),"-")</f>
        <v>1</v>
      </c>
      <c r="E211" s="5">
        <f>IFERROR(INDEX(HTHome!E:E,MATCH(A211,HTHome!$A:$A,0)),"-")</f>
        <v>0</v>
      </c>
      <c r="F211" s="5">
        <f>IFERROR(INDEX(HTHome!F:F,MATCH(A211,HTHome!$A:$A,0)),"-")</f>
        <v>1</v>
      </c>
      <c r="G211" s="5">
        <f>IFERROR(INDEX(HTHome!G:G,MATCH(A211,HTHome!$A:$A,0)),"-")</f>
        <v>1</v>
      </c>
      <c r="H211" s="5">
        <f>IFERROR(INDEX(HTHome!H:H,MATCH(A211,HTHome!$A:$A,0)),"-")</f>
        <v>8</v>
      </c>
      <c r="I211" s="5">
        <f>IFERROR(INDEX(HTHome!I:I,MATCH(A211,HTHome!$A:$A,0)),"-")</f>
        <v>2</v>
      </c>
      <c r="J211" s="5">
        <f>IFERROR(INDEX(HTHome!J:J,MATCH(A211,HTHome!$A:$A,0)),"-")</f>
        <v>2</v>
      </c>
      <c r="K211" s="7">
        <f>IFERROR(INDEX(HTHome!K:K,MATCH(A211,HTHome!$A:$A,0)),"-")</f>
        <v>0.2</v>
      </c>
      <c r="L211" s="7">
        <f>IFERROR(INDEX(HTHome!L:L,MATCH(A211,HTHome!$A:$A,0)),"-")</f>
        <v>0.16666666666666666</v>
      </c>
      <c r="M211" s="7">
        <f>IFERROR(INDEX(HTHome!M:M,MATCH(A211,HTHome!$A:$A,0)),"-")</f>
        <v>0</v>
      </c>
      <c r="N211" s="7">
        <f>IFERROR(INDEX(HTHome!N:N,MATCH(A211,HTHome!$A:$A,0)),"-")</f>
        <v>-0.29166666666666669</v>
      </c>
    </row>
    <row r="212" spans="1:14" ht="16.5" thickTop="1" thickBot="1" x14ac:dyDescent="0.3">
      <c r="A212" s="18" t="s">
        <v>266</v>
      </c>
      <c r="B212" s="5">
        <f>IFERROR(INDEX(HTHome!$B:$B,MATCH(A212,HTHome!$A:$A,0)),"-")</f>
        <v>13</v>
      </c>
      <c r="C212" s="5">
        <f>IFERROR(INDEX(HTHome!C:C,MATCH(A212,HTHome!$A:$A,0)),"-")</f>
        <v>0</v>
      </c>
      <c r="D212" s="5">
        <f>IFERROR(INDEX(HTHome!D:D,MATCH(A212,HTHome!$A:$A,0)),"-")</f>
        <v>0</v>
      </c>
      <c r="E212" s="5">
        <f>IFERROR(INDEX(HTHome!E:E,MATCH(A212,HTHome!$A:$A,0)),"-")</f>
        <v>2</v>
      </c>
      <c r="F212" s="5">
        <f>IFERROR(INDEX(HTHome!F:F,MATCH(A212,HTHome!$A:$A,0)),"-")</f>
        <v>2</v>
      </c>
      <c r="G212" s="5">
        <f>IFERROR(INDEX(HTHome!G:G,MATCH(A212,HTHome!$A:$A,0)),"-")</f>
        <v>1</v>
      </c>
      <c r="H212" s="5">
        <f>IFERROR(INDEX(HTHome!H:H,MATCH(A212,HTHome!$A:$A,0)),"-")</f>
        <v>10</v>
      </c>
      <c r="I212" s="5">
        <f>IFERROR(INDEX(HTHome!I:I,MATCH(A212,HTHome!$A:$A,0)),"-")</f>
        <v>2</v>
      </c>
      <c r="J212" s="5">
        <f>IFERROR(INDEX(HTHome!J:J,MATCH(A212,HTHome!$A:$A,0)),"-")</f>
        <v>4</v>
      </c>
      <c r="K212" s="7">
        <f>IFERROR(INDEX(HTHome!K:K,MATCH(A212,HTHome!$A:$A,0)),"-")</f>
        <v>0.15384615384615383</v>
      </c>
      <c r="L212" s="7">
        <f>IFERROR(INDEX(HTHome!L:L,MATCH(A212,HTHome!$A:$A,0)),"-")</f>
        <v>0.23076923076923081</v>
      </c>
      <c r="M212" s="7">
        <f>IFERROR(INDEX(HTHome!M:M,MATCH(A212,HTHome!$A:$A,0)),"-")</f>
        <v>-7.6923076923076927E-2</v>
      </c>
      <c r="N212" s="7">
        <f>IFERROR(INDEX(HTHome!N:N,MATCH(A212,HTHome!$A:$A,0)),"-")</f>
        <v>-0.15384615384615383</v>
      </c>
    </row>
    <row r="213" spans="1:14" ht="16.5" thickTop="1" thickBot="1" x14ac:dyDescent="0.3">
      <c r="A213" s="19" t="s">
        <v>156</v>
      </c>
      <c r="B213" s="5">
        <f>IFERROR(INDEX(HTHome!$B:$B,MATCH(A213,HTHome!$A:$A,0)),"-")</f>
        <v>10</v>
      </c>
      <c r="C213" s="5">
        <f>IFERROR(INDEX(HTHome!C:C,MATCH(A213,HTHome!$A:$A,0)),"-")</f>
        <v>1</v>
      </c>
      <c r="D213" s="5">
        <f>IFERROR(INDEX(HTHome!D:D,MATCH(A213,HTHome!$A:$A,0)),"-")</f>
        <v>1</v>
      </c>
      <c r="E213" s="5">
        <f>IFERROR(INDEX(HTHome!E:E,MATCH(A213,HTHome!$A:$A,0)),"-")</f>
        <v>0</v>
      </c>
      <c r="F213" s="5">
        <f>IFERROR(INDEX(HTHome!F:F,MATCH(A213,HTHome!$A:$A,0)),"-")</f>
        <v>2</v>
      </c>
      <c r="G213" s="5">
        <f>IFERROR(INDEX(HTHome!G:G,MATCH(A213,HTHome!$A:$A,0)),"-")</f>
        <v>2</v>
      </c>
      <c r="H213" s="5">
        <f>IFERROR(INDEX(HTHome!H:H,MATCH(A213,HTHome!$A:$A,0)),"-")</f>
        <v>6</v>
      </c>
      <c r="I213" s="5">
        <f>IFERROR(INDEX(HTHome!I:I,MATCH(A213,HTHome!$A:$A,0)),"-")</f>
        <v>2</v>
      </c>
      <c r="J213" s="5">
        <f>IFERROR(INDEX(HTHome!J:J,MATCH(A213,HTHome!$A:$A,0)),"-")</f>
        <v>3</v>
      </c>
      <c r="K213" s="7">
        <f>IFERROR(INDEX(HTHome!K:K,MATCH(A213,HTHome!$A:$A,0)),"-")</f>
        <v>0.2</v>
      </c>
      <c r="L213" s="7">
        <f>IFERROR(INDEX(HTHome!L:L,MATCH(A213,HTHome!$A:$A,0)),"-")</f>
        <v>0.16666666666666666</v>
      </c>
      <c r="M213" s="7">
        <f>IFERROR(INDEX(HTHome!M:M,MATCH(A213,HTHome!$A:$A,0)),"-")</f>
        <v>-9.9999999999999978E-2</v>
      </c>
      <c r="N213" s="7">
        <f>IFERROR(INDEX(HTHome!N:N,MATCH(A213,HTHome!$A:$A,0)),"-")</f>
        <v>-0.3</v>
      </c>
    </row>
    <row r="214" spans="1:14" ht="16.5" thickTop="1" thickBot="1" x14ac:dyDescent="0.3">
      <c r="A214" s="18" t="s">
        <v>264</v>
      </c>
      <c r="B214" s="5">
        <f>IFERROR(INDEX(HTHome!$B:$B,MATCH(A214,HTHome!$A:$A,0)),"-")</f>
        <v>14</v>
      </c>
      <c r="C214" s="5">
        <f>IFERROR(INDEX(HTHome!C:C,MATCH(A214,HTHome!$A:$A,0)),"-")</f>
        <v>1</v>
      </c>
      <c r="D214" s="5">
        <f>IFERROR(INDEX(HTHome!D:D,MATCH(A214,HTHome!$A:$A,0)),"-")</f>
        <v>2</v>
      </c>
      <c r="E214" s="5">
        <f>IFERROR(INDEX(HTHome!E:E,MATCH(A214,HTHome!$A:$A,0)),"-")</f>
        <v>0</v>
      </c>
      <c r="F214" s="5">
        <f>IFERROR(INDEX(HTHome!F:F,MATCH(A214,HTHome!$A:$A,0)),"-")</f>
        <v>2</v>
      </c>
      <c r="G214" s="5">
        <f>IFERROR(INDEX(HTHome!G:G,MATCH(A214,HTHome!$A:$A,0)),"-")</f>
        <v>4</v>
      </c>
      <c r="H214" s="5">
        <f>IFERROR(INDEX(HTHome!H:H,MATCH(A214,HTHome!$A:$A,0)),"-")</f>
        <v>8</v>
      </c>
      <c r="I214" s="5">
        <f>IFERROR(INDEX(HTHome!I:I,MATCH(A214,HTHome!$A:$A,0)),"-")</f>
        <v>3</v>
      </c>
      <c r="J214" s="5">
        <f>IFERROR(INDEX(HTHome!J:J,MATCH(A214,HTHome!$A:$A,0)),"-")</f>
        <v>4</v>
      </c>
      <c r="K214" s="7">
        <f>IFERROR(INDEX(HTHome!K:K,MATCH(A214,HTHome!$A:$A,0)),"-")</f>
        <v>0.21428571428571427</v>
      </c>
      <c r="L214" s="7">
        <f>IFERROR(INDEX(HTHome!L:L,MATCH(A214,HTHome!$A:$A,0)),"-")</f>
        <v>0.16666666666666666</v>
      </c>
      <c r="M214" s="7">
        <f>IFERROR(INDEX(HTHome!M:M,MATCH(A214,HTHome!$A:$A,0)),"-")</f>
        <v>-0.21428571428571427</v>
      </c>
      <c r="N214" s="7">
        <f>IFERROR(INDEX(HTHome!N:N,MATCH(A214,HTHome!$A:$A,0)),"-")</f>
        <v>-0.23214285714285715</v>
      </c>
    </row>
    <row r="215" spans="1:14" ht="16.5" thickTop="1" thickBot="1" x14ac:dyDescent="0.3">
      <c r="A215" s="19" t="s">
        <v>150</v>
      </c>
      <c r="B215" s="5">
        <f>IFERROR(INDEX(HTHome!$B:$B,MATCH(A215,HTHome!$A:$A,0)),"-")</f>
        <v>12</v>
      </c>
      <c r="C215" s="5">
        <f>IFERROR(INDEX(HTHome!C:C,MATCH(A215,HTHome!$A:$A,0)),"-")</f>
        <v>1</v>
      </c>
      <c r="D215" s="5">
        <f>IFERROR(INDEX(HTHome!D:D,MATCH(A215,HTHome!$A:$A,0)),"-")</f>
        <v>1</v>
      </c>
      <c r="E215" s="5">
        <f>IFERROR(INDEX(HTHome!E:E,MATCH(A215,HTHome!$A:$A,0)),"-")</f>
        <v>1</v>
      </c>
      <c r="F215" s="5">
        <f>IFERROR(INDEX(HTHome!F:F,MATCH(A215,HTHome!$A:$A,0)),"-")</f>
        <v>3</v>
      </c>
      <c r="G215" s="5">
        <f>IFERROR(INDEX(HTHome!G:G,MATCH(A215,HTHome!$A:$A,0)),"-")</f>
        <v>4</v>
      </c>
      <c r="H215" s="5">
        <f>IFERROR(INDEX(HTHome!H:H,MATCH(A215,HTHome!$A:$A,0)),"-")</f>
        <v>5</v>
      </c>
      <c r="I215" s="5">
        <f>IFERROR(INDEX(HTHome!I:I,MATCH(A215,HTHome!$A:$A,0)),"-")</f>
        <v>3</v>
      </c>
      <c r="J215" s="5">
        <f>IFERROR(INDEX(HTHome!J:J,MATCH(A215,HTHome!$A:$A,0)),"-")</f>
        <v>4</v>
      </c>
      <c r="K215" s="7">
        <f>IFERROR(INDEX(HTHome!K:K,MATCH(A215,HTHome!$A:$A,0)),"-")</f>
        <v>0.25</v>
      </c>
      <c r="L215" s="7">
        <f>IFERROR(INDEX(HTHome!L:L,MATCH(A215,HTHome!$A:$A,0)),"-")</f>
        <v>0.5</v>
      </c>
      <c r="M215" s="7">
        <f>IFERROR(INDEX(HTHome!M:M,MATCH(A215,HTHome!$A:$A,0)),"-")</f>
        <v>-0.16666666666666663</v>
      </c>
      <c r="N215" s="7">
        <f>IFERROR(INDEX(HTHome!N:N,MATCH(A215,HTHome!$A:$A,0)),"-")</f>
        <v>0.26666666666666672</v>
      </c>
    </row>
    <row r="216" spans="1:14" ht="16.5" thickTop="1" thickBot="1" x14ac:dyDescent="0.3">
      <c r="A216" s="18" t="s">
        <v>268</v>
      </c>
      <c r="B216" s="5">
        <f>IFERROR(INDEX(HTHome!$B:$B,MATCH(A216,HTHome!$A:$A,0)),"-")</f>
        <v>11</v>
      </c>
      <c r="C216" s="5">
        <f>IFERROR(INDEX(HTHome!C:C,MATCH(A216,HTHome!$A:$A,0)),"-")</f>
        <v>0</v>
      </c>
      <c r="D216" s="5">
        <f>IFERROR(INDEX(HTHome!D:D,MATCH(A216,HTHome!$A:$A,0)),"-")</f>
        <v>1</v>
      </c>
      <c r="E216" s="5">
        <f>IFERROR(INDEX(HTHome!E:E,MATCH(A216,HTHome!$A:$A,0)),"-")</f>
        <v>1</v>
      </c>
      <c r="F216" s="5">
        <f>IFERROR(INDEX(HTHome!F:F,MATCH(A216,HTHome!$A:$A,0)),"-")</f>
        <v>2</v>
      </c>
      <c r="G216" s="5">
        <f>IFERROR(INDEX(HTHome!G:G,MATCH(A216,HTHome!$A:$A,0)),"-")</f>
        <v>2</v>
      </c>
      <c r="H216" s="5">
        <f>IFERROR(INDEX(HTHome!H:H,MATCH(A216,HTHome!$A:$A,0)),"-")</f>
        <v>7</v>
      </c>
      <c r="I216" s="5">
        <f>IFERROR(INDEX(HTHome!I:I,MATCH(A216,HTHome!$A:$A,0)),"-")</f>
        <v>2</v>
      </c>
      <c r="J216" s="5">
        <f>IFERROR(INDEX(HTHome!J:J,MATCH(A216,HTHome!$A:$A,0)),"-")</f>
        <v>2</v>
      </c>
      <c r="K216" s="7">
        <f>IFERROR(INDEX(HTHome!K:K,MATCH(A216,HTHome!$A:$A,0)),"-")</f>
        <v>0.18181818181818185</v>
      </c>
      <c r="L216" s="7">
        <f>IFERROR(INDEX(HTHome!L:L,MATCH(A216,HTHome!$A:$A,0)),"-")</f>
        <v>9.0909090909090912E-2</v>
      </c>
      <c r="M216" s="7">
        <f>IFERROR(INDEX(HTHome!M:M,MATCH(A216,HTHome!$A:$A,0)),"-")</f>
        <v>0</v>
      </c>
      <c r="N216" s="7">
        <f>IFERROR(INDEX(HTHome!N:N,MATCH(A216,HTHome!$A:$A,0)),"-")</f>
        <v>-0.22727272727272724</v>
      </c>
    </row>
    <row r="217" spans="1:14" ht="16.5" thickTop="1" thickBot="1" x14ac:dyDescent="0.3">
      <c r="A217" s="19" t="s">
        <v>256</v>
      </c>
      <c r="B217" s="5">
        <f>IFERROR(INDEX(HTHome!$B:$B,MATCH(A217,HTHome!$A:$A,0)),"-")</f>
        <v>11</v>
      </c>
      <c r="C217" s="5">
        <f>IFERROR(INDEX(HTHome!C:C,MATCH(A217,HTHome!$A:$A,0)),"-")</f>
        <v>2</v>
      </c>
      <c r="D217" s="5">
        <f>IFERROR(INDEX(HTHome!D:D,MATCH(A217,HTHome!$A:$A,0)),"-")</f>
        <v>2</v>
      </c>
      <c r="E217" s="5">
        <f>IFERROR(INDEX(HTHome!E:E,MATCH(A217,HTHome!$A:$A,0)),"-")</f>
        <v>0</v>
      </c>
      <c r="F217" s="5">
        <f>IFERROR(INDEX(HTHome!F:F,MATCH(A217,HTHome!$A:$A,0)),"-")</f>
        <v>4</v>
      </c>
      <c r="G217" s="5">
        <f>IFERROR(INDEX(HTHome!G:G,MATCH(A217,HTHome!$A:$A,0)),"-")</f>
        <v>4</v>
      </c>
      <c r="H217" s="5">
        <f>IFERROR(INDEX(HTHome!H:H,MATCH(A217,HTHome!$A:$A,0)),"-")</f>
        <v>3</v>
      </c>
      <c r="I217" s="5">
        <f>IFERROR(INDEX(HTHome!I:I,MATCH(A217,HTHome!$A:$A,0)),"-")</f>
        <v>4</v>
      </c>
      <c r="J217" s="5">
        <f>IFERROR(INDEX(HTHome!J:J,MATCH(A217,HTHome!$A:$A,0)),"-")</f>
        <v>4</v>
      </c>
      <c r="K217" s="7">
        <f>IFERROR(INDEX(HTHome!K:K,MATCH(A217,HTHome!$A:$A,0)),"-")</f>
        <v>0.3636363636363637</v>
      </c>
      <c r="L217" s="7">
        <f>IFERROR(INDEX(HTHome!L:L,MATCH(A217,HTHome!$A:$A,0)),"-")</f>
        <v>0.4</v>
      </c>
      <c r="M217" s="7">
        <f>IFERROR(INDEX(HTHome!M:M,MATCH(A217,HTHome!$A:$A,0)),"-")</f>
        <v>0</v>
      </c>
      <c r="N217" s="7">
        <f>IFERROR(INDEX(HTHome!N:N,MATCH(A217,HTHome!$A:$A,0)),"-")</f>
        <v>-0.35</v>
      </c>
    </row>
    <row r="218" spans="1:14" ht="16.5" thickTop="1" thickBot="1" x14ac:dyDescent="0.3">
      <c r="A218" s="18" t="s">
        <v>257</v>
      </c>
      <c r="B218" s="5">
        <f>IFERROR(INDEX(HTHome!$B:$B,MATCH(A218,HTHome!$A:$A,0)),"-")</f>
        <v>13</v>
      </c>
      <c r="C218" s="5">
        <f>IFERROR(INDEX(HTHome!C:C,MATCH(A218,HTHome!$A:$A,0)),"-")</f>
        <v>3</v>
      </c>
      <c r="D218" s="5">
        <f>IFERROR(INDEX(HTHome!D:D,MATCH(A218,HTHome!$A:$A,0)),"-")</f>
        <v>0</v>
      </c>
      <c r="E218" s="5">
        <f>IFERROR(INDEX(HTHome!E:E,MATCH(A218,HTHome!$A:$A,0)),"-")</f>
        <v>1</v>
      </c>
      <c r="F218" s="5">
        <f>IFERROR(INDEX(HTHome!F:F,MATCH(A218,HTHome!$A:$A,0)),"-")</f>
        <v>3</v>
      </c>
      <c r="G218" s="5">
        <f>IFERROR(INDEX(HTHome!G:G,MATCH(A218,HTHome!$A:$A,0)),"-")</f>
        <v>6</v>
      </c>
      <c r="H218" s="5">
        <f>IFERROR(INDEX(HTHome!H:H,MATCH(A218,HTHome!$A:$A,0)),"-")</f>
        <v>4</v>
      </c>
      <c r="I218" s="5">
        <f>IFERROR(INDEX(HTHome!I:I,MATCH(A218,HTHome!$A:$A,0)),"-")</f>
        <v>4</v>
      </c>
      <c r="J218" s="5">
        <f>IFERROR(INDEX(HTHome!J:J,MATCH(A218,HTHome!$A:$A,0)),"-")</f>
        <v>7</v>
      </c>
      <c r="K218" s="7">
        <f>IFERROR(INDEX(HTHome!K:K,MATCH(A218,HTHome!$A:$A,0)),"-")</f>
        <v>0.30769230769230771</v>
      </c>
      <c r="L218" s="7">
        <f>IFERROR(INDEX(HTHome!L:L,MATCH(A218,HTHome!$A:$A,0)),"-")</f>
        <v>0.23076923076923081</v>
      </c>
      <c r="M218" s="7">
        <f>IFERROR(INDEX(HTHome!M:M,MATCH(A218,HTHome!$A:$A,0)),"-")</f>
        <v>-0.46153846153846151</v>
      </c>
      <c r="N218" s="7">
        <f>IFERROR(INDEX(HTHome!N:N,MATCH(A218,HTHome!$A:$A,0)),"-")</f>
        <v>-0.38461538461538458</v>
      </c>
    </row>
    <row r="219" spans="1:14" ht="16.5" thickTop="1" thickBot="1" x14ac:dyDescent="0.3">
      <c r="A219" s="19" t="s">
        <v>261</v>
      </c>
      <c r="B219" s="5">
        <f>IFERROR(INDEX(HTHome!$B:$B,MATCH(A219,HTHome!$A:$A,0)),"-")</f>
        <v>13</v>
      </c>
      <c r="C219" s="5">
        <f>IFERROR(INDEX(HTHome!C:C,MATCH(A219,HTHome!$A:$A,0)),"-")</f>
        <v>3</v>
      </c>
      <c r="D219" s="5">
        <f>IFERROR(INDEX(HTHome!D:D,MATCH(A219,HTHome!$A:$A,0)),"-")</f>
        <v>0</v>
      </c>
      <c r="E219" s="5">
        <f>IFERROR(INDEX(HTHome!E:E,MATCH(A219,HTHome!$A:$A,0)),"-")</f>
        <v>0</v>
      </c>
      <c r="F219" s="5">
        <f>IFERROR(INDEX(HTHome!F:F,MATCH(A219,HTHome!$A:$A,0)),"-")</f>
        <v>2</v>
      </c>
      <c r="G219" s="5">
        <f>IFERROR(INDEX(HTHome!G:G,MATCH(A219,HTHome!$A:$A,0)),"-")</f>
        <v>5</v>
      </c>
      <c r="H219" s="5">
        <f>IFERROR(INDEX(HTHome!H:H,MATCH(A219,HTHome!$A:$A,0)),"-")</f>
        <v>6</v>
      </c>
      <c r="I219" s="5">
        <f>IFERROR(INDEX(HTHome!I:I,MATCH(A219,HTHome!$A:$A,0)),"-")</f>
        <v>3</v>
      </c>
      <c r="J219" s="5">
        <f>IFERROR(INDEX(HTHome!J:J,MATCH(A219,HTHome!$A:$A,0)),"-")</f>
        <v>6</v>
      </c>
      <c r="K219" s="7">
        <f>IFERROR(INDEX(HTHome!K:K,MATCH(A219,HTHome!$A:$A,0)),"-")</f>
        <v>0.23076923076923081</v>
      </c>
      <c r="L219" s="7">
        <f>IFERROR(INDEX(HTHome!L:L,MATCH(A219,HTHome!$A:$A,0)),"-")</f>
        <v>0.30769230769230771</v>
      </c>
      <c r="M219" s="7">
        <f>IFERROR(INDEX(HTHome!M:M,MATCH(A219,HTHome!$A:$A,0)),"-")</f>
        <v>-0.46153846153846162</v>
      </c>
      <c r="N219" s="7">
        <f>IFERROR(INDEX(HTHome!N:N,MATCH(A219,HTHome!$A:$A,0)),"-")</f>
        <v>-0.30769230769230771</v>
      </c>
    </row>
    <row r="220" spans="1:14" ht="16.5" thickTop="1" thickBot="1" x14ac:dyDescent="0.3">
      <c r="A220" s="18" t="s">
        <v>267</v>
      </c>
      <c r="B220" s="5">
        <f>IFERROR(INDEX(HTHome!$B:$B,MATCH(A220,HTHome!$A:$A,0)),"-")</f>
        <v>10</v>
      </c>
      <c r="C220" s="5">
        <f>IFERROR(INDEX(HTHome!C:C,MATCH(A220,HTHome!$A:$A,0)),"-")</f>
        <v>0</v>
      </c>
      <c r="D220" s="5">
        <f>IFERROR(INDEX(HTHome!D:D,MATCH(A220,HTHome!$A:$A,0)),"-")</f>
        <v>1</v>
      </c>
      <c r="E220" s="5">
        <f>IFERROR(INDEX(HTHome!E:E,MATCH(A220,HTHome!$A:$A,0)),"-")</f>
        <v>0</v>
      </c>
      <c r="F220" s="5">
        <f>IFERROR(INDEX(HTHome!F:F,MATCH(A220,HTHome!$A:$A,0)),"-")</f>
        <v>1</v>
      </c>
      <c r="G220" s="5">
        <f>IFERROR(INDEX(HTHome!G:G,MATCH(A220,HTHome!$A:$A,0)),"-")</f>
        <v>2</v>
      </c>
      <c r="H220" s="5">
        <f>IFERROR(INDEX(HTHome!H:H,MATCH(A220,HTHome!$A:$A,0)),"-")</f>
        <v>7</v>
      </c>
      <c r="I220" s="5">
        <f>IFERROR(INDEX(HTHome!I:I,MATCH(A220,HTHome!$A:$A,0)),"-")</f>
        <v>1</v>
      </c>
      <c r="J220" s="5">
        <f>IFERROR(INDEX(HTHome!J:J,MATCH(A220,HTHome!$A:$A,0)),"-")</f>
        <v>3</v>
      </c>
      <c r="K220" s="7">
        <f>IFERROR(INDEX(HTHome!K:K,MATCH(A220,HTHome!$A:$A,0)),"-")</f>
        <v>0.1</v>
      </c>
      <c r="L220" s="7">
        <f>IFERROR(INDEX(HTHome!L:L,MATCH(A220,HTHome!$A:$A,0)),"-")</f>
        <v>0.3636363636363637</v>
      </c>
      <c r="M220" s="7">
        <f>IFERROR(INDEX(HTHome!M:M,MATCH(A220,HTHome!$A:$A,0)),"-")</f>
        <v>-0.3</v>
      </c>
      <c r="N220" s="7">
        <f>IFERROR(INDEX(HTHome!N:N,MATCH(A220,HTHome!$A:$A,0)),"-")</f>
        <v>-0.24090909090909093</v>
      </c>
    </row>
    <row r="221" spans="1:14" ht="16.5" thickTop="1" thickBot="1" x14ac:dyDescent="0.3">
      <c r="A221" s="19" t="s">
        <v>154</v>
      </c>
      <c r="B221" s="5">
        <f>IFERROR(INDEX(HTHome!$B:$B,MATCH(A221,HTHome!$A:$A,0)),"-")</f>
        <v>10</v>
      </c>
      <c r="C221" s="5">
        <f>IFERROR(INDEX(HTHome!C:C,MATCH(A221,HTHome!$A:$A,0)),"-")</f>
        <v>1</v>
      </c>
      <c r="D221" s="5">
        <f>IFERROR(INDEX(HTHome!D:D,MATCH(A221,HTHome!$A:$A,0)),"-")</f>
        <v>1</v>
      </c>
      <c r="E221" s="5">
        <f>IFERROR(INDEX(HTHome!E:E,MATCH(A221,HTHome!$A:$A,0)),"-")</f>
        <v>0</v>
      </c>
      <c r="F221" s="5">
        <f>IFERROR(INDEX(HTHome!F:F,MATCH(A221,HTHome!$A:$A,0)),"-")</f>
        <v>2</v>
      </c>
      <c r="G221" s="5">
        <f>IFERROR(INDEX(HTHome!G:G,MATCH(A221,HTHome!$A:$A,0)),"-")</f>
        <v>4</v>
      </c>
      <c r="H221" s="5">
        <f>IFERROR(INDEX(HTHome!H:H,MATCH(A221,HTHome!$A:$A,0)),"-")</f>
        <v>4</v>
      </c>
      <c r="I221" s="5">
        <f>IFERROR(INDEX(HTHome!I:I,MATCH(A221,HTHome!$A:$A,0)),"-")</f>
        <v>2</v>
      </c>
      <c r="J221" s="5">
        <f>IFERROR(INDEX(HTHome!J:J,MATCH(A221,HTHome!$A:$A,0)),"-")</f>
        <v>4</v>
      </c>
      <c r="K221" s="7">
        <f>IFERROR(INDEX(HTHome!K:K,MATCH(A221,HTHome!$A:$A,0)),"-")</f>
        <v>0.2</v>
      </c>
      <c r="L221" s="7">
        <f>IFERROR(INDEX(HTHome!L:L,MATCH(A221,HTHome!$A:$A,0)),"-")</f>
        <v>0.27272727272727271</v>
      </c>
      <c r="M221" s="7">
        <f>IFERROR(INDEX(HTHome!M:M,MATCH(A221,HTHome!$A:$A,0)),"-")</f>
        <v>-0.4</v>
      </c>
      <c r="N221" s="7">
        <f>IFERROR(INDEX(HTHome!N:N,MATCH(A221,HTHome!$A:$A,0)),"-")</f>
        <v>-0.4272727272727273</v>
      </c>
    </row>
    <row r="222" spans="1:14" ht="16.5" thickTop="1" thickBot="1" x14ac:dyDescent="0.3">
      <c r="A222" s="18" t="s">
        <v>265</v>
      </c>
      <c r="B222" s="5">
        <f>IFERROR(INDEX(HTHome!$B:$B,MATCH(A222,HTHome!$A:$A,0)),"-")</f>
        <v>13</v>
      </c>
      <c r="C222" s="5">
        <f>IFERROR(INDEX(HTHome!C:C,MATCH(A222,HTHome!$A:$A,0)),"-")</f>
        <v>0</v>
      </c>
      <c r="D222" s="5">
        <f>IFERROR(INDEX(HTHome!D:D,MATCH(A222,HTHome!$A:$A,0)),"-")</f>
        <v>0</v>
      </c>
      <c r="E222" s="5">
        <f>IFERROR(INDEX(HTHome!E:E,MATCH(A222,HTHome!$A:$A,0)),"-")</f>
        <v>2</v>
      </c>
      <c r="F222" s="5">
        <f>IFERROR(INDEX(HTHome!F:F,MATCH(A222,HTHome!$A:$A,0)),"-")</f>
        <v>2</v>
      </c>
      <c r="G222" s="5">
        <f>IFERROR(INDEX(HTHome!G:G,MATCH(A222,HTHome!$A:$A,0)),"-")</f>
        <v>6</v>
      </c>
      <c r="H222" s="5">
        <f>IFERROR(INDEX(HTHome!H:H,MATCH(A222,HTHome!$A:$A,0)),"-")</f>
        <v>5</v>
      </c>
      <c r="I222" s="5">
        <f>IFERROR(INDEX(HTHome!I:I,MATCH(A222,HTHome!$A:$A,0)),"-")</f>
        <v>2</v>
      </c>
      <c r="J222" s="5">
        <f>IFERROR(INDEX(HTHome!J:J,MATCH(A222,HTHome!$A:$A,0)),"-")</f>
        <v>6</v>
      </c>
      <c r="K222" s="7">
        <f>IFERROR(INDEX(HTHome!K:K,MATCH(A222,HTHome!$A:$A,0)),"-")</f>
        <v>0.15384615384615383</v>
      </c>
      <c r="L222" s="7">
        <f>IFERROR(INDEX(HTHome!L:L,MATCH(A222,HTHome!$A:$A,0)),"-")</f>
        <v>0.23076923076923081</v>
      </c>
      <c r="M222" s="7">
        <f>IFERROR(INDEX(HTHome!M:M,MATCH(A222,HTHome!$A:$A,0)),"-")</f>
        <v>-0.61538461538461542</v>
      </c>
      <c r="N222" s="7">
        <f>IFERROR(INDEX(HTHome!N:N,MATCH(A222,HTHome!$A:$A,0)),"-")</f>
        <v>-0.5</v>
      </c>
    </row>
    <row r="223" spans="1:14" ht="16.5" thickTop="1" thickBot="1" x14ac:dyDescent="0.3">
      <c r="A223" s="19" t="s">
        <v>151</v>
      </c>
      <c r="B223" s="5">
        <f>IFERROR(INDEX(HTHome!$B:$B,MATCH(A223,HTHome!$A:$A,0)),"-")</f>
        <v>13</v>
      </c>
      <c r="C223" s="5">
        <f>IFERROR(INDEX(HTHome!C:C,MATCH(A223,HTHome!$A:$A,0)),"-")</f>
        <v>1</v>
      </c>
      <c r="D223" s="5">
        <f>IFERROR(INDEX(HTHome!D:D,MATCH(A223,HTHome!$A:$A,0)),"-")</f>
        <v>0</v>
      </c>
      <c r="E223" s="5">
        <f>IFERROR(INDEX(HTHome!E:E,MATCH(A223,HTHome!$A:$A,0)),"-")</f>
        <v>0</v>
      </c>
      <c r="F223" s="5">
        <f>IFERROR(INDEX(HTHome!F:F,MATCH(A223,HTHome!$A:$A,0)),"-")</f>
        <v>0</v>
      </c>
      <c r="G223" s="5">
        <f>IFERROR(INDEX(HTHome!G:G,MATCH(A223,HTHome!$A:$A,0)),"-")</f>
        <v>5</v>
      </c>
      <c r="H223" s="5">
        <f>IFERROR(INDEX(HTHome!H:H,MATCH(A223,HTHome!$A:$A,0)),"-")</f>
        <v>8</v>
      </c>
      <c r="I223" s="5">
        <f>IFERROR(INDEX(HTHome!I:I,MATCH(A223,HTHome!$A:$A,0)),"-")</f>
        <v>1</v>
      </c>
      <c r="J223" s="5">
        <f>IFERROR(INDEX(HTHome!J:J,MATCH(A223,HTHome!$A:$A,0)),"-")</f>
        <v>4</v>
      </c>
      <c r="K223" s="7">
        <f>IFERROR(INDEX(HTHome!K:K,MATCH(A223,HTHome!$A:$A,0)),"-")</f>
        <v>7.6923076923076927E-2</v>
      </c>
      <c r="L223" s="7">
        <f>IFERROR(INDEX(HTHome!L:L,MATCH(A223,HTHome!$A:$A,0)),"-")</f>
        <v>0.23076923076923081</v>
      </c>
      <c r="M223" s="7">
        <f>IFERROR(INDEX(HTHome!M:M,MATCH(A223,HTHome!$A:$A,0)),"-")</f>
        <v>-0.61538461538461542</v>
      </c>
      <c r="N223" s="7">
        <f>IFERROR(INDEX(HTHome!N:N,MATCH(A223,HTHome!$A:$A,0)),"-")</f>
        <v>-0.38461538461538464</v>
      </c>
    </row>
    <row r="224" spans="1:14" ht="16.5" thickTop="1" thickBot="1" x14ac:dyDescent="0.3">
      <c r="A224" s="18" t="s">
        <v>270</v>
      </c>
      <c r="B224" s="5">
        <f>IFERROR(INDEX(HTHome!$B:$B,MATCH(A224,HTHome!$A:$A,0)),"-")</f>
        <v>11</v>
      </c>
      <c r="C224" s="5">
        <f>IFERROR(INDEX(HTHome!C:C,MATCH(A224,HTHome!$A:$A,0)),"-")</f>
        <v>0</v>
      </c>
      <c r="D224" s="5">
        <f>IFERROR(INDEX(HTHome!D:D,MATCH(A224,HTHome!$A:$A,0)),"-")</f>
        <v>0</v>
      </c>
      <c r="E224" s="5">
        <f>IFERROR(INDEX(HTHome!E:E,MATCH(A224,HTHome!$A:$A,0)),"-")</f>
        <v>0</v>
      </c>
      <c r="F224" s="5">
        <f>IFERROR(INDEX(HTHome!F:F,MATCH(A224,HTHome!$A:$A,0)),"-")</f>
        <v>0</v>
      </c>
      <c r="G224" s="5">
        <f>IFERROR(INDEX(HTHome!G:G,MATCH(A224,HTHome!$A:$A,0)),"-")</f>
        <v>3</v>
      </c>
      <c r="H224" s="5">
        <f>IFERROR(INDEX(HTHome!H:H,MATCH(A224,HTHome!$A:$A,0)),"-")</f>
        <v>8</v>
      </c>
      <c r="I224" s="5">
        <f>IFERROR(INDEX(HTHome!I:I,MATCH(A224,HTHome!$A:$A,0)),"-")</f>
        <v>0</v>
      </c>
      <c r="J224" s="5">
        <f>IFERROR(INDEX(HTHome!J:J,MATCH(A224,HTHome!$A:$A,0)),"-")</f>
        <v>6</v>
      </c>
      <c r="K224" s="7">
        <f>IFERROR(INDEX(HTHome!K:K,MATCH(A224,HTHome!$A:$A,0)),"-")</f>
        <v>0</v>
      </c>
      <c r="L224" s="7">
        <f>IFERROR(INDEX(HTHome!L:L,MATCH(A224,HTHome!$A:$A,0)),"-")</f>
        <v>0.27272727272727271</v>
      </c>
      <c r="M224" s="7">
        <f>IFERROR(INDEX(HTHome!M:M,MATCH(A224,HTHome!$A:$A,0)),"-")</f>
        <v>-0.81818181818181812</v>
      </c>
      <c r="N224" s="7">
        <f>IFERROR(INDEX(HTHome!N:N,MATCH(A224,HTHome!$A:$A,0)),"-")</f>
        <v>-0.54545454545454541</v>
      </c>
    </row>
    <row r="225" spans="1:14" ht="16.5" thickTop="1" thickBot="1" x14ac:dyDescent="0.3">
      <c r="A225" s="19" t="s">
        <v>269</v>
      </c>
      <c r="B225" s="5">
        <f>IFERROR(INDEX(HTHome!$B:$B,MATCH(A225,HTHome!$A:$A,0)),"-")</f>
        <v>14</v>
      </c>
      <c r="C225" s="5">
        <f>IFERROR(INDEX(HTHome!C:C,MATCH(A225,HTHome!$A:$A,0)),"-")</f>
        <v>0</v>
      </c>
      <c r="D225" s="5">
        <f>IFERROR(INDEX(HTHome!D:D,MATCH(A225,HTHome!$A:$A,0)),"-")</f>
        <v>0</v>
      </c>
      <c r="E225" s="5">
        <f>IFERROR(INDEX(HTHome!E:E,MATCH(A225,HTHome!$A:$A,0)),"-")</f>
        <v>0</v>
      </c>
      <c r="F225" s="5">
        <f>IFERROR(INDEX(HTHome!F:F,MATCH(A225,HTHome!$A:$A,0)),"-")</f>
        <v>0</v>
      </c>
      <c r="G225" s="5">
        <f>IFERROR(INDEX(HTHome!G:G,MATCH(A225,HTHome!$A:$A,0)),"-")</f>
        <v>6</v>
      </c>
      <c r="H225" s="5">
        <f>IFERROR(INDEX(HTHome!H:H,MATCH(A225,HTHome!$A:$A,0)),"-")</f>
        <v>8</v>
      </c>
      <c r="I225" s="5">
        <f>IFERROR(INDEX(HTHome!I:I,MATCH(A225,HTHome!$A:$A,0)),"-")</f>
        <v>0</v>
      </c>
      <c r="J225" s="5">
        <f>IFERROR(INDEX(HTHome!J:J,MATCH(A225,HTHome!$A:$A,0)),"-")</f>
        <v>7</v>
      </c>
      <c r="K225" s="7">
        <f>IFERROR(INDEX(HTHome!K:K,MATCH(A225,HTHome!$A:$A,0)),"-")</f>
        <v>0</v>
      </c>
      <c r="L225" s="7">
        <f>IFERROR(INDEX(HTHome!L:L,MATCH(A225,HTHome!$A:$A,0)),"-")</f>
        <v>0.23076923076923081</v>
      </c>
      <c r="M225" s="7">
        <f>IFERROR(INDEX(HTHome!M:M,MATCH(A225,HTHome!$A:$A,0)),"-")</f>
        <v>-0.9285714285714286</v>
      </c>
      <c r="N225" s="7">
        <f>IFERROR(INDEX(HTHome!N:N,MATCH(A225,HTHome!$A:$A,0)),"-")</f>
        <v>-0.69505494505494503</v>
      </c>
    </row>
    <row r="226" spans="1:14" ht="16.5" thickTop="1" thickBot="1" x14ac:dyDescent="0.3">
      <c r="A226" s="18" t="s">
        <v>272</v>
      </c>
      <c r="B226" s="5">
        <f>IFERROR(INDEX(HTHome!$B:$B,MATCH(A226,HTHome!$A:$A,0)),"-")</f>
        <v>17</v>
      </c>
      <c r="C226" s="5">
        <f>IFERROR(INDEX(HTHome!C:C,MATCH(A226,HTHome!$A:$A,0)),"-")</f>
        <v>5</v>
      </c>
      <c r="D226" s="5">
        <f>IFERROR(INDEX(HTHome!D:D,MATCH(A226,HTHome!$A:$A,0)),"-")</f>
        <v>3</v>
      </c>
      <c r="E226" s="5">
        <f>IFERROR(INDEX(HTHome!E:E,MATCH(A226,HTHome!$A:$A,0)),"-")</f>
        <v>4</v>
      </c>
      <c r="F226" s="5">
        <f>IFERROR(INDEX(HTHome!F:F,MATCH(A226,HTHome!$A:$A,0)),"-")</f>
        <v>10</v>
      </c>
      <c r="G226" s="5">
        <f>IFERROR(INDEX(HTHome!G:G,MATCH(A226,HTHome!$A:$A,0)),"-")</f>
        <v>3</v>
      </c>
      <c r="H226" s="5">
        <f>IFERROR(INDEX(HTHome!H:H,MATCH(A226,HTHome!$A:$A,0)),"-")</f>
        <v>4</v>
      </c>
      <c r="I226" s="5">
        <f>IFERROR(INDEX(HTHome!I:I,MATCH(A226,HTHome!$A:$A,0)),"-")</f>
        <v>12</v>
      </c>
      <c r="J226" s="5">
        <f>IFERROR(INDEX(HTHome!J:J,MATCH(A226,HTHome!$A:$A,0)),"-")</f>
        <v>3</v>
      </c>
      <c r="K226" s="7">
        <f>IFERROR(INDEX(HTHome!K:K,MATCH(A226,HTHome!$A:$A,0)),"-")</f>
        <v>0.70588235294117652</v>
      </c>
      <c r="L226" s="7">
        <f>IFERROR(INDEX(HTHome!L:L,MATCH(A226,HTHome!$A:$A,0)),"-")</f>
        <v>0.5714285714285714</v>
      </c>
      <c r="M226" s="7">
        <f>IFERROR(INDEX(HTHome!M:M,MATCH(A226,HTHome!$A:$A,0)),"-")</f>
        <v>0.94117647058823517</v>
      </c>
      <c r="N226" s="7">
        <f>IFERROR(INDEX(HTHome!N:N,MATCH(A226,HTHome!$A:$A,0)),"-")</f>
        <v>0.82773109243697474</v>
      </c>
    </row>
    <row r="227" spans="1:14" ht="16.5" thickTop="1" thickBot="1" x14ac:dyDescent="0.3">
      <c r="A227" s="19" t="s">
        <v>284</v>
      </c>
      <c r="B227" s="5">
        <f>IFERROR(INDEX(HTHome!$B:$B,MATCH(A227,HTHome!$A:$A,0)),"-")</f>
        <v>13</v>
      </c>
      <c r="C227" s="5">
        <f>IFERROR(INDEX(HTHome!C:C,MATCH(A227,HTHome!$A:$A,0)),"-")</f>
        <v>1</v>
      </c>
      <c r="D227" s="5">
        <f>IFERROR(INDEX(HTHome!D:D,MATCH(A227,HTHome!$A:$A,0)),"-")</f>
        <v>3</v>
      </c>
      <c r="E227" s="5">
        <f>IFERROR(INDEX(HTHome!E:E,MATCH(A227,HTHome!$A:$A,0)),"-")</f>
        <v>1</v>
      </c>
      <c r="F227" s="5">
        <f>IFERROR(INDEX(HTHome!F:F,MATCH(A227,HTHome!$A:$A,0)),"-")</f>
        <v>4</v>
      </c>
      <c r="G227" s="5">
        <f>IFERROR(INDEX(HTHome!G:G,MATCH(A227,HTHome!$A:$A,0)),"-")</f>
        <v>4</v>
      </c>
      <c r="H227" s="5">
        <f>IFERROR(INDEX(HTHome!H:H,MATCH(A227,HTHome!$A:$A,0)),"-")</f>
        <v>5</v>
      </c>
      <c r="I227" s="5">
        <f>IFERROR(INDEX(HTHome!I:I,MATCH(A227,HTHome!$A:$A,0)),"-")</f>
        <v>5</v>
      </c>
      <c r="J227" s="5">
        <f>IFERROR(INDEX(HTHome!J:J,MATCH(A227,HTHome!$A:$A,0)),"-")</f>
        <v>4</v>
      </c>
      <c r="K227" s="7">
        <f>IFERROR(INDEX(HTHome!K:K,MATCH(A227,HTHome!$A:$A,0)),"-")</f>
        <v>0.38461538461538464</v>
      </c>
      <c r="L227" s="7">
        <f>IFERROR(INDEX(HTHome!L:L,MATCH(A227,HTHome!$A:$A,0)),"-")</f>
        <v>0.66666666666666663</v>
      </c>
      <c r="M227" s="7">
        <f>IFERROR(INDEX(HTHome!M:M,MATCH(A227,HTHome!$A:$A,0)),"-")</f>
        <v>7.6923076923076927E-2</v>
      </c>
      <c r="N227" s="7">
        <f>IFERROR(INDEX(HTHome!N:N,MATCH(A227,HTHome!$A:$A,0)),"-")</f>
        <v>0.53846153846153844</v>
      </c>
    </row>
    <row r="228" spans="1:14" ht="16.5" thickTop="1" thickBot="1" x14ac:dyDescent="0.3">
      <c r="A228" s="18" t="s">
        <v>275</v>
      </c>
      <c r="B228" s="5">
        <f>IFERROR(INDEX(HTHome!$B:$B,MATCH(A228,HTHome!$A:$A,0)),"-")</f>
        <v>12</v>
      </c>
      <c r="C228" s="5">
        <f>IFERROR(INDEX(HTHome!C:C,MATCH(A228,HTHome!$A:$A,0)),"-")</f>
        <v>4</v>
      </c>
      <c r="D228" s="5">
        <f>IFERROR(INDEX(HTHome!D:D,MATCH(A228,HTHome!$A:$A,0)),"-")</f>
        <v>2</v>
      </c>
      <c r="E228" s="5">
        <f>IFERROR(INDEX(HTHome!E:E,MATCH(A228,HTHome!$A:$A,0)),"-")</f>
        <v>1</v>
      </c>
      <c r="F228" s="5">
        <f>IFERROR(INDEX(HTHome!F:F,MATCH(A228,HTHome!$A:$A,0)),"-")</f>
        <v>6</v>
      </c>
      <c r="G228" s="5">
        <f>IFERROR(INDEX(HTHome!G:G,MATCH(A228,HTHome!$A:$A,0)),"-")</f>
        <v>1</v>
      </c>
      <c r="H228" s="5">
        <f>IFERROR(INDEX(HTHome!H:H,MATCH(A228,HTHome!$A:$A,0)),"-")</f>
        <v>5</v>
      </c>
      <c r="I228" s="5">
        <f>IFERROR(INDEX(HTHome!I:I,MATCH(A228,HTHome!$A:$A,0)),"-")</f>
        <v>7</v>
      </c>
      <c r="J228" s="5">
        <f>IFERROR(INDEX(HTHome!J:J,MATCH(A228,HTHome!$A:$A,0)),"-")</f>
        <v>1</v>
      </c>
      <c r="K228" s="7">
        <f>IFERROR(INDEX(HTHome!K:K,MATCH(A228,HTHome!$A:$A,0)),"-")</f>
        <v>0.58333333333333337</v>
      </c>
      <c r="L228" s="7">
        <f>IFERROR(INDEX(HTHome!L:L,MATCH(A228,HTHome!$A:$A,0)),"-")</f>
        <v>0.38461538461538464</v>
      </c>
      <c r="M228" s="7">
        <f>IFERROR(INDEX(HTHome!M:M,MATCH(A228,HTHome!$A:$A,0)),"-")</f>
        <v>0.91666666666666652</v>
      </c>
      <c r="N228" s="7">
        <f>IFERROR(INDEX(HTHome!N:N,MATCH(A228,HTHome!$A:$A,0)),"-")</f>
        <v>0.57371794871794868</v>
      </c>
    </row>
    <row r="229" spans="1:14" ht="16.5" thickTop="1" thickBot="1" x14ac:dyDescent="0.3">
      <c r="A229" s="19" t="s">
        <v>285</v>
      </c>
      <c r="B229" s="5">
        <f>IFERROR(INDEX(HTHome!$B:$B,MATCH(A229,HTHome!$A:$A,0)),"-")</f>
        <v>13</v>
      </c>
      <c r="C229" s="5">
        <f>IFERROR(INDEX(HTHome!C:C,MATCH(A229,HTHome!$A:$A,0)),"-")</f>
        <v>2</v>
      </c>
      <c r="D229" s="5">
        <f>IFERROR(INDEX(HTHome!D:D,MATCH(A229,HTHome!$A:$A,0)),"-")</f>
        <v>2</v>
      </c>
      <c r="E229" s="5">
        <f>IFERROR(INDEX(HTHome!E:E,MATCH(A229,HTHome!$A:$A,0)),"-")</f>
        <v>2</v>
      </c>
      <c r="F229" s="5">
        <f>IFERROR(INDEX(HTHome!F:F,MATCH(A229,HTHome!$A:$A,0)),"-")</f>
        <v>5</v>
      </c>
      <c r="G229" s="5">
        <f>IFERROR(INDEX(HTHome!G:G,MATCH(A229,HTHome!$A:$A,0)),"-")</f>
        <v>3</v>
      </c>
      <c r="H229" s="5">
        <f>IFERROR(INDEX(HTHome!H:H,MATCH(A229,HTHome!$A:$A,0)),"-")</f>
        <v>5</v>
      </c>
      <c r="I229" s="5">
        <f>IFERROR(INDEX(HTHome!I:I,MATCH(A229,HTHome!$A:$A,0)),"-")</f>
        <v>6</v>
      </c>
      <c r="J229" s="5">
        <f>IFERROR(INDEX(HTHome!J:J,MATCH(A229,HTHome!$A:$A,0)),"-")</f>
        <v>4</v>
      </c>
      <c r="K229" s="7">
        <f>IFERROR(INDEX(HTHome!K:K,MATCH(A229,HTHome!$A:$A,0)),"-")</f>
        <v>0.46153846153846162</v>
      </c>
      <c r="L229" s="7">
        <f>IFERROR(INDEX(HTHome!L:L,MATCH(A229,HTHome!$A:$A,0)),"-")</f>
        <v>0.5</v>
      </c>
      <c r="M229" s="7">
        <f>IFERROR(INDEX(HTHome!M:M,MATCH(A229,HTHome!$A:$A,0)),"-")</f>
        <v>0.30769230769230776</v>
      </c>
      <c r="N229" s="7">
        <f>IFERROR(INDEX(HTHome!N:N,MATCH(A229,HTHome!$A:$A,0)),"-")</f>
        <v>0.48717948717948723</v>
      </c>
    </row>
    <row r="230" spans="1:14" ht="16.5" thickTop="1" thickBot="1" x14ac:dyDescent="0.3">
      <c r="A230" s="18" t="s">
        <v>276</v>
      </c>
      <c r="B230" s="5">
        <f>IFERROR(INDEX(HTHome!$B:$B,MATCH(A230,HTHome!$A:$A,0)),"-")</f>
        <v>12</v>
      </c>
      <c r="C230" s="5">
        <f>IFERROR(INDEX(HTHome!C:C,MATCH(A230,HTHome!$A:$A,0)),"-")</f>
        <v>5</v>
      </c>
      <c r="D230" s="5">
        <f>IFERROR(INDEX(HTHome!D:D,MATCH(A230,HTHome!$A:$A,0)),"-")</f>
        <v>1</v>
      </c>
      <c r="E230" s="5">
        <f>IFERROR(INDEX(HTHome!E:E,MATCH(A230,HTHome!$A:$A,0)),"-")</f>
        <v>1</v>
      </c>
      <c r="F230" s="5">
        <f>IFERROR(INDEX(HTHome!F:F,MATCH(A230,HTHome!$A:$A,0)),"-")</f>
        <v>4</v>
      </c>
      <c r="G230" s="5">
        <f>IFERROR(INDEX(HTHome!G:G,MATCH(A230,HTHome!$A:$A,0)),"-")</f>
        <v>1</v>
      </c>
      <c r="H230" s="5">
        <f>IFERROR(INDEX(HTHome!H:H,MATCH(A230,HTHome!$A:$A,0)),"-")</f>
        <v>7</v>
      </c>
      <c r="I230" s="5">
        <f>IFERROR(INDEX(HTHome!I:I,MATCH(A230,HTHome!$A:$A,0)),"-")</f>
        <v>7</v>
      </c>
      <c r="J230" s="5">
        <f>IFERROR(INDEX(HTHome!J:J,MATCH(A230,HTHome!$A:$A,0)),"-")</f>
        <v>2</v>
      </c>
      <c r="K230" s="7">
        <f>IFERROR(INDEX(HTHome!K:K,MATCH(A230,HTHome!$A:$A,0)),"-")</f>
        <v>0.58333333333333337</v>
      </c>
      <c r="L230" s="7">
        <f>IFERROR(INDEX(HTHome!L:L,MATCH(A230,HTHome!$A:$A,0)),"-")</f>
        <v>0.46153846153846162</v>
      </c>
      <c r="M230" s="7">
        <f>IFERROR(INDEX(HTHome!M:M,MATCH(A230,HTHome!$A:$A,0)),"-")</f>
        <v>0.66666666666666663</v>
      </c>
      <c r="N230" s="7">
        <f>IFERROR(INDEX(HTHome!N:N,MATCH(A230,HTHome!$A:$A,0)),"-")</f>
        <v>0.48717948717948723</v>
      </c>
    </row>
    <row r="231" spans="1:14" ht="16.5" thickTop="1" thickBot="1" x14ac:dyDescent="0.3">
      <c r="A231" s="19" t="s">
        <v>271</v>
      </c>
      <c r="B231" s="5">
        <f>IFERROR(INDEX(HTHome!$B:$B,MATCH(A231,HTHome!$A:$A,0)),"-")</f>
        <v>12</v>
      </c>
      <c r="C231" s="5">
        <f>IFERROR(INDEX(HTHome!C:C,MATCH(A231,HTHome!$A:$A,0)),"-")</f>
        <v>4</v>
      </c>
      <c r="D231" s="5">
        <f>IFERROR(INDEX(HTHome!D:D,MATCH(A231,HTHome!$A:$A,0)),"-")</f>
        <v>3</v>
      </c>
      <c r="E231" s="5">
        <f>IFERROR(INDEX(HTHome!E:E,MATCH(A231,HTHome!$A:$A,0)),"-")</f>
        <v>2</v>
      </c>
      <c r="F231" s="5">
        <f>IFERROR(INDEX(HTHome!F:F,MATCH(A231,HTHome!$A:$A,0)),"-")</f>
        <v>9</v>
      </c>
      <c r="G231" s="5">
        <f>IFERROR(INDEX(HTHome!G:G,MATCH(A231,HTHome!$A:$A,0)),"-")</f>
        <v>1</v>
      </c>
      <c r="H231" s="5">
        <f>IFERROR(INDEX(HTHome!H:H,MATCH(A231,HTHome!$A:$A,0)),"-")</f>
        <v>2</v>
      </c>
      <c r="I231" s="5">
        <f>IFERROR(INDEX(HTHome!I:I,MATCH(A231,HTHome!$A:$A,0)),"-")</f>
        <v>9</v>
      </c>
      <c r="J231" s="5">
        <f>IFERROR(INDEX(HTHome!J:J,MATCH(A231,HTHome!$A:$A,0)),"-")</f>
        <v>1</v>
      </c>
      <c r="K231" s="7">
        <f>IFERROR(INDEX(HTHome!K:K,MATCH(A231,HTHome!$A:$A,0)),"-")</f>
        <v>0.75</v>
      </c>
      <c r="L231" s="7">
        <f>IFERROR(INDEX(HTHome!L:L,MATCH(A231,HTHome!$A:$A,0)),"-")</f>
        <v>0.15384615384615383</v>
      </c>
      <c r="M231" s="7">
        <f>IFERROR(INDEX(HTHome!M:M,MATCH(A231,HTHome!$A:$A,0)),"-")</f>
        <v>1.3333333333333333</v>
      </c>
      <c r="N231" s="7">
        <f>IFERROR(INDEX(HTHome!N:N,MATCH(A231,HTHome!$A:$A,0)),"-")</f>
        <v>0.47435897435897434</v>
      </c>
    </row>
    <row r="232" spans="1:14" ht="16.5" thickTop="1" thickBot="1" x14ac:dyDescent="0.3">
      <c r="A232" s="18" t="s">
        <v>273</v>
      </c>
      <c r="B232" s="5">
        <f>IFERROR(INDEX(HTHome!$B:$B,MATCH(A232,HTHome!$A:$A,0)),"-")</f>
        <v>15</v>
      </c>
      <c r="C232" s="5">
        <f>IFERROR(INDEX(HTHome!C:C,MATCH(A232,HTHome!$A:$A,0)),"-")</f>
        <v>4</v>
      </c>
      <c r="D232" s="5">
        <f>IFERROR(INDEX(HTHome!D:D,MATCH(A232,HTHome!$A:$A,0)),"-")</f>
        <v>0</v>
      </c>
      <c r="E232" s="5">
        <f>IFERROR(INDEX(HTHome!E:E,MATCH(A232,HTHome!$A:$A,0)),"-")</f>
        <v>3</v>
      </c>
      <c r="F232" s="5">
        <f>IFERROR(INDEX(HTHome!F:F,MATCH(A232,HTHome!$A:$A,0)),"-")</f>
        <v>6</v>
      </c>
      <c r="G232" s="5">
        <f>IFERROR(INDEX(HTHome!G:G,MATCH(A232,HTHome!$A:$A,0)),"-")</f>
        <v>2</v>
      </c>
      <c r="H232" s="5">
        <f>IFERROR(INDEX(HTHome!H:H,MATCH(A232,HTHome!$A:$A,0)),"-")</f>
        <v>7</v>
      </c>
      <c r="I232" s="5">
        <f>IFERROR(INDEX(HTHome!I:I,MATCH(A232,HTHome!$A:$A,0)),"-")</f>
        <v>7</v>
      </c>
      <c r="J232" s="5">
        <f>IFERROR(INDEX(HTHome!J:J,MATCH(A232,HTHome!$A:$A,0)),"-")</f>
        <v>3</v>
      </c>
      <c r="K232" s="7">
        <f>IFERROR(INDEX(HTHome!K:K,MATCH(A232,HTHome!$A:$A,0)),"-")</f>
        <v>0.46666666666666662</v>
      </c>
      <c r="L232" s="7">
        <f>IFERROR(INDEX(HTHome!L:L,MATCH(A232,HTHome!$A:$A,0)),"-")</f>
        <v>0.35294117647058826</v>
      </c>
      <c r="M232" s="7">
        <f>IFERROR(INDEX(HTHome!M:M,MATCH(A232,HTHome!$A:$A,0)),"-")</f>
        <v>0.53333333333333344</v>
      </c>
      <c r="N232" s="7">
        <f>IFERROR(INDEX(HTHome!N:N,MATCH(A232,HTHome!$A:$A,0)),"-")</f>
        <v>0.3549019607843138</v>
      </c>
    </row>
    <row r="233" spans="1:14" ht="16.5" thickTop="1" thickBot="1" x14ac:dyDescent="0.3">
      <c r="A233" s="19" t="s">
        <v>277</v>
      </c>
      <c r="B233" s="5">
        <f>IFERROR(INDEX(HTHome!$B:$B,MATCH(A233,HTHome!$A:$A,0)),"-")</f>
        <v>11</v>
      </c>
      <c r="C233" s="5">
        <f>IFERROR(INDEX(HTHome!C:C,MATCH(A233,HTHome!$A:$A,0)),"-")</f>
        <v>5</v>
      </c>
      <c r="D233" s="5">
        <f>IFERROR(INDEX(HTHome!D:D,MATCH(A233,HTHome!$A:$A,0)),"-")</f>
        <v>0</v>
      </c>
      <c r="E233" s="5">
        <f>IFERROR(INDEX(HTHome!E:E,MATCH(A233,HTHome!$A:$A,0)),"-")</f>
        <v>0</v>
      </c>
      <c r="F233" s="5">
        <f>IFERROR(INDEX(HTHome!F:F,MATCH(A233,HTHome!$A:$A,0)),"-")</f>
        <v>3</v>
      </c>
      <c r="G233" s="5">
        <f>IFERROR(INDEX(HTHome!G:G,MATCH(A233,HTHome!$A:$A,0)),"-")</f>
        <v>5</v>
      </c>
      <c r="H233" s="5">
        <f>IFERROR(INDEX(HTHome!H:H,MATCH(A233,HTHome!$A:$A,0)),"-")</f>
        <v>3</v>
      </c>
      <c r="I233" s="5">
        <f>IFERROR(INDEX(HTHome!I:I,MATCH(A233,HTHome!$A:$A,0)),"-")</f>
        <v>5</v>
      </c>
      <c r="J233" s="5">
        <f>IFERROR(INDEX(HTHome!J:J,MATCH(A233,HTHome!$A:$A,0)),"-")</f>
        <v>4</v>
      </c>
      <c r="K233" s="7">
        <f>IFERROR(INDEX(HTHome!K:K,MATCH(A233,HTHome!$A:$A,0)),"-")</f>
        <v>0.45454545454545459</v>
      </c>
      <c r="L233" s="7">
        <f>IFERROR(INDEX(HTHome!L:L,MATCH(A233,HTHome!$A:$A,0)),"-")</f>
        <v>0.6428571428571429</v>
      </c>
      <c r="M233" s="7">
        <f>IFERROR(INDEX(HTHome!M:M,MATCH(A233,HTHome!$A:$A,0)),"-")</f>
        <v>-9.0909090909090939E-2</v>
      </c>
      <c r="N233" s="7">
        <f>IFERROR(INDEX(HTHome!N:N,MATCH(A233,HTHome!$A:$A,0)),"-")</f>
        <v>0.38311688311688319</v>
      </c>
    </row>
    <row r="234" spans="1:14" ht="16.5" thickTop="1" thickBot="1" x14ac:dyDescent="0.3">
      <c r="A234" s="18" t="s">
        <v>274</v>
      </c>
      <c r="B234" s="5">
        <f>IFERROR(INDEX(HTHome!$B:$B,MATCH(A234,HTHome!$A:$A,0)),"-")</f>
        <v>16</v>
      </c>
      <c r="C234" s="5">
        <f>IFERROR(INDEX(HTHome!C:C,MATCH(A234,HTHome!$A:$A,0)),"-")</f>
        <v>4</v>
      </c>
      <c r="D234" s="5">
        <f>IFERROR(INDEX(HTHome!D:D,MATCH(A234,HTHome!$A:$A,0)),"-")</f>
        <v>1</v>
      </c>
      <c r="E234" s="5">
        <f>IFERROR(INDEX(HTHome!E:E,MATCH(A234,HTHome!$A:$A,0)),"-")</f>
        <v>3</v>
      </c>
      <c r="F234" s="5">
        <f>IFERROR(INDEX(HTHome!F:F,MATCH(A234,HTHome!$A:$A,0)),"-")</f>
        <v>7</v>
      </c>
      <c r="G234" s="5">
        <f>IFERROR(INDEX(HTHome!G:G,MATCH(A234,HTHome!$A:$A,0)),"-")</f>
        <v>1</v>
      </c>
      <c r="H234" s="5">
        <f>IFERROR(INDEX(HTHome!H:H,MATCH(A234,HTHome!$A:$A,0)),"-")</f>
        <v>8</v>
      </c>
      <c r="I234" s="5">
        <f>IFERROR(INDEX(HTHome!I:I,MATCH(A234,HTHome!$A:$A,0)),"-")</f>
        <v>8</v>
      </c>
      <c r="J234" s="5">
        <f>IFERROR(INDEX(HTHome!J:J,MATCH(A234,HTHome!$A:$A,0)),"-")</f>
        <v>2</v>
      </c>
      <c r="K234" s="7">
        <f>IFERROR(INDEX(HTHome!K:K,MATCH(A234,HTHome!$A:$A,0)),"-")</f>
        <v>0.5</v>
      </c>
      <c r="L234" s="7">
        <f>IFERROR(INDEX(HTHome!L:L,MATCH(A234,HTHome!$A:$A,0)),"-")</f>
        <v>0.25</v>
      </c>
      <c r="M234" s="7">
        <f>IFERROR(INDEX(HTHome!M:M,MATCH(A234,HTHome!$A:$A,0)),"-")</f>
        <v>0.75</v>
      </c>
      <c r="N234" s="7">
        <f>IFERROR(INDEX(HTHome!N:N,MATCH(A234,HTHome!$A:$A,0)),"-")</f>
        <v>0.3125</v>
      </c>
    </row>
    <row r="235" spans="1:14" ht="16.5" thickTop="1" thickBot="1" x14ac:dyDescent="0.3">
      <c r="A235" s="19" t="s">
        <v>297</v>
      </c>
      <c r="B235" s="5">
        <f>IFERROR(INDEX(HTHome!$B:$B,MATCH(A235,HTHome!$A:$A,0)),"-")</f>
        <v>16</v>
      </c>
      <c r="C235" s="5">
        <f>IFERROR(INDEX(HTHome!C:C,MATCH(A235,HTHome!$A:$A,0)),"-")</f>
        <v>2</v>
      </c>
      <c r="D235" s="5">
        <f>IFERROR(INDEX(HTHome!D:D,MATCH(A235,HTHome!$A:$A,0)),"-")</f>
        <v>1</v>
      </c>
      <c r="E235" s="5">
        <f>IFERROR(INDEX(HTHome!E:E,MATCH(A235,HTHome!$A:$A,0)),"-")</f>
        <v>2</v>
      </c>
      <c r="F235" s="5">
        <f>IFERROR(INDEX(HTHome!F:F,MATCH(A235,HTHome!$A:$A,0)),"-")</f>
        <v>5</v>
      </c>
      <c r="G235" s="5">
        <f>IFERROR(INDEX(HTHome!G:G,MATCH(A235,HTHome!$A:$A,0)),"-")</f>
        <v>2</v>
      </c>
      <c r="H235" s="5">
        <f>IFERROR(INDEX(HTHome!H:H,MATCH(A235,HTHome!$A:$A,0)),"-")</f>
        <v>9</v>
      </c>
      <c r="I235" s="5">
        <f>IFERROR(INDEX(HTHome!I:I,MATCH(A235,HTHome!$A:$A,0)),"-")</f>
        <v>5</v>
      </c>
      <c r="J235" s="5">
        <f>IFERROR(INDEX(HTHome!J:J,MATCH(A235,HTHome!$A:$A,0)),"-")</f>
        <v>2</v>
      </c>
      <c r="K235" s="7">
        <f>IFERROR(INDEX(HTHome!K:K,MATCH(A235,HTHome!$A:$A,0)),"-")</f>
        <v>0.3125</v>
      </c>
      <c r="L235" s="7">
        <f>IFERROR(INDEX(HTHome!L:L,MATCH(A235,HTHome!$A:$A,0)),"-")</f>
        <v>0.4375</v>
      </c>
      <c r="M235" s="7">
        <f>IFERROR(INDEX(HTHome!M:M,MATCH(A235,HTHome!$A:$A,0)),"-")</f>
        <v>0.375</v>
      </c>
      <c r="N235" s="7">
        <f>IFERROR(INDEX(HTHome!N:N,MATCH(A235,HTHome!$A:$A,0)),"-")</f>
        <v>0.34375</v>
      </c>
    </row>
    <row r="236" spans="1:14" ht="16.5" thickTop="1" thickBot="1" x14ac:dyDescent="0.3">
      <c r="A236" s="18" t="s">
        <v>283</v>
      </c>
      <c r="B236" s="5">
        <f>IFERROR(INDEX(HTHome!$B:$B,MATCH(A236,HTHome!$A:$A,0)),"-")</f>
        <v>13</v>
      </c>
      <c r="C236" s="5">
        <f>IFERROR(INDEX(HTHome!C:C,MATCH(A236,HTHome!$A:$A,0)),"-")</f>
        <v>2</v>
      </c>
      <c r="D236" s="5">
        <f>IFERROR(INDEX(HTHome!D:D,MATCH(A236,HTHome!$A:$A,0)),"-")</f>
        <v>0</v>
      </c>
      <c r="E236" s="5">
        <f>IFERROR(INDEX(HTHome!E:E,MATCH(A236,HTHome!$A:$A,0)),"-")</f>
        <v>4</v>
      </c>
      <c r="F236" s="5">
        <f>IFERROR(INDEX(HTHome!F:F,MATCH(A236,HTHome!$A:$A,0)),"-")</f>
        <v>6</v>
      </c>
      <c r="G236" s="5">
        <f>IFERROR(INDEX(HTHome!G:G,MATCH(A236,HTHome!$A:$A,0)),"-")</f>
        <v>2</v>
      </c>
      <c r="H236" s="5">
        <f>IFERROR(INDEX(HTHome!H:H,MATCH(A236,HTHome!$A:$A,0)),"-")</f>
        <v>5</v>
      </c>
      <c r="I236" s="5">
        <f>IFERROR(INDEX(HTHome!I:I,MATCH(A236,HTHome!$A:$A,0)),"-")</f>
        <v>6</v>
      </c>
      <c r="J236" s="5">
        <f>IFERROR(INDEX(HTHome!J:J,MATCH(A236,HTHome!$A:$A,0)),"-")</f>
        <v>3</v>
      </c>
      <c r="K236" s="7">
        <f>IFERROR(INDEX(HTHome!K:K,MATCH(A236,HTHome!$A:$A,0)),"-")</f>
        <v>0.46153846153846162</v>
      </c>
      <c r="L236" s="7">
        <f>IFERROR(INDEX(HTHome!L:L,MATCH(A236,HTHome!$A:$A,0)),"-")</f>
        <v>0.41666666666666674</v>
      </c>
      <c r="M236" s="7">
        <f>IFERROR(INDEX(HTHome!M:M,MATCH(A236,HTHome!$A:$A,0)),"-")</f>
        <v>0.53846153846153844</v>
      </c>
      <c r="N236" s="7">
        <f>IFERROR(INDEX(HTHome!N:N,MATCH(A236,HTHome!$A:$A,0)),"-")</f>
        <v>0.22756410256410256</v>
      </c>
    </row>
    <row r="237" spans="1:14" ht="16.5" thickTop="1" thickBot="1" x14ac:dyDescent="0.3">
      <c r="A237" s="19" t="s">
        <v>289</v>
      </c>
      <c r="B237" s="5">
        <f>IFERROR(INDEX(HTHome!$B:$B,MATCH(A237,HTHome!$A:$A,0)),"-")</f>
        <v>16</v>
      </c>
      <c r="C237" s="5">
        <f>IFERROR(INDEX(HTHome!C:C,MATCH(A237,HTHome!$A:$A,0)),"-")</f>
        <v>3</v>
      </c>
      <c r="D237" s="5">
        <f>IFERROR(INDEX(HTHome!D:D,MATCH(A237,HTHome!$A:$A,0)),"-")</f>
        <v>2</v>
      </c>
      <c r="E237" s="5">
        <f>IFERROR(INDEX(HTHome!E:E,MATCH(A237,HTHome!$A:$A,0)),"-")</f>
        <v>1</v>
      </c>
      <c r="F237" s="5">
        <f>IFERROR(INDEX(HTHome!F:F,MATCH(A237,HTHome!$A:$A,0)),"-")</f>
        <v>6</v>
      </c>
      <c r="G237" s="5">
        <f>IFERROR(INDEX(HTHome!G:G,MATCH(A237,HTHome!$A:$A,0)),"-")</f>
        <v>6</v>
      </c>
      <c r="H237" s="5">
        <f>IFERROR(INDEX(HTHome!H:H,MATCH(A237,HTHome!$A:$A,0)),"-")</f>
        <v>4</v>
      </c>
      <c r="I237" s="5">
        <f>IFERROR(INDEX(HTHome!I:I,MATCH(A237,HTHome!$A:$A,0)),"-")</f>
        <v>6</v>
      </c>
      <c r="J237" s="5">
        <f>IFERROR(INDEX(HTHome!J:J,MATCH(A237,HTHome!$A:$A,0)),"-")</f>
        <v>8</v>
      </c>
      <c r="K237" s="7">
        <f>IFERROR(INDEX(HTHome!K:K,MATCH(A237,HTHome!$A:$A,0)),"-")</f>
        <v>0.375</v>
      </c>
      <c r="L237" s="7">
        <f>IFERROR(INDEX(HTHome!L:L,MATCH(A237,HTHome!$A:$A,0)),"-")</f>
        <v>0.4375</v>
      </c>
      <c r="M237" s="7">
        <f>IFERROR(INDEX(HTHome!M:M,MATCH(A237,HTHome!$A:$A,0)),"-")</f>
        <v>-0.125</v>
      </c>
      <c r="N237" s="7">
        <f>IFERROR(INDEX(HTHome!N:N,MATCH(A237,HTHome!$A:$A,0)),"-")</f>
        <v>0.1875</v>
      </c>
    </row>
    <row r="238" spans="1:14" ht="16.5" thickTop="1" thickBot="1" x14ac:dyDescent="0.3">
      <c r="A238" s="18" t="s">
        <v>288</v>
      </c>
      <c r="B238" s="5">
        <f>IFERROR(INDEX(HTHome!$B:$B,MATCH(A238,HTHome!$A:$A,0)),"-")</f>
        <v>16</v>
      </c>
      <c r="C238" s="5">
        <f>IFERROR(INDEX(HTHome!C:C,MATCH(A238,HTHome!$A:$A,0)),"-")</f>
        <v>3</v>
      </c>
      <c r="D238" s="5">
        <f>IFERROR(INDEX(HTHome!D:D,MATCH(A238,HTHome!$A:$A,0)),"-")</f>
        <v>1</v>
      </c>
      <c r="E238" s="5">
        <f>IFERROR(INDEX(HTHome!E:E,MATCH(A238,HTHome!$A:$A,0)),"-")</f>
        <v>2</v>
      </c>
      <c r="F238" s="5">
        <f>IFERROR(INDEX(HTHome!F:F,MATCH(A238,HTHome!$A:$A,0)),"-")</f>
        <v>3</v>
      </c>
      <c r="G238" s="5">
        <f>IFERROR(INDEX(HTHome!G:G,MATCH(A238,HTHome!$A:$A,0)),"-")</f>
        <v>4</v>
      </c>
      <c r="H238" s="5">
        <f>IFERROR(INDEX(HTHome!H:H,MATCH(A238,HTHome!$A:$A,0)),"-")</f>
        <v>9</v>
      </c>
      <c r="I238" s="5">
        <f>IFERROR(INDEX(HTHome!I:I,MATCH(A238,HTHome!$A:$A,0)),"-")</f>
        <v>6</v>
      </c>
      <c r="J238" s="5">
        <f>IFERROR(INDEX(HTHome!J:J,MATCH(A238,HTHome!$A:$A,0)),"-")</f>
        <v>3</v>
      </c>
      <c r="K238" s="7">
        <f>IFERROR(INDEX(HTHome!K:K,MATCH(A238,HTHome!$A:$A,0)),"-")</f>
        <v>0.375</v>
      </c>
      <c r="L238" s="7">
        <f>IFERROR(INDEX(HTHome!L:L,MATCH(A238,HTHome!$A:$A,0)),"-")</f>
        <v>0.3125</v>
      </c>
      <c r="M238" s="7">
        <f>IFERROR(INDEX(HTHome!M:M,MATCH(A238,HTHome!$A:$A,0)),"-")</f>
        <v>0.125</v>
      </c>
      <c r="N238" s="7">
        <f>IFERROR(INDEX(HTHome!N:N,MATCH(A238,HTHome!$A:$A,0)),"-")</f>
        <v>0.21875</v>
      </c>
    </row>
    <row r="239" spans="1:14" ht="16.5" thickTop="1" thickBot="1" x14ac:dyDescent="0.3">
      <c r="A239" s="19" t="s">
        <v>278</v>
      </c>
      <c r="B239" s="5">
        <f>IFERROR(INDEX(HTHome!$B:$B,MATCH(A239,HTHome!$A:$A,0)),"-")</f>
        <v>15</v>
      </c>
      <c r="C239" s="5">
        <f>IFERROR(INDEX(HTHome!C:C,MATCH(A239,HTHome!$A:$A,0)),"-")</f>
        <v>4</v>
      </c>
      <c r="D239" s="5">
        <f>IFERROR(INDEX(HTHome!D:D,MATCH(A239,HTHome!$A:$A,0)),"-")</f>
        <v>2</v>
      </c>
      <c r="E239" s="5">
        <f>IFERROR(INDEX(HTHome!E:E,MATCH(A239,HTHome!$A:$A,0)),"-")</f>
        <v>1</v>
      </c>
      <c r="F239" s="5">
        <f>IFERROR(INDEX(HTHome!F:F,MATCH(A239,HTHome!$A:$A,0)),"-")</f>
        <v>6</v>
      </c>
      <c r="G239" s="5">
        <f>IFERROR(INDEX(HTHome!G:G,MATCH(A239,HTHome!$A:$A,0)),"-")</f>
        <v>2</v>
      </c>
      <c r="H239" s="5">
        <f>IFERROR(INDEX(HTHome!H:H,MATCH(A239,HTHome!$A:$A,0)),"-")</f>
        <v>7</v>
      </c>
      <c r="I239" s="5">
        <f>IFERROR(INDEX(HTHome!I:I,MATCH(A239,HTHome!$A:$A,0)),"-")</f>
        <v>7</v>
      </c>
      <c r="J239" s="5">
        <f>IFERROR(INDEX(HTHome!J:J,MATCH(A239,HTHome!$A:$A,0)),"-")</f>
        <v>2</v>
      </c>
      <c r="K239" s="7">
        <f>IFERROR(INDEX(HTHome!K:K,MATCH(A239,HTHome!$A:$A,0)),"-")</f>
        <v>0.46666666666666662</v>
      </c>
      <c r="L239" s="7">
        <f>IFERROR(INDEX(HTHome!L:L,MATCH(A239,HTHome!$A:$A,0)),"-")</f>
        <v>0.33333333333333331</v>
      </c>
      <c r="M239" s="7">
        <f>IFERROR(INDEX(HTHome!M:M,MATCH(A239,HTHome!$A:$A,0)),"-")</f>
        <v>0.60000000000000009</v>
      </c>
      <c r="N239" s="7">
        <f>IFERROR(INDEX(HTHome!N:N,MATCH(A239,HTHome!$A:$A,0)),"-")</f>
        <v>0.20000000000000004</v>
      </c>
    </row>
    <row r="240" spans="1:14" ht="16.5" thickTop="1" thickBot="1" x14ac:dyDescent="0.3">
      <c r="A240" s="18" t="s">
        <v>306</v>
      </c>
      <c r="B240" s="5">
        <f>IFERROR(INDEX(HTHome!$B:$B,MATCH(A240,HTHome!$A:$A,0)),"-")</f>
        <v>12</v>
      </c>
      <c r="C240" s="5">
        <f>IFERROR(INDEX(HTHome!C:C,MATCH(A240,HTHome!$A:$A,0)),"-")</f>
        <v>1</v>
      </c>
      <c r="D240" s="5">
        <f>IFERROR(INDEX(HTHome!D:D,MATCH(A240,HTHome!$A:$A,0)),"-")</f>
        <v>1</v>
      </c>
      <c r="E240" s="5">
        <f>IFERROR(INDEX(HTHome!E:E,MATCH(A240,HTHome!$A:$A,0)),"-")</f>
        <v>0</v>
      </c>
      <c r="F240" s="5">
        <f>IFERROR(INDEX(HTHome!F:F,MATCH(A240,HTHome!$A:$A,0)),"-")</f>
        <v>3</v>
      </c>
      <c r="G240" s="5">
        <f>IFERROR(INDEX(HTHome!G:G,MATCH(A240,HTHome!$A:$A,0)),"-")</f>
        <v>1</v>
      </c>
      <c r="H240" s="5">
        <f>IFERROR(INDEX(HTHome!H:H,MATCH(A240,HTHome!$A:$A,0)),"-")</f>
        <v>8</v>
      </c>
      <c r="I240" s="5">
        <f>IFERROR(INDEX(HTHome!I:I,MATCH(A240,HTHome!$A:$A,0)),"-")</f>
        <v>2</v>
      </c>
      <c r="J240" s="5">
        <f>IFERROR(INDEX(HTHome!J:J,MATCH(A240,HTHome!$A:$A,0)),"-")</f>
        <v>3</v>
      </c>
      <c r="K240" s="7">
        <f>IFERROR(INDEX(HTHome!K:K,MATCH(A240,HTHome!$A:$A,0)),"-")</f>
        <v>0.16666666666666666</v>
      </c>
      <c r="L240" s="7">
        <f>IFERROR(INDEX(HTHome!L:L,MATCH(A240,HTHome!$A:$A,0)),"-")</f>
        <v>0.23076923076923081</v>
      </c>
      <c r="M240" s="7">
        <f>IFERROR(INDEX(HTHome!M:M,MATCH(A240,HTHome!$A:$A,0)),"-")</f>
        <v>8.3333333333333329E-2</v>
      </c>
      <c r="N240" s="7">
        <f>IFERROR(INDEX(HTHome!N:N,MATCH(A240,HTHome!$A:$A,0)),"-")</f>
        <v>0.11858974358974358</v>
      </c>
    </row>
    <row r="241" spans="1:14" ht="16.5" thickTop="1" thickBot="1" x14ac:dyDescent="0.3">
      <c r="A241" s="19" t="s">
        <v>294</v>
      </c>
      <c r="B241" s="5">
        <f>IFERROR(INDEX(HTHome!$B:$B,MATCH(A241,HTHome!$A:$A,0)),"-")</f>
        <v>17</v>
      </c>
      <c r="C241" s="5">
        <f>IFERROR(INDEX(HTHome!C:C,MATCH(A241,HTHome!$A:$A,0)),"-")</f>
        <v>0</v>
      </c>
      <c r="D241" s="5">
        <f>IFERROR(INDEX(HTHome!D:D,MATCH(A241,HTHome!$A:$A,0)),"-")</f>
        <v>1</v>
      </c>
      <c r="E241" s="5">
        <f>IFERROR(INDEX(HTHome!E:E,MATCH(A241,HTHome!$A:$A,0)),"-")</f>
        <v>4</v>
      </c>
      <c r="F241" s="5">
        <f>IFERROR(INDEX(HTHome!F:F,MATCH(A241,HTHome!$A:$A,0)),"-")</f>
        <v>4</v>
      </c>
      <c r="G241" s="5">
        <f>IFERROR(INDEX(HTHome!G:G,MATCH(A241,HTHome!$A:$A,0)),"-")</f>
        <v>4</v>
      </c>
      <c r="H241" s="5">
        <f>IFERROR(INDEX(HTHome!H:H,MATCH(A241,HTHome!$A:$A,0)),"-")</f>
        <v>9</v>
      </c>
      <c r="I241" s="5">
        <f>IFERROR(INDEX(HTHome!I:I,MATCH(A241,HTHome!$A:$A,0)),"-")</f>
        <v>5</v>
      </c>
      <c r="J241" s="5">
        <f>IFERROR(INDEX(HTHome!J:J,MATCH(A241,HTHome!$A:$A,0)),"-")</f>
        <v>6</v>
      </c>
      <c r="K241" s="7">
        <f>IFERROR(INDEX(HTHome!K:K,MATCH(A241,HTHome!$A:$A,0)),"-")</f>
        <v>0.29411764705882354</v>
      </c>
      <c r="L241" s="7">
        <f>IFERROR(INDEX(HTHome!L:L,MATCH(A241,HTHome!$A:$A,0)),"-")</f>
        <v>0.46666666666666662</v>
      </c>
      <c r="M241" s="7">
        <f>IFERROR(INDEX(HTHome!M:M,MATCH(A241,HTHome!$A:$A,0)),"-")</f>
        <v>-5.8823529411764719E-2</v>
      </c>
      <c r="N241" s="7">
        <f>IFERROR(INDEX(HTHome!N:N,MATCH(A241,HTHome!$A:$A,0)),"-")</f>
        <v>7.0588235294117646E-2</v>
      </c>
    </row>
    <row r="242" spans="1:14" ht="16.5" thickTop="1" thickBot="1" x14ac:dyDescent="0.3">
      <c r="A242" s="18" t="s">
        <v>287</v>
      </c>
      <c r="B242" s="5">
        <f>IFERROR(INDEX(HTHome!$B:$B,MATCH(A242,HTHome!$A:$A,0)),"-")</f>
        <v>16</v>
      </c>
      <c r="C242" s="5">
        <f>IFERROR(INDEX(HTHome!C:C,MATCH(A242,HTHome!$A:$A,0)),"-")</f>
        <v>2</v>
      </c>
      <c r="D242" s="5">
        <f>IFERROR(INDEX(HTHome!D:D,MATCH(A242,HTHome!$A:$A,0)),"-")</f>
        <v>0</v>
      </c>
      <c r="E242" s="5">
        <f>IFERROR(INDEX(HTHome!E:E,MATCH(A242,HTHome!$A:$A,0)),"-")</f>
        <v>4</v>
      </c>
      <c r="F242" s="5">
        <f>IFERROR(INDEX(HTHome!F:F,MATCH(A242,HTHome!$A:$A,0)),"-")</f>
        <v>6</v>
      </c>
      <c r="G242" s="5">
        <f>IFERROR(INDEX(HTHome!G:G,MATCH(A242,HTHome!$A:$A,0)),"-")</f>
        <v>6</v>
      </c>
      <c r="H242" s="5">
        <f>IFERROR(INDEX(HTHome!H:H,MATCH(A242,HTHome!$A:$A,0)),"-")</f>
        <v>4</v>
      </c>
      <c r="I242" s="5">
        <f>IFERROR(INDEX(HTHome!I:I,MATCH(A242,HTHome!$A:$A,0)),"-")</f>
        <v>6</v>
      </c>
      <c r="J242" s="5">
        <f>IFERROR(INDEX(HTHome!J:J,MATCH(A242,HTHome!$A:$A,0)),"-")</f>
        <v>6</v>
      </c>
      <c r="K242" s="7">
        <f>IFERROR(INDEX(HTHome!K:K,MATCH(A242,HTHome!$A:$A,0)),"-")</f>
        <v>0.375</v>
      </c>
      <c r="L242" s="7">
        <f>IFERROR(INDEX(HTHome!L:L,MATCH(A242,HTHome!$A:$A,0)),"-")</f>
        <v>0.3125</v>
      </c>
      <c r="M242" s="7">
        <f>IFERROR(INDEX(HTHome!M:M,MATCH(A242,HTHome!$A:$A,0)),"-")</f>
        <v>0</v>
      </c>
      <c r="N242" s="7">
        <f>IFERROR(INDEX(HTHome!N:N,MATCH(A242,HTHome!$A:$A,0)),"-")</f>
        <v>3.125E-2</v>
      </c>
    </row>
    <row r="243" spans="1:14" ht="16.5" thickTop="1" thickBot="1" x14ac:dyDescent="0.3">
      <c r="A243" s="19" t="s">
        <v>286</v>
      </c>
      <c r="B243" s="5">
        <f>IFERROR(INDEX(HTHome!$B:$B,MATCH(A243,HTHome!$A:$A,0)),"-")</f>
        <v>17</v>
      </c>
      <c r="C243" s="5">
        <f>IFERROR(INDEX(HTHome!C:C,MATCH(A243,HTHome!$A:$A,0)),"-")</f>
        <v>2</v>
      </c>
      <c r="D243" s="5">
        <f>IFERROR(INDEX(HTHome!D:D,MATCH(A243,HTHome!$A:$A,0)),"-")</f>
        <v>1</v>
      </c>
      <c r="E243" s="5">
        <f>IFERROR(INDEX(HTHome!E:E,MATCH(A243,HTHome!$A:$A,0)),"-")</f>
        <v>5</v>
      </c>
      <c r="F243" s="5">
        <f>IFERROR(INDEX(HTHome!F:F,MATCH(A243,HTHome!$A:$A,0)),"-")</f>
        <v>6</v>
      </c>
      <c r="G243" s="5">
        <f>IFERROR(INDEX(HTHome!G:G,MATCH(A243,HTHome!$A:$A,0)),"-")</f>
        <v>4</v>
      </c>
      <c r="H243" s="5">
        <f>IFERROR(INDEX(HTHome!H:H,MATCH(A243,HTHome!$A:$A,0)),"-")</f>
        <v>7</v>
      </c>
      <c r="I243" s="5">
        <f>IFERROR(INDEX(HTHome!I:I,MATCH(A243,HTHome!$A:$A,0)),"-")</f>
        <v>8</v>
      </c>
      <c r="J243" s="5">
        <f>IFERROR(INDEX(HTHome!J:J,MATCH(A243,HTHome!$A:$A,0)),"-")</f>
        <v>4</v>
      </c>
      <c r="K243" s="7">
        <f>IFERROR(INDEX(HTHome!K:K,MATCH(A243,HTHome!$A:$A,0)),"-")</f>
        <v>0.47058823529411759</v>
      </c>
      <c r="L243" s="7">
        <f>IFERROR(INDEX(HTHome!L:L,MATCH(A243,HTHome!$A:$A,0)),"-")</f>
        <v>0.26666666666666666</v>
      </c>
      <c r="M243" s="7">
        <f>IFERROR(INDEX(HTHome!M:M,MATCH(A243,HTHome!$A:$A,0)),"-")</f>
        <v>0.35294117647058826</v>
      </c>
      <c r="N243" s="7">
        <f>IFERROR(INDEX(HTHome!N:N,MATCH(A243,HTHome!$A:$A,0)),"-")</f>
        <v>7.6470588235294137E-2</v>
      </c>
    </row>
    <row r="244" spans="1:14" ht="16.5" thickTop="1" thickBot="1" x14ac:dyDescent="0.3">
      <c r="A244" s="18" t="s">
        <v>281</v>
      </c>
      <c r="B244" s="5">
        <f>IFERROR(INDEX(HTHome!$B:$B,MATCH(A244,HTHome!$A:$A,0)),"-")</f>
        <v>15</v>
      </c>
      <c r="C244" s="5">
        <f>IFERROR(INDEX(HTHome!C:C,MATCH(A244,HTHome!$A:$A,0)),"-")</f>
        <v>3</v>
      </c>
      <c r="D244" s="5">
        <f>IFERROR(INDEX(HTHome!D:D,MATCH(A244,HTHome!$A:$A,0)),"-")</f>
        <v>1</v>
      </c>
      <c r="E244" s="5">
        <f>IFERROR(INDEX(HTHome!E:E,MATCH(A244,HTHome!$A:$A,0)),"-")</f>
        <v>3</v>
      </c>
      <c r="F244" s="5">
        <f>IFERROR(INDEX(HTHome!F:F,MATCH(A244,HTHome!$A:$A,0)),"-")</f>
        <v>7</v>
      </c>
      <c r="G244" s="5">
        <f>IFERROR(INDEX(HTHome!G:G,MATCH(A244,HTHome!$A:$A,0)),"-")</f>
        <v>3</v>
      </c>
      <c r="H244" s="5">
        <f>IFERROR(INDEX(HTHome!H:H,MATCH(A244,HTHome!$A:$A,0)),"-")</f>
        <v>5</v>
      </c>
      <c r="I244" s="5">
        <f>IFERROR(INDEX(HTHome!I:I,MATCH(A244,HTHome!$A:$A,0)),"-")</f>
        <v>7</v>
      </c>
      <c r="J244" s="5">
        <f>IFERROR(INDEX(HTHome!J:J,MATCH(A244,HTHome!$A:$A,0)),"-")</f>
        <v>3</v>
      </c>
      <c r="K244" s="7">
        <f>IFERROR(INDEX(HTHome!K:K,MATCH(A244,HTHome!$A:$A,0)),"-")</f>
        <v>0.46666666666666662</v>
      </c>
      <c r="L244" s="7">
        <f>IFERROR(INDEX(HTHome!L:L,MATCH(A244,HTHome!$A:$A,0)),"-")</f>
        <v>0.23529411764705879</v>
      </c>
      <c r="M244" s="7">
        <f>IFERROR(INDEX(HTHome!M:M,MATCH(A244,HTHome!$A:$A,0)),"-")</f>
        <v>0.53333333333333344</v>
      </c>
      <c r="N244" s="7">
        <f>IFERROR(INDEX(HTHome!N:N,MATCH(A244,HTHome!$A:$A,0)),"-")</f>
        <v>6.0784313725490258E-2</v>
      </c>
    </row>
    <row r="245" spans="1:14" ht="16.5" thickTop="1" thickBot="1" x14ac:dyDescent="0.3">
      <c r="A245" s="19" t="s">
        <v>280</v>
      </c>
      <c r="B245" s="5">
        <f>IFERROR(INDEX(HTHome!$B:$B,MATCH(A245,HTHome!$A:$A,0)),"-")</f>
        <v>12</v>
      </c>
      <c r="C245" s="5">
        <f>IFERROR(INDEX(HTHome!C:C,MATCH(A245,HTHome!$A:$A,0)),"-")</f>
        <v>3</v>
      </c>
      <c r="D245" s="5">
        <f>IFERROR(INDEX(HTHome!D:D,MATCH(A245,HTHome!$A:$A,0)),"-")</f>
        <v>2</v>
      </c>
      <c r="E245" s="5">
        <f>IFERROR(INDEX(HTHome!E:E,MATCH(A245,HTHome!$A:$A,0)),"-")</f>
        <v>1</v>
      </c>
      <c r="F245" s="5">
        <f>IFERROR(INDEX(HTHome!F:F,MATCH(A245,HTHome!$A:$A,0)),"-")</f>
        <v>4</v>
      </c>
      <c r="G245" s="5">
        <f>IFERROR(INDEX(HTHome!G:G,MATCH(A245,HTHome!$A:$A,0)),"-")</f>
        <v>4</v>
      </c>
      <c r="H245" s="5">
        <f>IFERROR(INDEX(HTHome!H:H,MATCH(A245,HTHome!$A:$A,0)),"-")</f>
        <v>4</v>
      </c>
      <c r="I245" s="5">
        <f>IFERROR(INDEX(HTHome!I:I,MATCH(A245,HTHome!$A:$A,0)),"-")</f>
        <v>6</v>
      </c>
      <c r="J245" s="5">
        <f>IFERROR(INDEX(HTHome!J:J,MATCH(A245,HTHome!$A:$A,0)),"-")</f>
        <v>4</v>
      </c>
      <c r="K245" s="7">
        <f>IFERROR(INDEX(HTHome!K:K,MATCH(A245,HTHome!$A:$A,0)),"-")</f>
        <v>0.5</v>
      </c>
      <c r="L245" s="7">
        <f>IFERROR(INDEX(HTHome!L:L,MATCH(A245,HTHome!$A:$A,0)),"-")</f>
        <v>0.23076923076923081</v>
      </c>
      <c r="M245" s="7">
        <f>IFERROR(INDEX(HTHome!M:M,MATCH(A245,HTHome!$A:$A,0)),"-")</f>
        <v>0.16666666666666669</v>
      </c>
      <c r="N245" s="7">
        <f>IFERROR(INDEX(HTHome!N:N,MATCH(A245,HTHome!$A:$A,0)),"-")</f>
        <v>-3.2051282051282048E-2</v>
      </c>
    </row>
    <row r="246" spans="1:14" ht="16.5" thickTop="1" thickBot="1" x14ac:dyDescent="0.3">
      <c r="A246" s="18" t="s">
        <v>309</v>
      </c>
      <c r="B246" s="5">
        <f>IFERROR(INDEX(HTHome!$B:$B,MATCH(A246,HTHome!$A:$A,0)),"-")</f>
        <v>16</v>
      </c>
      <c r="C246" s="5">
        <f>IFERROR(INDEX(HTHome!C:C,MATCH(A246,HTHome!$A:$A,0)),"-")</f>
        <v>0</v>
      </c>
      <c r="D246" s="5">
        <f>IFERROR(INDEX(HTHome!D:D,MATCH(A246,HTHome!$A:$A,0)),"-")</f>
        <v>1</v>
      </c>
      <c r="E246" s="5">
        <f>IFERROR(INDEX(HTHome!E:E,MATCH(A246,HTHome!$A:$A,0)),"-")</f>
        <v>0</v>
      </c>
      <c r="F246" s="5">
        <f>IFERROR(INDEX(HTHome!F:F,MATCH(A246,HTHome!$A:$A,0)),"-")</f>
        <v>2</v>
      </c>
      <c r="G246" s="5">
        <f>IFERROR(INDEX(HTHome!G:G,MATCH(A246,HTHome!$A:$A,0)),"-")</f>
        <v>5</v>
      </c>
      <c r="H246" s="5">
        <f>IFERROR(INDEX(HTHome!H:H,MATCH(A246,HTHome!$A:$A,0)),"-")</f>
        <v>9</v>
      </c>
      <c r="I246" s="5">
        <f>IFERROR(INDEX(HTHome!I:I,MATCH(A246,HTHome!$A:$A,0)),"-")</f>
        <v>1</v>
      </c>
      <c r="J246" s="5">
        <f>IFERROR(INDEX(HTHome!J:J,MATCH(A246,HTHome!$A:$A,0)),"-")</f>
        <v>6</v>
      </c>
      <c r="K246" s="7">
        <f>IFERROR(INDEX(HTHome!K:K,MATCH(A246,HTHome!$A:$A,0)),"-")</f>
        <v>6.25E-2</v>
      </c>
      <c r="L246" s="7">
        <f>IFERROR(INDEX(HTHome!L:L,MATCH(A246,HTHome!$A:$A,0)),"-")</f>
        <v>0.375</v>
      </c>
      <c r="M246" s="7">
        <f>IFERROR(INDEX(HTHome!M:M,MATCH(A246,HTHome!$A:$A,0)),"-")</f>
        <v>-0.5</v>
      </c>
      <c r="N246" s="7">
        <f>IFERROR(INDEX(HTHome!N:N,MATCH(A246,HTHome!$A:$A,0)),"-")</f>
        <v>-3.125E-2</v>
      </c>
    </row>
    <row r="247" spans="1:14" ht="16.5" thickTop="1" thickBot="1" x14ac:dyDescent="0.3">
      <c r="A247" s="19" t="s">
        <v>290</v>
      </c>
      <c r="B247" s="5">
        <f>IFERROR(INDEX(HTHome!$B:$B,MATCH(A247,HTHome!$A:$A,0)),"-")</f>
        <v>15</v>
      </c>
      <c r="C247" s="5">
        <f>IFERROR(INDEX(HTHome!C:C,MATCH(A247,HTHome!$A:$A,0)),"-")</f>
        <v>3</v>
      </c>
      <c r="D247" s="5">
        <f>IFERROR(INDEX(HTHome!D:D,MATCH(A247,HTHome!$A:$A,0)),"-")</f>
        <v>1</v>
      </c>
      <c r="E247" s="5">
        <f>IFERROR(INDEX(HTHome!E:E,MATCH(A247,HTHome!$A:$A,0)),"-")</f>
        <v>2</v>
      </c>
      <c r="F247" s="5">
        <f>IFERROR(INDEX(HTHome!F:F,MATCH(A247,HTHome!$A:$A,0)),"-")</f>
        <v>6</v>
      </c>
      <c r="G247" s="5">
        <f>IFERROR(INDEX(HTHome!G:G,MATCH(A247,HTHome!$A:$A,0)),"-")</f>
        <v>5</v>
      </c>
      <c r="H247" s="5">
        <f>IFERROR(INDEX(HTHome!H:H,MATCH(A247,HTHome!$A:$A,0)),"-")</f>
        <v>4</v>
      </c>
      <c r="I247" s="5">
        <f>IFERROR(INDEX(HTHome!I:I,MATCH(A247,HTHome!$A:$A,0)),"-")</f>
        <v>6</v>
      </c>
      <c r="J247" s="5">
        <f>IFERROR(INDEX(HTHome!J:J,MATCH(A247,HTHome!$A:$A,0)),"-")</f>
        <v>6</v>
      </c>
      <c r="K247" s="7">
        <f>IFERROR(INDEX(HTHome!K:K,MATCH(A247,HTHome!$A:$A,0)),"-")</f>
        <v>0.4</v>
      </c>
      <c r="L247" s="7">
        <f>IFERROR(INDEX(HTHome!L:L,MATCH(A247,HTHome!$A:$A,0)),"-")</f>
        <v>0.23529411764705879</v>
      </c>
      <c r="M247" s="7">
        <f>IFERROR(INDEX(HTHome!M:M,MATCH(A247,HTHome!$A:$A,0)),"-")</f>
        <v>6.6666666666666707E-2</v>
      </c>
      <c r="N247" s="7">
        <f>IFERROR(INDEX(HTHome!N:N,MATCH(A247,HTHome!$A:$A,0)),"-")</f>
        <v>-0.11372549019607842</v>
      </c>
    </row>
    <row r="248" spans="1:14" ht="16.5" thickTop="1" thickBot="1" x14ac:dyDescent="0.3">
      <c r="A248" s="18" t="s">
        <v>295</v>
      </c>
      <c r="B248" s="5">
        <f>IFERROR(INDEX(HTHome!$B:$B,MATCH(A248,HTHome!$A:$A,0)),"-")</f>
        <v>13</v>
      </c>
      <c r="C248" s="5">
        <f>IFERROR(INDEX(HTHome!C:C,MATCH(A248,HTHome!$A:$A,0)),"-")</f>
        <v>2</v>
      </c>
      <c r="D248" s="5">
        <f>IFERROR(INDEX(HTHome!D:D,MATCH(A248,HTHome!$A:$A,0)),"-")</f>
        <v>2</v>
      </c>
      <c r="E248" s="5">
        <f>IFERROR(INDEX(HTHome!E:E,MATCH(A248,HTHome!$A:$A,0)),"-")</f>
        <v>1</v>
      </c>
      <c r="F248" s="5">
        <f>IFERROR(INDEX(HTHome!F:F,MATCH(A248,HTHome!$A:$A,0)),"-")</f>
        <v>3</v>
      </c>
      <c r="G248" s="5">
        <f>IFERROR(INDEX(HTHome!G:G,MATCH(A248,HTHome!$A:$A,0)),"-")</f>
        <v>4</v>
      </c>
      <c r="H248" s="5">
        <f>IFERROR(INDEX(HTHome!H:H,MATCH(A248,HTHome!$A:$A,0)),"-")</f>
        <v>6</v>
      </c>
      <c r="I248" s="5">
        <f>IFERROR(INDEX(HTHome!I:I,MATCH(A248,HTHome!$A:$A,0)),"-")</f>
        <v>5</v>
      </c>
      <c r="J248" s="5">
        <f>IFERROR(INDEX(HTHome!J:J,MATCH(A248,HTHome!$A:$A,0)),"-")</f>
        <v>3</v>
      </c>
      <c r="K248" s="7">
        <f>IFERROR(INDEX(HTHome!K:K,MATCH(A248,HTHome!$A:$A,0)),"-")</f>
        <v>0.38461538461538464</v>
      </c>
      <c r="L248" s="7">
        <f>IFERROR(INDEX(HTHome!L:L,MATCH(A248,HTHome!$A:$A,0)),"-")</f>
        <v>0.16666666666666666</v>
      </c>
      <c r="M248" s="7">
        <f>IFERROR(INDEX(HTHome!M:M,MATCH(A248,HTHome!$A:$A,0)),"-")</f>
        <v>7.6923076923076927E-2</v>
      </c>
      <c r="N248" s="7">
        <f>IFERROR(INDEX(HTHome!N:N,MATCH(A248,HTHome!$A:$A,0)),"-")</f>
        <v>-3.2051282051282007E-3</v>
      </c>
    </row>
    <row r="249" spans="1:14" ht="16.5" thickTop="1" thickBot="1" x14ac:dyDescent="0.3">
      <c r="A249" s="19" t="s">
        <v>300</v>
      </c>
      <c r="B249" s="5">
        <f>IFERROR(INDEX(HTHome!$B:$B,MATCH(A249,HTHome!$A:$A,0)),"-")</f>
        <v>15</v>
      </c>
      <c r="C249" s="5">
        <f>IFERROR(INDEX(HTHome!C:C,MATCH(A249,HTHome!$A:$A,0)),"-")</f>
        <v>0</v>
      </c>
      <c r="D249" s="5">
        <f>IFERROR(INDEX(HTHome!D:D,MATCH(A249,HTHome!$A:$A,0)),"-")</f>
        <v>4</v>
      </c>
      <c r="E249" s="5">
        <f>IFERROR(INDEX(HTHome!E:E,MATCH(A249,HTHome!$A:$A,0)),"-")</f>
        <v>0</v>
      </c>
      <c r="F249" s="5">
        <f>IFERROR(INDEX(HTHome!F:F,MATCH(A249,HTHome!$A:$A,0)),"-")</f>
        <v>3</v>
      </c>
      <c r="G249" s="5">
        <f>IFERROR(INDEX(HTHome!G:G,MATCH(A249,HTHome!$A:$A,0)),"-")</f>
        <v>1</v>
      </c>
      <c r="H249" s="5">
        <f>IFERROR(INDEX(HTHome!H:H,MATCH(A249,HTHome!$A:$A,0)),"-")</f>
        <v>11</v>
      </c>
      <c r="I249" s="5">
        <f>IFERROR(INDEX(HTHome!I:I,MATCH(A249,HTHome!$A:$A,0)),"-")</f>
        <v>4</v>
      </c>
      <c r="J249" s="5">
        <f>IFERROR(INDEX(HTHome!J:J,MATCH(A249,HTHome!$A:$A,0)),"-")</f>
        <v>3</v>
      </c>
      <c r="K249" s="7">
        <f>IFERROR(INDEX(HTHome!K:K,MATCH(A249,HTHome!$A:$A,0)),"-")</f>
        <v>0.26666666666666666</v>
      </c>
      <c r="L249" s="7">
        <f>IFERROR(INDEX(HTHome!L:L,MATCH(A249,HTHome!$A:$A,0)),"-")</f>
        <v>0.29411764705882354</v>
      </c>
      <c r="M249" s="7">
        <f>IFERROR(INDEX(HTHome!M:M,MATCH(A249,HTHome!$A:$A,0)),"-")</f>
        <v>0.2</v>
      </c>
      <c r="N249" s="7">
        <f>IFERROR(INDEX(HTHome!N:N,MATCH(A249,HTHome!$A:$A,0)),"-")</f>
        <v>-1.7647058823529405E-2</v>
      </c>
    </row>
    <row r="250" spans="1:14" ht="16.5" thickTop="1" thickBot="1" x14ac:dyDescent="0.3">
      <c r="A250" s="18" t="s">
        <v>307</v>
      </c>
      <c r="B250" s="5">
        <f>IFERROR(INDEX(HTHome!$B:$B,MATCH(A250,HTHome!$A:$A,0)),"-")</f>
        <v>13</v>
      </c>
      <c r="C250" s="5">
        <f>IFERROR(INDEX(HTHome!C:C,MATCH(A250,HTHome!$A:$A,0)),"-")</f>
        <v>1</v>
      </c>
      <c r="D250" s="5">
        <f>IFERROR(INDEX(HTHome!D:D,MATCH(A250,HTHome!$A:$A,0)),"-")</f>
        <v>1</v>
      </c>
      <c r="E250" s="5">
        <f>IFERROR(INDEX(HTHome!E:E,MATCH(A250,HTHome!$A:$A,0)),"-")</f>
        <v>0</v>
      </c>
      <c r="F250" s="5">
        <f>IFERROR(INDEX(HTHome!F:F,MATCH(A250,HTHome!$A:$A,0)),"-")</f>
        <v>1</v>
      </c>
      <c r="G250" s="5">
        <f>IFERROR(INDEX(HTHome!G:G,MATCH(A250,HTHome!$A:$A,0)),"-")</f>
        <v>5</v>
      </c>
      <c r="H250" s="5">
        <f>IFERROR(INDEX(HTHome!H:H,MATCH(A250,HTHome!$A:$A,0)),"-")</f>
        <v>7</v>
      </c>
      <c r="I250" s="5">
        <f>IFERROR(INDEX(HTHome!I:I,MATCH(A250,HTHome!$A:$A,0)),"-")</f>
        <v>2</v>
      </c>
      <c r="J250" s="5">
        <f>IFERROR(INDEX(HTHome!J:J,MATCH(A250,HTHome!$A:$A,0)),"-")</f>
        <v>4</v>
      </c>
      <c r="K250" s="7">
        <f>IFERROR(INDEX(HTHome!K:K,MATCH(A250,HTHome!$A:$A,0)),"-")</f>
        <v>0.15384615384615383</v>
      </c>
      <c r="L250" s="7">
        <f>IFERROR(INDEX(HTHome!L:L,MATCH(A250,HTHome!$A:$A,0)),"-")</f>
        <v>0.41666666666666674</v>
      </c>
      <c r="M250" s="7">
        <f>IFERROR(INDEX(HTHome!M:M,MATCH(A250,HTHome!$A:$A,0)),"-")</f>
        <v>-0.46153846153846162</v>
      </c>
      <c r="N250" s="7">
        <f>IFERROR(INDEX(HTHome!N:N,MATCH(A250,HTHome!$A:$A,0)),"-")</f>
        <v>-0.1891025641025641</v>
      </c>
    </row>
    <row r="251" spans="1:14" ht="16.5" thickTop="1" thickBot="1" x14ac:dyDescent="0.3">
      <c r="A251" s="19" t="s">
        <v>282</v>
      </c>
      <c r="B251" s="5">
        <f>IFERROR(INDEX(HTHome!$B:$B,MATCH(A251,HTHome!$A:$A,0)),"-")</f>
        <v>16</v>
      </c>
      <c r="C251" s="5">
        <f>IFERROR(INDEX(HTHome!C:C,MATCH(A251,HTHome!$A:$A,0)),"-")</f>
        <v>2</v>
      </c>
      <c r="D251" s="5">
        <f>IFERROR(INDEX(HTHome!D:D,MATCH(A251,HTHome!$A:$A,0)),"-")</f>
        <v>2</v>
      </c>
      <c r="E251" s="5">
        <f>IFERROR(INDEX(HTHome!E:E,MATCH(A251,HTHome!$A:$A,0)),"-")</f>
        <v>2</v>
      </c>
      <c r="F251" s="5">
        <f>IFERROR(INDEX(HTHome!F:F,MATCH(A251,HTHome!$A:$A,0)),"-")</f>
        <v>6</v>
      </c>
      <c r="G251" s="5">
        <f>IFERROR(INDEX(HTHome!G:G,MATCH(A251,HTHome!$A:$A,0)),"-")</f>
        <v>5</v>
      </c>
      <c r="H251" s="5">
        <f>IFERROR(INDEX(HTHome!H:H,MATCH(A251,HTHome!$A:$A,0)),"-")</f>
        <v>5</v>
      </c>
      <c r="I251" s="5">
        <f>IFERROR(INDEX(HTHome!I:I,MATCH(A251,HTHome!$A:$A,0)),"-")</f>
        <v>6</v>
      </c>
      <c r="J251" s="5">
        <f>IFERROR(INDEX(HTHome!J:J,MATCH(A251,HTHome!$A:$A,0)),"-")</f>
        <v>6</v>
      </c>
      <c r="K251" s="7">
        <f>IFERROR(INDEX(HTHome!K:K,MATCH(A251,HTHome!$A:$A,0)),"-")</f>
        <v>0.375</v>
      </c>
      <c r="L251" s="7">
        <f>IFERROR(INDEX(HTHome!L:L,MATCH(A251,HTHome!$A:$A,0)),"-")</f>
        <v>0.25</v>
      </c>
      <c r="M251" s="7">
        <f>IFERROR(INDEX(HTHome!M:M,MATCH(A251,HTHome!$A:$A,0)),"-")</f>
        <v>6.25E-2</v>
      </c>
      <c r="N251" s="7">
        <f>IFERROR(INDEX(HTHome!N:N,MATCH(A251,HTHome!$A:$A,0)),"-")</f>
        <v>-0.1875</v>
      </c>
    </row>
    <row r="252" spans="1:14" ht="16.5" thickTop="1" thickBot="1" x14ac:dyDescent="0.3">
      <c r="A252" s="18" t="s">
        <v>299</v>
      </c>
      <c r="B252" s="5">
        <f>IFERROR(INDEX(HTHome!$B:$B,MATCH(A252,HTHome!$A:$A,0)),"-")</f>
        <v>15</v>
      </c>
      <c r="C252" s="5">
        <f>IFERROR(INDEX(HTHome!C:C,MATCH(A252,HTHome!$A:$A,0)),"-")</f>
        <v>2</v>
      </c>
      <c r="D252" s="5">
        <f>IFERROR(INDEX(HTHome!D:D,MATCH(A252,HTHome!$A:$A,0)),"-")</f>
        <v>0</v>
      </c>
      <c r="E252" s="5">
        <f>IFERROR(INDEX(HTHome!E:E,MATCH(A252,HTHome!$A:$A,0)),"-")</f>
        <v>2</v>
      </c>
      <c r="F252" s="5">
        <f>IFERROR(INDEX(HTHome!F:F,MATCH(A252,HTHome!$A:$A,0)),"-")</f>
        <v>4</v>
      </c>
      <c r="G252" s="5">
        <f>IFERROR(INDEX(HTHome!G:G,MATCH(A252,HTHome!$A:$A,0)),"-")</f>
        <v>8</v>
      </c>
      <c r="H252" s="5">
        <f>IFERROR(INDEX(HTHome!H:H,MATCH(A252,HTHome!$A:$A,0)),"-")</f>
        <v>3</v>
      </c>
      <c r="I252" s="5">
        <f>IFERROR(INDEX(HTHome!I:I,MATCH(A252,HTHome!$A:$A,0)),"-")</f>
        <v>4</v>
      </c>
      <c r="J252" s="5">
        <f>IFERROR(INDEX(HTHome!J:J,MATCH(A252,HTHome!$A:$A,0)),"-")</f>
        <v>8</v>
      </c>
      <c r="K252" s="7">
        <f>IFERROR(INDEX(HTHome!K:K,MATCH(A252,HTHome!$A:$A,0)),"-")</f>
        <v>0.26666666666666666</v>
      </c>
      <c r="L252" s="7">
        <f>IFERROR(INDEX(HTHome!L:L,MATCH(A252,HTHome!$A:$A,0)),"-")</f>
        <v>0.5625</v>
      </c>
      <c r="M252" s="7">
        <f>IFERROR(INDEX(HTHome!M:M,MATCH(A252,HTHome!$A:$A,0)),"-")</f>
        <v>-0.53333333333333333</v>
      </c>
      <c r="N252" s="7">
        <f>IFERROR(INDEX(HTHome!N:N,MATCH(A252,HTHome!$A:$A,0)),"-")</f>
        <v>-0.17291666666666666</v>
      </c>
    </row>
    <row r="253" spans="1:14" ht="16.5" thickTop="1" thickBot="1" x14ac:dyDescent="0.3">
      <c r="A253" s="19" t="s">
        <v>308</v>
      </c>
      <c r="B253" s="5">
        <f>IFERROR(INDEX(HTHome!$B:$B,MATCH(A253,HTHome!$A:$A,0)),"-")</f>
        <v>16</v>
      </c>
      <c r="C253" s="5">
        <f>IFERROR(INDEX(HTHome!C:C,MATCH(A253,HTHome!$A:$A,0)),"-")</f>
        <v>2</v>
      </c>
      <c r="D253" s="5">
        <f>IFERROR(INDEX(HTHome!D:D,MATCH(A253,HTHome!$A:$A,0)),"-")</f>
        <v>0</v>
      </c>
      <c r="E253" s="5">
        <f>IFERROR(INDEX(HTHome!E:E,MATCH(A253,HTHome!$A:$A,0)),"-")</f>
        <v>0</v>
      </c>
      <c r="F253" s="5">
        <f>IFERROR(INDEX(HTHome!F:F,MATCH(A253,HTHome!$A:$A,0)),"-")</f>
        <v>1</v>
      </c>
      <c r="G253" s="5">
        <f>IFERROR(INDEX(HTHome!G:G,MATCH(A253,HTHome!$A:$A,0)),"-")</f>
        <v>4</v>
      </c>
      <c r="H253" s="5">
        <f>IFERROR(INDEX(HTHome!H:H,MATCH(A253,HTHome!$A:$A,0)),"-")</f>
        <v>11</v>
      </c>
      <c r="I253" s="5">
        <f>IFERROR(INDEX(HTHome!I:I,MATCH(A253,HTHome!$A:$A,0)),"-")</f>
        <v>2</v>
      </c>
      <c r="J253" s="5">
        <f>IFERROR(INDEX(HTHome!J:J,MATCH(A253,HTHome!$A:$A,0)),"-")</f>
        <v>5</v>
      </c>
      <c r="K253" s="7">
        <f>IFERROR(INDEX(HTHome!K:K,MATCH(A253,HTHome!$A:$A,0)),"-")</f>
        <v>0.125</v>
      </c>
      <c r="L253" s="7">
        <f>IFERROR(INDEX(HTHome!L:L,MATCH(A253,HTHome!$A:$A,0)),"-")</f>
        <v>0.3125</v>
      </c>
      <c r="M253" s="7">
        <f>IFERROR(INDEX(HTHome!M:M,MATCH(A253,HTHome!$A:$A,0)),"-")</f>
        <v>-0.375</v>
      </c>
      <c r="N253" s="7">
        <f>IFERROR(INDEX(HTHome!N:N,MATCH(A253,HTHome!$A:$A,0)),"-")</f>
        <v>-0.1875</v>
      </c>
    </row>
    <row r="254" spans="1:14" ht="16.5" thickTop="1" thickBot="1" x14ac:dyDescent="0.3">
      <c r="A254" s="18" t="s">
        <v>291</v>
      </c>
      <c r="B254" s="5">
        <f>IFERROR(INDEX(HTHome!$B:$B,MATCH(A254,HTHome!$A:$A,0)),"-")</f>
        <v>13</v>
      </c>
      <c r="C254" s="5">
        <f>IFERROR(INDEX(HTHome!C:C,MATCH(A254,HTHome!$A:$A,0)),"-")</f>
        <v>1</v>
      </c>
      <c r="D254" s="5">
        <f>IFERROR(INDEX(HTHome!D:D,MATCH(A254,HTHome!$A:$A,0)),"-")</f>
        <v>2</v>
      </c>
      <c r="E254" s="5">
        <f>IFERROR(INDEX(HTHome!E:E,MATCH(A254,HTHome!$A:$A,0)),"-")</f>
        <v>2</v>
      </c>
      <c r="F254" s="5">
        <f>IFERROR(INDEX(HTHome!F:F,MATCH(A254,HTHome!$A:$A,0)),"-")</f>
        <v>4</v>
      </c>
      <c r="G254" s="5">
        <f>IFERROR(INDEX(HTHome!G:G,MATCH(A254,HTHome!$A:$A,0)),"-")</f>
        <v>5</v>
      </c>
      <c r="H254" s="5">
        <f>IFERROR(INDEX(HTHome!H:H,MATCH(A254,HTHome!$A:$A,0)),"-")</f>
        <v>4</v>
      </c>
      <c r="I254" s="5">
        <f>IFERROR(INDEX(HTHome!I:I,MATCH(A254,HTHome!$A:$A,0)),"-")</f>
        <v>5</v>
      </c>
      <c r="J254" s="5">
        <f>IFERROR(INDEX(HTHome!J:J,MATCH(A254,HTHome!$A:$A,0)),"-")</f>
        <v>5</v>
      </c>
      <c r="K254" s="7">
        <f>IFERROR(INDEX(HTHome!K:K,MATCH(A254,HTHome!$A:$A,0)),"-")</f>
        <v>0.38461538461538464</v>
      </c>
      <c r="L254" s="7">
        <f>IFERROR(INDEX(HTHome!L:L,MATCH(A254,HTHome!$A:$A,0)),"-")</f>
        <v>0.25</v>
      </c>
      <c r="M254" s="7">
        <f>IFERROR(INDEX(HTHome!M:M,MATCH(A254,HTHome!$A:$A,0)),"-")</f>
        <v>-7.6923076923076927E-2</v>
      </c>
      <c r="N254" s="7">
        <f>IFERROR(INDEX(HTHome!N:N,MATCH(A254,HTHome!$A:$A,0)),"-")</f>
        <v>-0.20512820512820515</v>
      </c>
    </row>
    <row r="255" spans="1:14" ht="16.5" thickTop="1" thickBot="1" x14ac:dyDescent="0.3">
      <c r="A255" s="19" t="s">
        <v>298</v>
      </c>
      <c r="B255" s="5">
        <f>IFERROR(INDEX(HTHome!$B:$B,MATCH(A255,HTHome!$A:$A,0)),"-")</f>
        <v>17</v>
      </c>
      <c r="C255" s="5">
        <f>IFERROR(INDEX(HTHome!C:C,MATCH(A255,HTHome!$A:$A,0)),"-")</f>
        <v>2</v>
      </c>
      <c r="D255" s="5">
        <f>IFERROR(INDEX(HTHome!D:D,MATCH(A255,HTHome!$A:$A,0)),"-")</f>
        <v>1</v>
      </c>
      <c r="E255" s="5">
        <f>IFERROR(INDEX(HTHome!E:E,MATCH(A255,HTHome!$A:$A,0)),"-")</f>
        <v>1</v>
      </c>
      <c r="F255" s="5">
        <f>IFERROR(INDEX(HTHome!F:F,MATCH(A255,HTHome!$A:$A,0)),"-")</f>
        <v>3</v>
      </c>
      <c r="G255" s="5">
        <f>IFERROR(INDEX(HTHome!G:G,MATCH(A255,HTHome!$A:$A,0)),"-")</f>
        <v>7</v>
      </c>
      <c r="H255" s="5">
        <f>IFERROR(INDEX(HTHome!H:H,MATCH(A255,HTHome!$A:$A,0)),"-")</f>
        <v>7</v>
      </c>
      <c r="I255" s="5">
        <f>IFERROR(INDEX(HTHome!I:I,MATCH(A255,HTHome!$A:$A,0)),"-")</f>
        <v>4</v>
      </c>
      <c r="J255" s="5">
        <f>IFERROR(INDEX(HTHome!J:J,MATCH(A255,HTHome!$A:$A,0)),"-")</f>
        <v>8</v>
      </c>
      <c r="K255" s="7">
        <f>IFERROR(INDEX(HTHome!K:K,MATCH(A255,HTHome!$A:$A,0)),"-")</f>
        <v>0.23529411764705879</v>
      </c>
      <c r="L255" s="7">
        <f>IFERROR(INDEX(HTHome!L:L,MATCH(A255,HTHome!$A:$A,0)),"-")</f>
        <v>0.26666666666666666</v>
      </c>
      <c r="M255" s="7">
        <f>IFERROR(INDEX(HTHome!M:M,MATCH(A255,HTHome!$A:$A,0)),"-")</f>
        <v>-0.47058823529411759</v>
      </c>
      <c r="N255" s="7">
        <f>IFERROR(INDEX(HTHome!N:N,MATCH(A255,HTHome!$A:$A,0)),"-")</f>
        <v>-0.26862745098039215</v>
      </c>
    </row>
    <row r="256" spans="1:14" ht="16.5" thickTop="1" thickBot="1" x14ac:dyDescent="0.3">
      <c r="A256" s="18" t="s">
        <v>303</v>
      </c>
      <c r="B256" s="5">
        <f>IFERROR(INDEX(HTHome!$B:$B,MATCH(A256,HTHome!$A:$A,0)),"-")</f>
        <v>15</v>
      </c>
      <c r="C256" s="5">
        <f>IFERROR(INDEX(HTHome!C:C,MATCH(A256,HTHome!$A:$A,0)),"-")</f>
        <v>1</v>
      </c>
      <c r="D256" s="5">
        <f>IFERROR(INDEX(HTHome!D:D,MATCH(A256,HTHome!$A:$A,0)),"-")</f>
        <v>0</v>
      </c>
      <c r="E256" s="5">
        <f>IFERROR(INDEX(HTHome!E:E,MATCH(A256,HTHome!$A:$A,0)),"-")</f>
        <v>1</v>
      </c>
      <c r="F256" s="5">
        <f>IFERROR(INDEX(HTHome!F:F,MATCH(A256,HTHome!$A:$A,0)),"-")</f>
        <v>2</v>
      </c>
      <c r="G256" s="5">
        <f>IFERROR(INDEX(HTHome!G:G,MATCH(A256,HTHome!$A:$A,0)),"-")</f>
        <v>3</v>
      </c>
      <c r="H256" s="5">
        <f>IFERROR(INDEX(HTHome!H:H,MATCH(A256,HTHome!$A:$A,0)),"-")</f>
        <v>10</v>
      </c>
      <c r="I256" s="5">
        <f>IFERROR(INDEX(HTHome!I:I,MATCH(A256,HTHome!$A:$A,0)),"-")</f>
        <v>2</v>
      </c>
      <c r="J256" s="5">
        <f>IFERROR(INDEX(HTHome!J:J,MATCH(A256,HTHome!$A:$A,0)),"-")</f>
        <v>3</v>
      </c>
      <c r="K256" s="7">
        <f>IFERROR(INDEX(HTHome!K:K,MATCH(A256,HTHome!$A:$A,0)),"-")</f>
        <v>0.13333333333333333</v>
      </c>
      <c r="L256" s="7">
        <f>IFERROR(INDEX(HTHome!L:L,MATCH(A256,HTHome!$A:$A,0)),"-")</f>
        <v>0.125</v>
      </c>
      <c r="M256" s="7">
        <f>IFERROR(INDEX(HTHome!M:M,MATCH(A256,HTHome!$A:$A,0)),"-")</f>
        <v>-0.13333333333333336</v>
      </c>
      <c r="N256" s="7">
        <f>IFERROR(INDEX(HTHome!N:N,MATCH(A256,HTHome!$A:$A,0)),"-")</f>
        <v>-0.22291666666666668</v>
      </c>
    </row>
    <row r="257" spans="1:14" ht="16.5" thickTop="1" thickBot="1" x14ac:dyDescent="0.3">
      <c r="A257" s="19" t="s">
        <v>304</v>
      </c>
      <c r="B257" s="5">
        <f>IFERROR(INDEX(HTHome!$B:$B,MATCH(A257,HTHome!$A:$A,0)),"-")</f>
        <v>17</v>
      </c>
      <c r="C257" s="5">
        <f>IFERROR(INDEX(HTHome!C:C,MATCH(A257,HTHome!$A:$A,0)),"-")</f>
        <v>2</v>
      </c>
      <c r="D257" s="5">
        <f>IFERROR(INDEX(HTHome!D:D,MATCH(A257,HTHome!$A:$A,0)),"-")</f>
        <v>0</v>
      </c>
      <c r="E257" s="5">
        <f>IFERROR(INDEX(HTHome!E:E,MATCH(A257,HTHome!$A:$A,0)),"-")</f>
        <v>2</v>
      </c>
      <c r="F257" s="5">
        <f>IFERROR(INDEX(HTHome!F:F,MATCH(A257,HTHome!$A:$A,0)),"-")</f>
        <v>2</v>
      </c>
      <c r="G257" s="5">
        <f>IFERROR(INDEX(HTHome!G:G,MATCH(A257,HTHome!$A:$A,0)),"-")</f>
        <v>6</v>
      </c>
      <c r="H257" s="5">
        <f>IFERROR(INDEX(HTHome!H:H,MATCH(A257,HTHome!$A:$A,0)),"-")</f>
        <v>9</v>
      </c>
      <c r="I257" s="5">
        <f>IFERROR(INDEX(HTHome!I:I,MATCH(A257,HTHome!$A:$A,0)),"-")</f>
        <v>4</v>
      </c>
      <c r="J257" s="5">
        <f>IFERROR(INDEX(HTHome!J:J,MATCH(A257,HTHome!$A:$A,0)),"-")</f>
        <v>7</v>
      </c>
      <c r="K257" s="7">
        <f>IFERROR(INDEX(HTHome!K:K,MATCH(A257,HTHome!$A:$A,0)),"-")</f>
        <v>0.23529411764705879</v>
      </c>
      <c r="L257" s="7">
        <f>IFERROR(INDEX(HTHome!L:L,MATCH(A257,HTHome!$A:$A,0)),"-")</f>
        <v>0.26666666666666666</v>
      </c>
      <c r="M257" s="7">
        <f>IFERROR(INDEX(HTHome!M:M,MATCH(A257,HTHome!$A:$A,0)),"-")</f>
        <v>-0.41176470588235298</v>
      </c>
      <c r="N257" s="7">
        <f>IFERROR(INDEX(HTHome!N:N,MATCH(A257,HTHome!$A:$A,0)),"-")</f>
        <v>-0.33921568627450982</v>
      </c>
    </row>
    <row r="258" spans="1:14" ht="16.5" thickTop="1" thickBot="1" x14ac:dyDescent="0.3">
      <c r="A258" s="18" t="s">
        <v>310</v>
      </c>
      <c r="B258" s="5">
        <f>IFERROR(INDEX(HTHome!$B:$B,MATCH(A258,HTHome!$A:$A,0)),"-")</f>
        <v>13</v>
      </c>
      <c r="C258" s="5">
        <f>IFERROR(INDEX(HTHome!C:C,MATCH(A258,HTHome!$A:$A,0)),"-")</f>
        <v>1</v>
      </c>
      <c r="D258" s="5">
        <f>IFERROR(INDEX(HTHome!D:D,MATCH(A258,HTHome!$A:$A,0)),"-")</f>
        <v>0</v>
      </c>
      <c r="E258" s="5">
        <f>IFERROR(INDEX(HTHome!E:E,MATCH(A258,HTHome!$A:$A,0)),"-")</f>
        <v>0</v>
      </c>
      <c r="F258" s="5">
        <f>IFERROR(INDEX(HTHome!F:F,MATCH(A258,HTHome!$A:$A,0)),"-")</f>
        <v>0</v>
      </c>
      <c r="G258" s="5">
        <f>IFERROR(INDEX(HTHome!G:G,MATCH(A258,HTHome!$A:$A,0)),"-")</f>
        <v>6</v>
      </c>
      <c r="H258" s="5">
        <f>IFERROR(INDEX(HTHome!H:H,MATCH(A258,HTHome!$A:$A,0)),"-")</f>
        <v>7</v>
      </c>
      <c r="I258" s="5">
        <f>IFERROR(INDEX(HTHome!I:I,MATCH(A258,HTHome!$A:$A,0)),"-")</f>
        <v>1</v>
      </c>
      <c r="J258" s="5">
        <f>IFERROR(INDEX(HTHome!J:J,MATCH(A258,HTHome!$A:$A,0)),"-")</f>
        <v>6</v>
      </c>
      <c r="K258" s="7">
        <f>IFERROR(INDEX(HTHome!K:K,MATCH(A258,HTHome!$A:$A,0)),"-")</f>
        <v>7.6923076923076927E-2</v>
      </c>
      <c r="L258" s="7">
        <f>IFERROR(INDEX(HTHome!L:L,MATCH(A258,HTHome!$A:$A,0)),"-")</f>
        <v>0.25</v>
      </c>
      <c r="M258" s="7">
        <f>IFERROR(INDEX(HTHome!M:M,MATCH(A258,HTHome!$A:$A,0)),"-")</f>
        <v>-0.84615384615384626</v>
      </c>
      <c r="N258" s="7">
        <f>IFERROR(INDEX(HTHome!N:N,MATCH(A258,HTHome!$A:$A,0)),"-")</f>
        <v>-0.33974358974358976</v>
      </c>
    </row>
    <row r="259" spans="1:14" ht="16.5" thickTop="1" thickBot="1" x14ac:dyDescent="0.3">
      <c r="A259" s="19" t="s">
        <v>279</v>
      </c>
      <c r="B259" s="5">
        <f>IFERROR(INDEX(HTHome!$B:$B,MATCH(A259,HTHome!$A:$A,0)),"-")</f>
        <v>15</v>
      </c>
      <c r="C259" s="5">
        <f>IFERROR(INDEX(HTHome!C:C,MATCH(A259,HTHome!$A:$A,0)),"-")</f>
        <v>2</v>
      </c>
      <c r="D259" s="5">
        <f>IFERROR(INDEX(HTHome!D:D,MATCH(A259,HTHome!$A:$A,0)),"-")</f>
        <v>4</v>
      </c>
      <c r="E259" s="5">
        <f>IFERROR(INDEX(HTHome!E:E,MATCH(A259,HTHome!$A:$A,0)),"-")</f>
        <v>1</v>
      </c>
      <c r="F259" s="5">
        <f>IFERROR(INDEX(HTHome!F:F,MATCH(A259,HTHome!$A:$A,0)),"-")</f>
        <v>6</v>
      </c>
      <c r="G259" s="5">
        <f>IFERROR(INDEX(HTHome!G:G,MATCH(A259,HTHome!$A:$A,0)),"-")</f>
        <v>5</v>
      </c>
      <c r="H259" s="5">
        <f>IFERROR(INDEX(HTHome!H:H,MATCH(A259,HTHome!$A:$A,0)),"-")</f>
        <v>4</v>
      </c>
      <c r="I259" s="5">
        <f>IFERROR(INDEX(HTHome!I:I,MATCH(A259,HTHome!$A:$A,0)),"-")</f>
        <v>7</v>
      </c>
      <c r="J259" s="5">
        <f>IFERROR(INDEX(HTHome!J:J,MATCH(A259,HTHome!$A:$A,0)),"-")</f>
        <v>7</v>
      </c>
      <c r="K259" s="7">
        <f>IFERROR(INDEX(HTHome!K:K,MATCH(A259,HTHome!$A:$A,0)),"-")</f>
        <v>0.46666666666666662</v>
      </c>
      <c r="L259" s="7">
        <f>IFERROR(INDEX(HTHome!L:L,MATCH(A259,HTHome!$A:$A,0)),"-")</f>
        <v>0.125</v>
      </c>
      <c r="M259" s="7">
        <f>IFERROR(INDEX(HTHome!M:M,MATCH(A259,HTHome!$A:$A,0)),"-")</f>
        <v>6.6666666666666707E-2</v>
      </c>
      <c r="N259" s="7">
        <f>IFERROR(INDEX(HTHome!N:N,MATCH(A259,HTHome!$A:$A,0)),"-")</f>
        <v>-0.43541666666666662</v>
      </c>
    </row>
    <row r="260" spans="1:14" ht="16.5" thickTop="1" thickBot="1" x14ac:dyDescent="0.3">
      <c r="A260" s="18" t="s">
        <v>293</v>
      </c>
      <c r="B260" s="5">
        <f>IFERROR(INDEX(HTHome!$B:$B,MATCH(A260,HTHome!$A:$A,0)),"-")</f>
        <v>13</v>
      </c>
      <c r="C260" s="5">
        <f>IFERROR(INDEX(HTHome!C:C,MATCH(A260,HTHome!$A:$A,0)),"-")</f>
        <v>3</v>
      </c>
      <c r="D260" s="5">
        <f>IFERROR(INDEX(HTHome!D:D,MATCH(A260,HTHome!$A:$A,0)),"-")</f>
        <v>1</v>
      </c>
      <c r="E260" s="5">
        <f>IFERROR(INDEX(HTHome!E:E,MATCH(A260,HTHome!$A:$A,0)),"-")</f>
        <v>0</v>
      </c>
      <c r="F260" s="5">
        <f>IFERROR(INDEX(HTHome!F:F,MATCH(A260,HTHome!$A:$A,0)),"-")</f>
        <v>1</v>
      </c>
      <c r="G260" s="5">
        <f>IFERROR(INDEX(HTHome!G:G,MATCH(A260,HTHome!$A:$A,0)),"-")</f>
        <v>7</v>
      </c>
      <c r="H260" s="5">
        <f>IFERROR(INDEX(HTHome!H:H,MATCH(A260,HTHome!$A:$A,0)),"-")</f>
        <v>5</v>
      </c>
      <c r="I260" s="5">
        <f>IFERROR(INDEX(HTHome!I:I,MATCH(A260,HTHome!$A:$A,0)),"-")</f>
        <v>4</v>
      </c>
      <c r="J260" s="5">
        <f>IFERROR(INDEX(HTHome!J:J,MATCH(A260,HTHome!$A:$A,0)),"-")</f>
        <v>5</v>
      </c>
      <c r="K260" s="7">
        <f>IFERROR(INDEX(HTHome!K:K,MATCH(A260,HTHome!$A:$A,0)),"-")</f>
        <v>0.30769230769230771</v>
      </c>
      <c r="L260" s="7">
        <f>IFERROR(INDEX(HTHome!L:L,MATCH(A260,HTHome!$A:$A,0)),"-")</f>
        <v>8.3333333333333329E-2</v>
      </c>
      <c r="M260" s="7">
        <f>IFERROR(INDEX(HTHome!M:M,MATCH(A260,HTHome!$A:$A,0)),"-")</f>
        <v>-0.53846153846153844</v>
      </c>
      <c r="N260" s="7">
        <f>IFERROR(INDEX(HTHome!N:N,MATCH(A260,HTHome!$A:$A,0)),"-")</f>
        <v>-0.35256410256410253</v>
      </c>
    </row>
    <row r="261" spans="1:14" ht="16.5" thickTop="1" thickBot="1" x14ac:dyDescent="0.3">
      <c r="A261" s="19" t="s">
        <v>296</v>
      </c>
      <c r="B261" s="5">
        <f>IFERROR(INDEX(HTHome!$B:$B,MATCH(A261,HTHome!$A:$A,0)),"-")</f>
        <v>12</v>
      </c>
      <c r="C261" s="5">
        <f>IFERROR(INDEX(HTHome!C:C,MATCH(A261,HTHome!$A:$A,0)),"-")</f>
        <v>0</v>
      </c>
      <c r="D261" s="5">
        <f>IFERROR(INDEX(HTHome!D:D,MATCH(A261,HTHome!$A:$A,0)),"-")</f>
        <v>2</v>
      </c>
      <c r="E261" s="5">
        <f>IFERROR(INDEX(HTHome!E:E,MATCH(A261,HTHome!$A:$A,0)),"-")</f>
        <v>1</v>
      </c>
      <c r="F261" s="5">
        <f>IFERROR(INDEX(HTHome!F:F,MATCH(A261,HTHome!$A:$A,0)),"-")</f>
        <v>4</v>
      </c>
      <c r="G261" s="5">
        <f>IFERROR(INDEX(HTHome!G:G,MATCH(A261,HTHome!$A:$A,0)),"-")</f>
        <v>7</v>
      </c>
      <c r="H261" s="5">
        <f>IFERROR(INDEX(HTHome!H:H,MATCH(A261,HTHome!$A:$A,0)),"-")</f>
        <v>1</v>
      </c>
      <c r="I261" s="5">
        <f>IFERROR(INDEX(HTHome!I:I,MATCH(A261,HTHome!$A:$A,0)),"-")</f>
        <v>3</v>
      </c>
      <c r="J261" s="5">
        <f>IFERROR(INDEX(HTHome!J:J,MATCH(A261,HTHome!$A:$A,0)),"-")</f>
        <v>8</v>
      </c>
      <c r="K261" s="7">
        <f>IFERROR(INDEX(HTHome!K:K,MATCH(A261,HTHome!$A:$A,0)),"-")</f>
        <v>0.25</v>
      </c>
      <c r="L261" s="7">
        <f>IFERROR(INDEX(HTHome!L:L,MATCH(A261,HTHome!$A:$A,0)),"-")</f>
        <v>0.30769230769230771</v>
      </c>
      <c r="M261" s="7">
        <f>IFERROR(INDEX(HTHome!M:M,MATCH(A261,HTHome!$A:$A,0)),"-")</f>
        <v>-0.66666666666666674</v>
      </c>
      <c r="N261" s="7">
        <f>IFERROR(INDEX(HTHome!N:N,MATCH(A261,HTHome!$A:$A,0)),"-")</f>
        <v>-0.48717948717948723</v>
      </c>
    </row>
    <row r="262" spans="1:14" ht="16.5" thickTop="1" thickBot="1" x14ac:dyDescent="0.3">
      <c r="A262" s="18" t="s">
        <v>292</v>
      </c>
      <c r="B262" s="5">
        <f>IFERROR(INDEX(HTHome!$B:$B,MATCH(A262,HTHome!$A:$A,0)),"-")</f>
        <v>14</v>
      </c>
      <c r="C262" s="5">
        <f>IFERROR(INDEX(HTHome!C:C,MATCH(A262,HTHome!$A:$A,0)),"-")</f>
        <v>2</v>
      </c>
      <c r="D262" s="5">
        <f>IFERROR(INDEX(HTHome!D:D,MATCH(A262,HTHome!$A:$A,0)),"-")</f>
        <v>1</v>
      </c>
      <c r="E262" s="5">
        <f>IFERROR(INDEX(HTHome!E:E,MATCH(A262,HTHome!$A:$A,0)),"-")</f>
        <v>1</v>
      </c>
      <c r="F262" s="5">
        <f>IFERROR(INDEX(HTHome!F:F,MATCH(A262,HTHome!$A:$A,0)),"-")</f>
        <v>2</v>
      </c>
      <c r="G262" s="5">
        <f>IFERROR(INDEX(HTHome!G:G,MATCH(A262,HTHome!$A:$A,0)),"-")</f>
        <v>3</v>
      </c>
      <c r="H262" s="5">
        <f>IFERROR(INDEX(HTHome!H:H,MATCH(A262,HTHome!$A:$A,0)),"-")</f>
        <v>9</v>
      </c>
      <c r="I262" s="5">
        <f>IFERROR(INDEX(HTHome!I:I,MATCH(A262,HTHome!$A:$A,0)),"-")</f>
        <v>4</v>
      </c>
      <c r="J262" s="5">
        <f>IFERROR(INDEX(HTHome!J:J,MATCH(A262,HTHome!$A:$A,0)),"-")</f>
        <v>4</v>
      </c>
      <c r="K262" s="7">
        <f>IFERROR(INDEX(HTHome!K:K,MATCH(A262,HTHome!$A:$A,0)),"-")</f>
        <v>0.2857142857142857</v>
      </c>
      <c r="L262" s="7">
        <f>IFERROR(INDEX(HTHome!L:L,MATCH(A262,HTHome!$A:$A,0)),"-")</f>
        <v>9.0909090909090912E-2</v>
      </c>
      <c r="M262" s="7">
        <f>IFERROR(INDEX(HTHome!M:M,MATCH(A262,HTHome!$A:$A,0)),"-")</f>
        <v>-7.1428571428571425E-2</v>
      </c>
      <c r="N262" s="7">
        <f>IFERROR(INDEX(HTHome!N:N,MATCH(A262,HTHome!$A:$A,0)),"-")</f>
        <v>-0.5357142857142857</v>
      </c>
    </row>
    <row r="263" spans="1:14" ht="16.5" thickTop="1" thickBot="1" x14ac:dyDescent="0.3">
      <c r="A263" s="19" t="s">
        <v>301</v>
      </c>
      <c r="B263" s="5">
        <f>IFERROR(INDEX(HTHome!$B:$B,MATCH(A263,HTHome!$A:$A,0)),"-")</f>
        <v>12</v>
      </c>
      <c r="C263" s="5">
        <f>IFERROR(INDEX(HTHome!C:C,MATCH(A263,HTHome!$A:$A,0)),"-")</f>
        <v>1</v>
      </c>
      <c r="D263" s="5">
        <f>IFERROR(INDEX(HTHome!D:D,MATCH(A263,HTHome!$A:$A,0)),"-")</f>
        <v>1</v>
      </c>
      <c r="E263" s="5">
        <f>IFERROR(INDEX(HTHome!E:E,MATCH(A263,HTHome!$A:$A,0)),"-")</f>
        <v>0</v>
      </c>
      <c r="F263" s="5">
        <f>IFERROR(INDEX(HTHome!F:F,MATCH(A263,HTHome!$A:$A,0)),"-")</f>
        <v>2</v>
      </c>
      <c r="G263" s="5">
        <f>IFERROR(INDEX(HTHome!G:G,MATCH(A263,HTHome!$A:$A,0)),"-")</f>
        <v>5</v>
      </c>
      <c r="H263" s="5">
        <f>IFERROR(INDEX(HTHome!H:H,MATCH(A263,HTHome!$A:$A,0)),"-")</f>
        <v>5</v>
      </c>
      <c r="I263" s="5">
        <f>IFERROR(INDEX(HTHome!I:I,MATCH(A263,HTHome!$A:$A,0)),"-")</f>
        <v>2</v>
      </c>
      <c r="J263" s="5">
        <f>IFERROR(INDEX(HTHome!J:J,MATCH(A263,HTHome!$A:$A,0)),"-")</f>
        <v>5</v>
      </c>
      <c r="K263" s="7">
        <f>IFERROR(INDEX(HTHome!K:K,MATCH(A263,HTHome!$A:$A,0)),"-")</f>
        <v>0.16666666666666666</v>
      </c>
      <c r="L263" s="7">
        <f>IFERROR(INDEX(HTHome!L:L,MATCH(A263,HTHome!$A:$A,0)),"-")</f>
        <v>0.15384615384615383</v>
      </c>
      <c r="M263" s="7">
        <f>IFERROR(INDEX(HTHome!M:M,MATCH(A263,HTHome!$A:$A,0)),"-")</f>
        <v>-0.5</v>
      </c>
      <c r="N263" s="7">
        <f>IFERROR(INDEX(HTHome!N:N,MATCH(A263,HTHome!$A:$A,0)),"-")</f>
        <v>-0.59615384615384615</v>
      </c>
    </row>
    <row r="264" spans="1:14" ht="16.5" thickTop="1" thickBot="1" x14ac:dyDescent="0.3">
      <c r="A264" s="18" t="s">
        <v>302</v>
      </c>
      <c r="B264" s="5">
        <f>IFERROR(INDEX(HTHome!$B:$B,MATCH(A264,HTHome!$A:$A,0)),"-")</f>
        <v>12</v>
      </c>
      <c r="C264" s="5">
        <f>IFERROR(INDEX(HTHome!C:C,MATCH(A264,HTHome!$A:$A,0)),"-")</f>
        <v>1</v>
      </c>
      <c r="D264" s="5">
        <f>IFERROR(INDEX(HTHome!D:D,MATCH(A264,HTHome!$A:$A,0)),"-")</f>
        <v>1</v>
      </c>
      <c r="E264" s="5">
        <f>IFERROR(INDEX(HTHome!E:E,MATCH(A264,HTHome!$A:$A,0)),"-")</f>
        <v>0</v>
      </c>
      <c r="F264" s="5">
        <f>IFERROR(INDEX(HTHome!F:F,MATCH(A264,HTHome!$A:$A,0)),"-")</f>
        <v>2</v>
      </c>
      <c r="G264" s="5">
        <f>IFERROR(INDEX(HTHome!G:G,MATCH(A264,HTHome!$A:$A,0)),"-")</f>
        <v>2</v>
      </c>
      <c r="H264" s="5">
        <f>IFERROR(INDEX(HTHome!H:H,MATCH(A264,HTHome!$A:$A,0)),"-")</f>
        <v>8</v>
      </c>
      <c r="I264" s="5">
        <f>IFERROR(INDEX(HTHome!I:I,MATCH(A264,HTHome!$A:$A,0)),"-")</f>
        <v>2</v>
      </c>
      <c r="J264" s="5">
        <f>IFERROR(INDEX(HTHome!J:J,MATCH(A264,HTHome!$A:$A,0)),"-")</f>
        <v>4</v>
      </c>
      <c r="K264" s="7">
        <f>IFERROR(INDEX(HTHome!K:K,MATCH(A264,HTHome!$A:$A,0)),"-")</f>
        <v>0.16666666666666666</v>
      </c>
      <c r="L264" s="7">
        <f>IFERROR(INDEX(HTHome!L:L,MATCH(A264,HTHome!$A:$A,0)),"-")</f>
        <v>0.15384615384615383</v>
      </c>
      <c r="M264" s="7">
        <f>IFERROR(INDEX(HTHome!M:M,MATCH(A264,HTHome!$A:$A,0)),"-")</f>
        <v>-0.16666666666666666</v>
      </c>
      <c r="N264" s="7">
        <f>IFERROR(INDEX(HTHome!N:N,MATCH(A264,HTHome!$A:$A,0)),"-")</f>
        <v>-0.54487179487179493</v>
      </c>
    </row>
    <row r="265" spans="1:14" ht="16.5" thickTop="1" thickBot="1" x14ac:dyDescent="0.3">
      <c r="A265" s="19" t="s">
        <v>305</v>
      </c>
      <c r="B265" s="5">
        <f>IFERROR(INDEX(HTHome!$B:$B,MATCH(A265,HTHome!$A:$A,0)),"-")</f>
        <v>16</v>
      </c>
      <c r="C265" s="5">
        <f>IFERROR(INDEX(HTHome!C:C,MATCH(A265,HTHome!$A:$A,0)),"-")</f>
        <v>2</v>
      </c>
      <c r="D265" s="5">
        <f>IFERROR(INDEX(HTHome!D:D,MATCH(A265,HTHome!$A:$A,0)),"-")</f>
        <v>1</v>
      </c>
      <c r="E265" s="5">
        <f>IFERROR(INDEX(HTHome!E:E,MATCH(A265,HTHome!$A:$A,0)),"-")</f>
        <v>0</v>
      </c>
      <c r="F265" s="5">
        <f>IFERROR(INDEX(HTHome!F:F,MATCH(A265,HTHome!$A:$A,0)),"-")</f>
        <v>2</v>
      </c>
      <c r="G265" s="5">
        <f>IFERROR(INDEX(HTHome!G:G,MATCH(A265,HTHome!$A:$A,0)),"-")</f>
        <v>7</v>
      </c>
      <c r="H265" s="5">
        <f>IFERROR(INDEX(HTHome!H:H,MATCH(A265,HTHome!$A:$A,0)),"-")</f>
        <v>7</v>
      </c>
      <c r="I265" s="5">
        <f>IFERROR(INDEX(HTHome!I:I,MATCH(A265,HTHome!$A:$A,0)),"-")</f>
        <v>3</v>
      </c>
      <c r="J265" s="5">
        <f>IFERROR(INDEX(HTHome!J:J,MATCH(A265,HTHome!$A:$A,0)),"-")</f>
        <v>8</v>
      </c>
      <c r="K265" s="7">
        <f>IFERROR(INDEX(HTHome!K:K,MATCH(A265,HTHome!$A:$A,0)),"-")</f>
        <v>0.1875</v>
      </c>
      <c r="L265" s="7">
        <f>IFERROR(INDEX(HTHome!L:L,MATCH(A265,HTHome!$A:$A,0)),"-")</f>
        <v>0.125</v>
      </c>
      <c r="M265" s="7">
        <f>IFERROR(INDEX(HTHome!M:M,MATCH(A265,HTHome!$A:$A,0)),"-")</f>
        <v>-0.625</v>
      </c>
      <c r="N265" s="7">
        <f>IFERROR(INDEX(HTHome!N:N,MATCH(A265,HTHome!$A:$A,0)),"-")</f>
        <v>-0.625</v>
      </c>
    </row>
    <row r="266" spans="1:14" ht="16.5" thickTop="1" thickBot="1" x14ac:dyDescent="0.3">
      <c r="A266" s="18" t="s">
        <v>311</v>
      </c>
      <c r="B266" s="5">
        <f>IFERROR(INDEX(HTHome!$B:$B,MATCH(A266,HTHome!$A:$A,0)),"-")</f>
        <v>11</v>
      </c>
      <c r="C266" s="5">
        <f>IFERROR(INDEX(HTHome!C:C,MATCH(A266,HTHome!$A:$A,0)),"-")</f>
        <v>4</v>
      </c>
      <c r="D266" s="5">
        <f>IFERROR(INDEX(HTHome!D:D,MATCH(A266,HTHome!$A:$A,0)),"-")</f>
        <v>2</v>
      </c>
      <c r="E266" s="5">
        <f>IFERROR(INDEX(HTHome!E:E,MATCH(A266,HTHome!$A:$A,0)),"-")</f>
        <v>1</v>
      </c>
      <c r="F266" s="5">
        <f>IFERROR(INDEX(HTHome!F:F,MATCH(A266,HTHome!$A:$A,0)),"-")</f>
        <v>7</v>
      </c>
      <c r="G266" s="5">
        <f>IFERROR(INDEX(HTHome!G:G,MATCH(A266,HTHome!$A:$A,0)),"-")</f>
        <v>2</v>
      </c>
      <c r="H266" s="5">
        <f>IFERROR(INDEX(HTHome!H:H,MATCH(A266,HTHome!$A:$A,0)),"-")</f>
        <v>2</v>
      </c>
      <c r="I266" s="5">
        <f>IFERROR(INDEX(HTHome!I:I,MATCH(A266,HTHome!$A:$A,0)),"-")</f>
        <v>7</v>
      </c>
      <c r="J266" s="5">
        <f>IFERROR(INDEX(HTHome!J:J,MATCH(A266,HTHome!$A:$A,0)),"-")</f>
        <v>3</v>
      </c>
      <c r="K266" s="7">
        <f>IFERROR(INDEX(HTHome!K:K,MATCH(A266,HTHome!$A:$A,0)),"-")</f>
        <v>0.63636363636363635</v>
      </c>
      <c r="L266" s="7">
        <f>IFERROR(INDEX(HTHome!L:L,MATCH(A266,HTHome!$A:$A,0)),"-")</f>
        <v>0.1</v>
      </c>
      <c r="M266" s="7">
        <f>IFERROR(INDEX(HTHome!M:M,MATCH(A266,HTHome!$A:$A,0)),"-")</f>
        <v>0.81818181818181812</v>
      </c>
      <c r="N266" s="7">
        <f>IFERROR(INDEX(HTHome!N:N,MATCH(A266,HTHome!$A:$A,0)),"-")</f>
        <v>0.10909090909090902</v>
      </c>
    </row>
    <row r="267" spans="1:14" ht="16.5" thickTop="1" thickBot="1" x14ac:dyDescent="0.3">
      <c r="A267" s="19" t="s">
        <v>157</v>
      </c>
      <c r="B267" s="5">
        <f>IFERROR(INDEX(HTHome!$B:$B,MATCH(A267,HTHome!$A:$A,0)),"-")</f>
        <v>10</v>
      </c>
      <c r="C267" s="5">
        <f>IFERROR(INDEX(HTHome!C:C,MATCH(A267,HTHome!$A:$A,0)),"-")</f>
        <v>3</v>
      </c>
      <c r="D267" s="5">
        <f>IFERROR(INDEX(HTHome!D:D,MATCH(A267,HTHome!$A:$A,0)),"-")</f>
        <v>2</v>
      </c>
      <c r="E267" s="5">
        <f>IFERROR(INDEX(HTHome!E:E,MATCH(A267,HTHome!$A:$A,0)),"-")</f>
        <v>2</v>
      </c>
      <c r="F267" s="5">
        <f>IFERROR(INDEX(HTHome!F:F,MATCH(A267,HTHome!$A:$A,0)),"-")</f>
        <v>7</v>
      </c>
      <c r="G267" s="5">
        <f>IFERROR(INDEX(HTHome!G:G,MATCH(A267,HTHome!$A:$A,0)),"-")</f>
        <v>1</v>
      </c>
      <c r="H267" s="5">
        <f>IFERROR(INDEX(HTHome!H:H,MATCH(A267,HTHome!$A:$A,0)),"-")</f>
        <v>2</v>
      </c>
      <c r="I267" s="5">
        <f>IFERROR(INDEX(HTHome!I:I,MATCH(A267,HTHome!$A:$A,0)),"-")</f>
        <v>7</v>
      </c>
      <c r="J267" s="5">
        <f>IFERROR(INDEX(HTHome!J:J,MATCH(A267,HTHome!$A:$A,0)),"-")</f>
        <v>1</v>
      </c>
      <c r="K267" s="7">
        <f>IFERROR(INDEX(HTHome!K:K,MATCH(A267,HTHome!$A:$A,0)),"-")</f>
        <v>0.7</v>
      </c>
      <c r="L267" s="7">
        <f>IFERROR(INDEX(HTHome!L:L,MATCH(A267,HTHome!$A:$A,0)),"-")</f>
        <v>0.3</v>
      </c>
      <c r="M267" s="7">
        <f>IFERROR(INDEX(HTHome!M:M,MATCH(A267,HTHome!$A:$A,0)),"-")</f>
        <v>1.1999999999999995</v>
      </c>
      <c r="N267" s="7">
        <f>IFERROR(INDEX(HTHome!N:N,MATCH(A267,HTHome!$A:$A,0)),"-")</f>
        <v>0.64999999999999991</v>
      </c>
    </row>
    <row r="268" spans="1:14" ht="16.5" thickTop="1" thickBot="1" x14ac:dyDescent="0.3">
      <c r="A268" s="18" t="s">
        <v>312</v>
      </c>
      <c r="B268" s="5">
        <f>IFERROR(INDEX(HTHome!$B:$B,MATCH(A268,HTHome!$A:$A,0)),"-")</f>
        <v>10</v>
      </c>
      <c r="C268" s="5">
        <f>IFERROR(INDEX(HTHome!C:C,MATCH(A268,HTHome!$A:$A,0)),"-")</f>
        <v>2</v>
      </c>
      <c r="D268" s="5">
        <f>IFERROR(INDEX(HTHome!D:D,MATCH(A268,HTHome!$A:$A,0)),"-")</f>
        <v>2</v>
      </c>
      <c r="E268" s="5">
        <f>IFERROR(INDEX(HTHome!E:E,MATCH(A268,HTHome!$A:$A,0)),"-")</f>
        <v>1</v>
      </c>
      <c r="F268" s="5">
        <f>IFERROR(INDEX(HTHome!F:F,MATCH(A268,HTHome!$A:$A,0)),"-")</f>
        <v>4</v>
      </c>
      <c r="G268" s="5">
        <f>IFERROR(INDEX(HTHome!G:G,MATCH(A268,HTHome!$A:$A,0)),"-")</f>
        <v>4</v>
      </c>
      <c r="H268" s="5">
        <f>IFERROR(INDEX(HTHome!H:H,MATCH(A268,HTHome!$A:$A,0)),"-")</f>
        <v>2</v>
      </c>
      <c r="I268" s="5">
        <f>IFERROR(INDEX(HTHome!I:I,MATCH(A268,HTHome!$A:$A,0)),"-")</f>
        <v>5</v>
      </c>
      <c r="J268" s="5">
        <f>IFERROR(INDEX(HTHome!J:J,MATCH(A268,HTHome!$A:$A,0)),"-")</f>
        <v>4</v>
      </c>
      <c r="K268" s="7">
        <f>IFERROR(INDEX(HTHome!K:K,MATCH(A268,HTHome!$A:$A,0)),"-")</f>
        <v>0.5</v>
      </c>
      <c r="L268" s="7">
        <f>IFERROR(INDEX(HTHome!L:L,MATCH(A268,HTHome!$A:$A,0)),"-")</f>
        <v>0.2</v>
      </c>
      <c r="M268" s="7">
        <f>IFERROR(INDEX(HTHome!M:M,MATCH(A268,HTHome!$A:$A,0)),"-")</f>
        <v>9.9999999999999978E-2</v>
      </c>
      <c r="N268" s="7">
        <f>IFERROR(INDEX(HTHome!N:N,MATCH(A268,HTHome!$A:$A,0)),"-")</f>
        <v>-0.4</v>
      </c>
    </row>
    <row r="269" spans="1:14" ht="16.5" thickTop="1" thickBot="1" x14ac:dyDescent="0.3">
      <c r="A269" s="19" t="s">
        <v>313</v>
      </c>
      <c r="B269" s="5">
        <f>IFERROR(INDEX(HTHome!$B:$B,MATCH(A269,HTHome!$A:$A,0)),"-")</f>
        <v>10</v>
      </c>
      <c r="C269" s="5">
        <f>IFERROR(INDEX(HTHome!C:C,MATCH(A269,HTHome!$A:$A,0)),"-")</f>
        <v>2</v>
      </c>
      <c r="D269" s="5">
        <f>IFERROR(INDEX(HTHome!D:D,MATCH(A269,HTHome!$A:$A,0)),"-")</f>
        <v>2</v>
      </c>
      <c r="E269" s="5">
        <f>IFERROR(INDEX(HTHome!E:E,MATCH(A269,HTHome!$A:$A,0)),"-")</f>
        <v>2</v>
      </c>
      <c r="F269" s="5">
        <f>IFERROR(INDEX(HTHome!F:F,MATCH(A269,HTHome!$A:$A,0)),"-")</f>
        <v>6</v>
      </c>
      <c r="G269" s="5">
        <f>IFERROR(INDEX(HTHome!G:G,MATCH(A269,HTHome!$A:$A,0)),"-")</f>
        <v>2</v>
      </c>
      <c r="H269" s="5">
        <f>IFERROR(INDEX(HTHome!H:H,MATCH(A269,HTHome!$A:$A,0)),"-")</f>
        <v>2</v>
      </c>
      <c r="I269" s="5">
        <f>IFERROR(INDEX(HTHome!I:I,MATCH(A269,HTHome!$A:$A,0)),"-")</f>
        <v>6</v>
      </c>
      <c r="J269" s="5">
        <f>IFERROR(INDEX(HTHome!J:J,MATCH(A269,HTHome!$A:$A,0)),"-")</f>
        <v>3</v>
      </c>
      <c r="K269" s="7">
        <f>IFERROR(INDEX(HTHome!K:K,MATCH(A269,HTHome!$A:$A,0)),"-")</f>
        <v>0.6</v>
      </c>
      <c r="L269" s="7">
        <f>IFERROR(INDEX(HTHome!L:L,MATCH(A269,HTHome!$A:$A,0)),"-")</f>
        <v>0.4</v>
      </c>
      <c r="M269" s="7">
        <f>IFERROR(INDEX(HTHome!M:M,MATCH(A269,HTHome!$A:$A,0)),"-")</f>
        <v>0.7</v>
      </c>
      <c r="N269" s="7">
        <f>IFERROR(INDEX(HTHome!N:N,MATCH(A269,HTHome!$A:$A,0)),"-")</f>
        <v>0.35</v>
      </c>
    </row>
    <row r="270" spans="1:14" ht="16.5" thickTop="1" thickBot="1" x14ac:dyDescent="0.3">
      <c r="A270" s="18" t="s">
        <v>314</v>
      </c>
      <c r="B270" s="5">
        <f>IFERROR(INDEX(HTHome!$B:$B,MATCH(A270,HTHome!$A:$A,0)),"-")</f>
        <v>9</v>
      </c>
      <c r="C270" s="5">
        <f>IFERROR(INDEX(HTHome!C:C,MATCH(A270,HTHome!$A:$A,0)),"-")</f>
        <v>2</v>
      </c>
      <c r="D270" s="5">
        <f>IFERROR(INDEX(HTHome!D:D,MATCH(A270,HTHome!$A:$A,0)),"-")</f>
        <v>3</v>
      </c>
      <c r="E270" s="5">
        <f>IFERROR(INDEX(HTHome!E:E,MATCH(A270,HTHome!$A:$A,0)),"-")</f>
        <v>0</v>
      </c>
      <c r="F270" s="5">
        <f>IFERROR(INDEX(HTHome!F:F,MATCH(A270,HTHome!$A:$A,0)),"-")</f>
        <v>5</v>
      </c>
      <c r="G270" s="5">
        <f>IFERROR(INDEX(HTHome!G:G,MATCH(A270,HTHome!$A:$A,0)),"-")</f>
        <v>1</v>
      </c>
      <c r="H270" s="5">
        <f>IFERROR(INDEX(HTHome!H:H,MATCH(A270,HTHome!$A:$A,0)),"-")</f>
        <v>3</v>
      </c>
      <c r="I270" s="5">
        <f>IFERROR(INDEX(HTHome!I:I,MATCH(A270,HTHome!$A:$A,0)),"-")</f>
        <v>5</v>
      </c>
      <c r="J270" s="5">
        <f>IFERROR(INDEX(HTHome!J:J,MATCH(A270,HTHome!$A:$A,0)),"-")</f>
        <v>1</v>
      </c>
      <c r="K270" s="7">
        <f>IFERROR(INDEX(HTHome!K:K,MATCH(A270,HTHome!$A:$A,0)),"-")</f>
        <v>0.55555555555555558</v>
      </c>
      <c r="L270" s="7">
        <f>IFERROR(INDEX(HTHome!L:L,MATCH(A270,HTHome!$A:$A,0)),"-")</f>
        <v>0.5</v>
      </c>
      <c r="M270" s="7">
        <f>IFERROR(INDEX(HTHome!M:M,MATCH(A270,HTHome!$A:$A,0)),"-")</f>
        <v>0.88888888888888884</v>
      </c>
      <c r="N270" s="7">
        <f>IFERROR(INDEX(HTHome!N:N,MATCH(A270,HTHome!$A:$A,0)),"-")</f>
        <v>0.44444444444444442</v>
      </c>
    </row>
    <row r="271" spans="1:14" ht="16.5" thickTop="1" thickBot="1" x14ac:dyDescent="0.3">
      <c r="A271" s="19" t="s">
        <v>315</v>
      </c>
      <c r="B271" s="5">
        <f>IFERROR(INDEX(HTHome!$B:$B,MATCH(A271,HTHome!$A:$A,0)),"-")</f>
        <v>11</v>
      </c>
      <c r="C271" s="5">
        <f>IFERROR(INDEX(HTHome!C:C,MATCH(A271,HTHome!$A:$A,0)),"-")</f>
        <v>3</v>
      </c>
      <c r="D271" s="5">
        <f>IFERROR(INDEX(HTHome!D:D,MATCH(A271,HTHome!$A:$A,0)),"-")</f>
        <v>3</v>
      </c>
      <c r="E271" s="5">
        <f>IFERROR(INDEX(HTHome!E:E,MATCH(A271,HTHome!$A:$A,0)),"-")</f>
        <v>0</v>
      </c>
      <c r="F271" s="5">
        <f>IFERROR(INDEX(HTHome!F:F,MATCH(A271,HTHome!$A:$A,0)),"-")</f>
        <v>5</v>
      </c>
      <c r="G271" s="5">
        <f>IFERROR(INDEX(HTHome!G:G,MATCH(A271,HTHome!$A:$A,0)),"-")</f>
        <v>1</v>
      </c>
      <c r="H271" s="5">
        <f>IFERROR(INDEX(HTHome!H:H,MATCH(A271,HTHome!$A:$A,0)),"-")</f>
        <v>5</v>
      </c>
      <c r="I271" s="5">
        <f>IFERROR(INDEX(HTHome!I:I,MATCH(A271,HTHome!$A:$A,0)),"-")</f>
        <v>6</v>
      </c>
      <c r="J271" s="5">
        <f>IFERROR(INDEX(HTHome!J:J,MATCH(A271,HTHome!$A:$A,0)),"-")</f>
        <v>2</v>
      </c>
      <c r="K271" s="7">
        <f>IFERROR(INDEX(HTHome!K:K,MATCH(A271,HTHome!$A:$A,0)),"-")</f>
        <v>0.54545454545454541</v>
      </c>
      <c r="L271" s="7">
        <f>IFERROR(INDEX(HTHome!L:L,MATCH(A271,HTHome!$A:$A,0)),"-")</f>
        <v>0.33333333333333331</v>
      </c>
      <c r="M271" s="7">
        <f>IFERROR(INDEX(HTHome!M:M,MATCH(A271,HTHome!$A:$A,0)),"-")</f>
        <v>0.72727272727272718</v>
      </c>
      <c r="N271" s="7">
        <f>IFERROR(INDEX(HTHome!N:N,MATCH(A271,HTHome!$A:$A,0)),"-")</f>
        <v>0.69696969696969691</v>
      </c>
    </row>
    <row r="272" spans="1:14" ht="16.5" thickTop="1" thickBot="1" x14ac:dyDescent="0.3">
      <c r="A272" s="18" t="s">
        <v>316</v>
      </c>
      <c r="B272" s="5">
        <f>IFERROR(INDEX(HTHome!$B:$B,MATCH(A272,HTHome!$A:$A,0)),"-")</f>
        <v>10</v>
      </c>
      <c r="C272" s="5">
        <f>IFERROR(INDEX(HTHome!C:C,MATCH(A272,HTHome!$A:$A,0)),"-")</f>
        <v>2</v>
      </c>
      <c r="D272" s="5">
        <f>IFERROR(INDEX(HTHome!D:D,MATCH(A272,HTHome!$A:$A,0)),"-")</f>
        <v>1</v>
      </c>
      <c r="E272" s="5">
        <f>IFERROR(INDEX(HTHome!E:E,MATCH(A272,HTHome!$A:$A,0)),"-")</f>
        <v>2</v>
      </c>
      <c r="F272" s="5">
        <f>IFERROR(INDEX(HTHome!F:F,MATCH(A272,HTHome!$A:$A,0)),"-")</f>
        <v>5</v>
      </c>
      <c r="G272" s="5">
        <f>IFERROR(INDEX(HTHome!G:G,MATCH(A272,HTHome!$A:$A,0)),"-")</f>
        <v>1</v>
      </c>
      <c r="H272" s="5">
        <f>IFERROR(INDEX(HTHome!H:H,MATCH(A272,HTHome!$A:$A,0)),"-")</f>
        <v>4</v>
      </c>
      <c r="I272" s="5">
        <f>IFERROR(INDEX(HTHome!I:I,MATCH(A272,HTHome!$A:$A,0)),"-")</f>
        <v>5</v>
      </c>
      <c r="J272" s="5">
        <f>IFERROR(INDEX(HTHome!J:J,MATCH(A272,HTHome!$A:$A,0)),"-")</f>
        <v>1</v>
      </c>
      <c r="K272" s="7">
        <f>IFERROR(INDEX(HTHome!K:K,MATCH(A272,HTHome!$A:$A,0)),"-")</f>
        <v>0.5</v>
      </c>
      <c r="L272" s="7">
        <f>IFERROR(INDEX(HTHome!L:L,MATCH(A272,HTHome!$A:$A,0)),"-")</f>
        <v>0.3</v>
      </c>
      <c r="M272" s="7">
        <f>IFERROR(INDEX(HTHome!M:M,MATCH(A272,HTHome!$A:$A,0)),"-")</f>
        <v>0.8</v>
      </c>
      <c r="N272" s="7">
        <f>IFERROR(INDEX(HTHome!N:N,MATCH(A272,HTHome!$A:$A,0)),"-")</f>
        <v>0.45</v>
      </c>
    </row>
    <row r="273" spans="1:14" ht="16.5" thickTop="1" thickBot="1" x14ac:dyDescent="0.3">
      <c r="A273" s="19" t="s">
        <v>317</v>
      </c>
      <c r="B273" s="5">
        <f>IFERROR(INDEX(HTHome!$B:$B,MATCH(A273,HTHome!$A:$A,0)),"-")</f>
        <v>10</v>
      </c>
      <c r="C273" s="5">
        <f>IFERROR(INDEX(HTHome!C:C,MATCH(A273,HTHome!$A:$A,0)),"-")</f>
        <v>3</v>
      </c>
      <c r="D273" s="5">
        <f>IFERROR(INDEX(HTHome!D:D,MATCH(A273,HTHome!$A:$A,0)),"-")</f>
        <v>0</v>
      </c>
      <c r="E273" s="5">
        <f>IFERROR(INDEX(HTHome!E:E,MATCH(A273,HTHome!$A:$A,0)),"-")</f>
        <v>2</v>
      </c>
      <c r="F273" s="5">
        <f>IFERROR(INDEX(HTHome!F:F,MATCH(A273,HTHome!$A:$A,0)),"-")</f>
        <v>6</v>
      </c>
      <c r="G273" s="5">
        <f>IFERROR(INDEX(HTHome!G:G,MATCH(A273,HTHome!$A:$A,0)),"-")</f>
        <v>0</v>
      </c>
      <c r="H273" s="5">
        <f>IFERROR(INDEX(HTHome!H:H,MATCH(A273,HTHome!$A:$A,0)),"-")</f>
        <v>4</v>
      </c>
      <c r="I273" s="5">
        <f>IFERROR(INDEX(HTHome!I:I,MATCH(A273,HTHome!$A:$A,0)),"-")</f>
        <v>5</v>
      </c>
      <c r="J273" s="5">
        <f>IFERROR(INDEX(HTHome!J:J,MATCH(A273,HTHome!$A:$A,0)),"-")</f>
        <v>2</v>
      </c>
      <c r="K273" s="7">
        <f>IFERROR(INDEX(HTHome!K:K,MATCH(A273,HTHome!$A:$A,0)),"-")</f>
        <v>0.5</v>
      </c>
      <c r="L273" s="7">
        <f>IFERROR(INDEX(HTHome!L:L,MATCH(A273,HTHome!$A:$A,0)),"-")</f>
        <v>0.5</v>
      </c>
      <c r="M273" s="7">
        <f>IFERROR(INDEX(HTHome!M:M,MATCH(A273,HTHome!$A:$A,0)),"-")</f>
        <v>0.8999999999999998</v>
      </c>
      <c r="N273" s="7">
        <f>IFERROR(INDEX(HTHome!N:N,MATCH(A273,HTHome!$A:$A,0)),"-")</f>
        <v>0.85</v>
      </c>
    </row>
    <row r="274" spans="1:14" ht="16.5" thickTop="1" thickBot="1" x14ac:dyDescent="0.3">
      <c r="A274" s="18" t="s">
        <v>318</v>
      </c>
      <c r="B274" s="5">
        <f>IFERROR(INDEX(HTHome!$B:$B,MATCH(A274,HTHome!$A:$A,0)),"-")</f>
        <v>10</v>
      </c>
      <c r="C274" s="5">
        <f>IFERROR(INDEX(HTHome!C:C,MATCH(A274,HTHome!$A:$A,0)),"-")</f>
        <v>2</v>
      </c>
      <c r="D274" s="5">
        <f>IFERROR(INDEX(HTHome!D:D,MATCH(A274,HTHome!$A:$A,0)),"-")</f>
        <v>2</v>
      </c>
      <c r="E274" s="5">
        <f>IFERROR(INDEX(HTHome!E:E,MATCH(A274,HTHome!$A:$A,0)),"-")</f>
        <v>0</v>
      </c>
      <c r="F274" s="5">
        <f>IFERROR(INDEX(HTHome!F:F,MATCH(A274,HTHome!$A:$A,0)),"-")</f>
        <v>4</v>
      </c>
      <c r="G274" s="5">
        <f>IFERROR(INDEX(HTHome!G:G,MATCH(A274,HTHome!$A:$A,0)),"-")</f>
        <v>1</v>
      </c>
      <c r="H274" s="5">
        <f>IFERROR(INDEX(HTHome!H:H,MATCH(A274,HTHome!$A:$A,0)),"-")</f>
        <v>5</v>
      </c>
      <c r="I274" s="5">
        <f>IFERROR(INDEX(HTHome!I:I,MATCH(A274,HTHome!$A:$A,0)),"-")</f>
        <v>4</v>
      </c>
      <c r="J274" s="5">
        <f>IFERROR(INDEX(HTHome!J:J,MATCH(A274,HTHome!$A:$A,0)),"-")</f>
        <v>1</v>
      </c>
      <c r="K274" s="7">
        <f>IFERROR(INDEX(HTHome!K:K,MATCH(A274,HTHome!$A:$A,0)),"-")</f>
        <v>0.4</v>
      </c>
      <c r="L274" s="7">
        <f>IFERROR(INDEX(HTHome!L:L,MATCH(A274,HTHome!$A:$A,0)),"-")</f>
        <v>0</v>
      </c>
      <c r="M274" s="7">
        <f>IFERROR(INDEX(HTHome!M:M,MATCH(A274,HTHome!$A:$A,0)),"-")</f>
        <v>0.60000000000000009</v>
      </c>
      <c r="N274" s="7">
        <f>IFERROR(INDEX(HTHome!N:N,MATCH(A274,HTHome!$A:$A,0)),"-")</f>
        <v>-0.29999999999999993</v>
      </c>
    </row>
    <row r="275" spans="1:14" ht="16.5" thickTop="1" thickBot="1" x14ac:dyDescent="0.3">
      <c r="A275" s="19" t="s">
        <v>319</v>
      </c>
      <c r="B275" s="5">
        <f>IFERROR(INDEX(HTHome!$B:$B,MATCH(A275,HTHome!$A:$A,0)),"-")</f>
        <v>10</v>
      </c>
      <c r="C275" s="5">
        <f>IFERROR(INDEX(HTHome!C:C,MATCH(A275,HTHome!$A:$A,0)),"-")</f>
        <v>3</v>
      </c>
      <c r="D275" s="5">
        <f>IFERROR(INDEX(HTHome!D:D,MATCH(A275,HTHome!$A:$A,0)),"-")</f>
        <v>2</v>
      </c>
      <c r="E275" s="5">
        <f>IFERROR(INDEX(HTHome!E:E,MATCH(A275,HTHome!$A:$A,0)),"-")</f>
        <v>0</v>
      </c>
      <c r="F275" s="5">
        <f>IFERROR(INDEX(HTHome!F:F,MATCH(A275,HTHome!$A:$A,0)),"-")</f>
        <v>4</v>
      </c>
      <c r="G275" s="5">
        <f>IFERROR(INDEX(HTHome!G:G,MATCH(A275,HTHome!$A:$A,0)),"-")</f>
        <v>3</v>
      </c>
      <c r="H275" s="5">
        <f>IFERROR(INDEX(HTHome!H:H,MATCH(A275,HTHome!$A:$A,0)),"-")</f>
        <v>3</v>
      </c>
      <c r="I275" s="5">
        <f>IFERROR(INDEX(HTHome!I:I,MATCH(A275,HTHome!$A:$A,0)),"-")</f>
        <v>5</v>
      </c>
      <c r="J275" s="5">
        <f>IFERROR(INDEX(HTHome!J:J,MATCH(A275,HTHome!$A:$A,0)),"-")</f>
        <v>2</v>
      </c>
      <c r="K275" s="7">
        <f>IFERROR(INDEX(HTHome!K:K,MATCH(A275,HTHome!$A:$A,0)),"-")</f>
        <v>0.5</v>
      </c>
      <c r="L275" s="7">
        <f>IFERROR(INDEX(HTHome!L:L,MATCH(A275,HTHome!$A:$A,0)),"-")</f>
        <v>0.6</v>
      </c>
      <c r="M275" s="7">
        <f>IFERROR(INDEX(HTHome!M:M,MATCH(A275,HTHome!$A:$A,0)),"-")</f>
        <v>0.4</v>
      </c>
      <c r="N275" s="7">
        <f>IFERROR(INDEX(HTHome!N:N,MATCH(A275,HTHome!$A:$A,0)),"-")</f>
        <v>0.54999999999999993</v>
      </c>
    </row>
    <row r="276" spans="1:14" ht="16.5" thickTop="1" thickBot="1" x14ac:dyDescent="0.3">
      <c r="A276" s="18" t="s">
        <v>320</v>
      </c>
      <c r="B276" s="5">
        <f>IFERROR(INDEX(HTHome!$B:$B,MATCH(A276,HTHome!$A:$A,0)),"-")</f>
        <v>9</v>
      </c>
      <c r="C276" s="5">
        <f>IFERROR(INDEX(HTHome!C:C,MATCH(A276,HTHome!$A:$A,0)),"-")</f>
        <v>3</v>
      </c>
      <c r="D276" s="5">
        <f>IFERROR(INDEX(HTHome!D:D,MATCH(A276,HTHome!$A:$A,0)),"-")</f>
        <v>1</v>
      </c>
      <c r="E276" s="5">
        <f>IFERROR(INDEX(HTHome!E:E,MATCH(A276,HTHome!$A:$A,0)),"-")</f>
        <v>0</v>
      </c>
      <c r="F276" s="5">
        <f>IFERROR(INDEX(HTHome!F:F,MATCH(A276,HTHome!$A:$A,0)),"-")</f>
        <v>2</v>
      </c>
      <c r="G276" s="5">
        <f>IFERROR(INDEX(HTHome!G:G,MATCH(A276,HTHome!$A:$A,0)),"-")</f>
        <v>4</v>
      </c>
      <c r="H276" s="5">
        <f>IFERROR(INDEX(HTHome!H:H,MATCH(A276,HTHome!$A:$A,0)),"-")</f>
        <v>3</v>
      </c>
      <c r="I276" s="5">
        <f>IFERROR(INDEX(HTHome!I:I,MATCH(A276,HTHome!$A:$A,0)),"-")</f>
        <v>4</v>
      </c>
      <c r="J276" s="5">
        <f>IFERROR(INDEX(HTHome!J:J,MATCH(A276,HTHome!$A:$A,0)),"-")</f>
        <v>4</v>
      </c>
      <c r="K276" s="7">
        <f>IFERROR(INDEX(HTHome!K:K,MATCH(A276,HTHome!$A:$A,0)),"-")</f>
        <v>0.44444444444444442</v>
      </c>
      <c r="L276" s="7">
        <f>IFERROR(INDEX(HTHome!L:L,MATCH(A276,HTHome!$A:$A,0)),"-")</f>
        <v>0.3636363636363637</v>
      </c>
      <c r="M276" s="7">
        <f>IFERROR(INDEX(HTHome!M:M,MATCH(A276,HTHome!$A:$A,0)),"-")</f>
        <v>-0.22222222222222221</v>
      </c>
      <c r="N276" s="7">
        <f>IFERROR(INDEX(HTHome!N:N,MATCH(A276,HTHome!$A:$A,0)),"-")</f>
        <v>-0.33838383838383834</v>
      </c>
    </row>
    <row r="277" spans="1:14" ht="16.5" thickTop="1" thickBot="1" x14ac:dyDescent="0.3">
      <c r="A277" s="19" t="s">
        <v>321</v>
      </c>
      <c r="B277" s="5">
        <f>IFERROR(INDEX(HTHome!$B:$B,MATCH(A277,HTHome!$A:$A,0)),"-")</f>
        <v>10</v>
      </c>
      <c r="C277" s="5">
        <f>IFERROR(INDEX(HTHome!C:C,MATCH(A277,HTHome!$A:$A,0)),"-")</f>
        <v>1</v>
      </c>
      <c r="D277" s="5">
        <f>IFERROR(INDEX(HTHome!D:D,MATCH(A277,HTHome!$A:$A,0)),"-")</f>
        <v>1</v>
      </c>
      <c r="E277" s="5">
        <f>IFERROR(INDEX(HTHome!E:E,MATCH(A277,HTHome!$A:$A,0)),"-")</f>
        <v>2</v>
      </c>
      <c r="F277" s="5">
        <f>IFERROR(INDEX(HTHome!F:F,MATCH(A277,HTHome!$A:$A,0)),"-")</f>
        <v>4</v>
      </c>
      <c r="G277" s="5">
        <f>IFERROR(INDEX(HTHome!G:G,MATCH(A277,HTHome!$A:$A,0)),"-")</f>
        <v>2</v>
      </c>
      <c r="H277" s="5">
        <f>IFERROR(INDEX(HTHome!H:H,MATCH(A277,HTHome!$A:$A,0)),"-")</f>
        <v>4</v>
      </c>
      <c r="I277" s="5">
        <f>IFERROR(INDEX(HTHome!I:I,MATCH(A277,HTHome!$A:$A,0)),"-")</f>
        <v>4</v>
      </c>
      <c r="J277" s="5">
        <f>IFERROR(INDEX(HTHome!J:J,MATCH(A277,HTHome!$A:$A,0)),"-")</f>
        <v>2</v>
      </c>
      <c r="K277" s="7">
        <f>IFERROR(INDEX(HTHome!K:K,MATCH(A277,HTHome!$A:$A,0)),"-")</f>
        <v>0.4</v>
      </c>
      <c r="L277" s="7">
        <f>IFERROR(INDEX(HTHome!L:L,MATCH(A277,HTHome!$A:$A,0)),"-")</f>
        <v>0.2</v>
      </c>
      <c r="M277" s="7">
        <f>IFERROR(INDEX(HTHome!M:M,MATCH(A277,HTHome!$A:$A,0)),"-")</f>
        <v>0.40000000000000008</v>
      </c>
      <c r="N277" s="7">
        <f>IFERROR(INDEX(HTHome!N:N,MATCH(A277,HTHome!$A:$A,0)),"-")</f>
        <v>5.0000000000000051E-2</v>
      </c>
    </row>
    <row r="278" spans="1:14" ht="16.5" thickTop="1" thickBot="1" x14ac:dyDescent="0.3">
      <c r="A278" s="18" t="s">
        <v>322</v>
      </c>
      <c r="B278" s="5">
        <f>IFERROR(INDEX(HTHome!$B:$B,MATCH(A278,HTHome!$A:$A,0)),"-")</f>
        <v>10</v>
      </c>
      <c r="C278" s="5">
        <f>IFERROR(INDEX(HTHome!C:C,MATCH(A278,HTHome!$A:$A,0)),"-")</f>
        <v>2</v>
      </c>
      <c r="D278" s="5">
        <f>IFERROR(INDEX(HTHome!D:D,MATCH(A278,HTHome!$A:$A,0)),"-")</f>
        <v>1</v>
      </c>
      <c r="E278" s="5">
        <f>IFERROR(INDEX(HTHome!E:E,MATCH(A278,HTHome!$A:$A,0)),"-")</f>
        <v>1</v>
      </c>
      <c r="F278" s="5">
        <f>IFERROR(INDEX(HTHome!F:F,MATCH(A278,HTHome!$A:$A,0)),"-")</f>
        <v>4</v>
      </c>
      <c r="G278" s="5">
        <f>IFERROR(INDEX(HTHome!G:G,MATCH(A278,HTHome!$A:$A,0)),"-")</f>
        <v>3</v>
      </c>
      <c r="H278" s="5">
        <f>IFERROR(INDEX(HTHome!H:H,MATCH(A278,HTHome!$A:$A,0)),"-")</f>
        <v>3</v>
      </c>
      <c r="I278" s="5">
        <f>IFERROR(INDEX(HTHome!I:I,MATCH(A278,HTHome!$A:$A,0)),"-")</f>
        <v>4</v>
      </c>
      <c r="J278" s="5">
        <f>IFERROR(INDEX(HTHome!J:J,MATCH(A278,HTHome!$A:$A,0)),"-")</f>
        <v>3</v>
      </c>
      <c r="K278" s="7">
        <f>IFERROR(INDEX(HTHome!K:K,MATCH(A278,HTHome!$A:$A,0)),"-")</f>
        <v>0.4</v>
      </c>
      <c r="L278" s="7">
        <f>IFERROR(INDEX(HTHome!L:L,MATCH(A278,HTHome!$A:$A,0)),"-")</f>
        <v>0.2</v>
      </c>
      <c r="M278" s="7">
        <f>IFERROR(INDEX(HTHome!M:M,MATCH(A278,HTHome!$A:$A,0)),"-")</f>
        <v>0.2</v>
      </c>
      <c r="N278" s="7">
        <f>IFERROR(INDEX(HTHome!N:N,MATCH(A278,HTHome!$A:$A,0)),"-")</f>
        <v>-0.2</v>
      </c>
    </row>
    <row r="279" spans="1:14" ht="16.5" thickTop="1" thickBot="1" x14ac:dyDescent="0.3">
      <c r="A279" s="19" t="s">
        <v>323</v>
      </c>
      <c r="B279" s="5">
        <f>IFERROR(INDEX(HTHome!$B:$B,MATCH(A279,HTHome!$A:$A,0)),"-")</f>
        <v>9</v>
      </c>
      <c r="C279" s="5">
        <f>IFERROR(INDEX(HTHome!C:C,MATCH(A279,HTHome!$A:$A,0)),"-")</f>
        <v>1</v>
      </c>
      <c r="D279" s="5">
        <f>IFERROR(INDEX(HTHome!D:D,MATCH(A279,HTHome!$A:$A,0)),"-")</f>
        <v>2</v>
      </c>
      <c r="E279" s="5">
        <f>IFERROR(INDEX(HTHome!E:E,MATCH(A279,HTHome!$A:$A,0)),"-")</f>
        <v>0</v>
      </c>
      <c r="F279" s="5">
        <f>IFERROR(INDEX(HTHome!F:F,MATCH(A279,HTHome!$A:$A,0)),"-")</f>
        <v>2</v>
      </c>
      <c r="G279" s="5">
        <f>IFERROR(INDEX(HTHome!G:G,MATCH(A279,HTHome!$A:$A,0)),"-")</f>
        <v>2</v>
      </c>
      <c r="H279" s="5">
        <f>IFERROR(INDEX(HTHome!H:H,MATCH(A279,HTHome!$A:$A,0)),"-")</f>
        <v>5</v>
      </c>
      <c r="I279" s="5">
        <f>IFERROR(INDEX(HTHome!I:I,MATCH(A279,HTHome!$A:$A,0)),"-")</f>
        <v>3</v>
      </c>
      <c r="J279" s="5">
        <f>IFERROR(INDEX(HTHome!J:J,MATCH(A279,HTHome!$A:$A,0)),"-")</f>
        <v>2</v>
      </c>
      <c r="K279" s="7">
        <f>IFERROR(INDEX(HTHome!K:K,MATCH(A279,HTHome!$A:$A,0)),"-")</f>
        <v>0.33333333333333331</v>
      </c>
      <c r="L279" s="7">
        <f>IFERROR(INDEX(HTHome!L:L,MATCH(A279,HTHome!$A:$A,0)),"-")</f>
        <v>0.1</v>
      </c>
      <c r="M279" s="7">
        <f>IFERROR(INDEX(HTHome!M:M,MATCH(A279,HTHome!$A:$A,0)),"-")</f>
        <v>0.1111111111111111</v>
      </c>
      <c r="N279" s="7">
        <f>IFERROR(INDEX(HTHome!N:N,MATCH(A279,HTHome!$A:$A,0)),"-")</f>
        <v>-0.44444444444444442</v>
      </c>
    </row>
    <row r="280" spans="1:14" ht="16.5" thickTop="1" thickBot="1" x14ac:dyDescent="0.3">
      <c r="A280" s="18" t="s">
        <v>324</v>
      </c>
      <c r="B280" s="5">
        <f>IFERROR(INDEX(HTHome!$B:$B,MATCH(A280,HTHome!$A:$A,0)),"-")</f>
        <v>11</v>
      </c>
      <c r="C280" s="5">
        <f>IFERROR(INDEX(HTHome!C:C,MATCH(A280,HTHome!$A:$A,0)),"-")</f>
        <v>1</v>
      </c>
      <c r="D280" s="5">
        <f>IFERROR(INDEX(HTHome!D:D,MATCH(A280,HTHome!$A:$A,0)),"-")</f>
        <v>3</v>
      </c>
      <c r="E280" s="5">
        <f>IFERROR(INDEX(HTHome!E:E,MATCH(A280,HTHome!$A:$A,0)),"-")</f>
        <v>0</v>
      </c>
      <c r="F280" s="5">
        <f>IFERROR(INDEX(HTHome!F:F,MATCH(A280,HTHome!$A:$A,0)),"-")</f>
        <v>4</v>
      </c>
      <c r="G280" s="5">
        <f>IFERROR(INDEX(HTHome!G:G,MATCH(A280,HTHome!$A:$A,0)),"-")</f>
        <v>3</v>
      </c>
      <c r="H280" s="5">
        <f>IFERROR(INDEX(HTHome!H:H,MATCH(A280,HTHome!$A:$A,0)),"-")</f>
        <v>4</v>
      </c>
      <c r="I280" s="5">
        <f>IFERROR(INDEX(HTHome!I:I,MATCH(A280,HTHome!$A:$A,0)),"-")</f>
        <v>4</v>
      </c>
      <c r="J280" s="5">
        <f>IFERROR(INDEX(HTHome!J:J,MATCH(A280,HTHome!$A:$A,0)),"-")</f>
        <v>3</v>
      </c>
      <c r="K280" s="7">
        <f>IFERROR(INDEX(HTHome!K:K,MATCH(A280,HTHome!$A:$A,0)),"-")</f>
        <v>0.3636363636363637</v>
      </c>
      <c r="L280" s="7">
        <f>IFERROR(INDEX(HTHome!L:L,MATCH(A280,HTHome!$A:$A,0)),"-")</f>
        <v>0.22222222222222221</v>
      </c>
      <c r="M280" s="7">
        <f>IFERROR(INDEX(HTHome!M:M,MATCH(A280,HTHome!$A:$A,0)),"-")</f>
        <v>0.18181818181818188</v>
      </c>
      <c r="N280" s="7">
        <f>IFERROR(INDEX(HTHome!N:N,MATCH(A280,HTHome!$A:$A,0)),"-")</f>
        <v>-2.0202020202020169E-2</v>
      </c>
    </row>
    <row r="281" spans="1:14" ht="16.5" thickTop="1" thickBot="1" x14ac:dyDescent="0.3">
      <c r="A281" s="19" t="s">
        <v>325</v>
      </c>
      <c r="B281" s="5">
        <f>IFERROR(INDEX(HTHome!$B:$B,MATCH(A281,HTHome!$A:$A,0)),"-")</f>
        <v>10</v>
      </c>
      <c r="C281" s="5">
        <f>IFERROR(INDEX(HTHome!C:C,MATCH(A281,HTHome!$A:$A,0)),"-")</f>
        <v>0</v>
      </c>
      <c r="D281" s="5">
        <f>IFERROR(INDEX(HTHome!D:D,MATCH(A281,HTHome!$A:$A,0)),"-")</f>
        <v>2</v>
      </c>
      <c r="E281" s="5">
        <f>IFERROR(INDEX(HTHome!E:E,MATCH(A281,HTHome!$A:$A,0)),"-")</f>
        <v>1</v>
      </c>
      <c r="F281" s="5">
        <f>IFERROR(INDEX(HTHome!F:F,MATCH(A281,HTHome!$A:$A,0)),"-")</f>
        <v>2</v>
      </c>
      <c r="G281" s="5">
        <f>IFERROR(INDEX(HTHome!G:G,MATCH(A281,HTHome!$A:$A,0)),"-")</f>
        <v>3</v>
      </c>
      <c r="H281" s="5">
        <f>IFERROR(INDEX(HTHome!H:H,MATCH(A281,HTHome!$A:$A,0)),"-")</f>
        <v>5</v>
      </c>
      <c r="I281" s="5">
        <f>IFERROR(INDEX(HTHome!I:I,MATCH(A281,HTHome!$A:$A,0)),"-")</f>
        <v>3</v>
      </c>
      <c r="J281" s="5">
        <f>IFERROR(INDEX(HTHome!J:J,MATCH(A281,HTHome!$A:$A,0)),"-")</f>
        <v>4</v>
      </c>
      <c r="K281" s="7">
        <f>IFERROR(INDEX(HTHome!K:K,MATCH(A281,HTHome!$A:$A,0)),"-")</f>
        <v>0.3</v>
      </c>
      <c r="L281" s="7">
        <f>IFERROR(INDEX(HTHome!L:L,MATCH(A281,HTHome!$A:$A,0)),"-")</f>
        <v>0.4</v>
      </c>
      <c r="M281" s="7">
        <f>IFERROR(INDEX(HTHome!M:M,MATCH(A281,HTHome!$A:$A,0)),"-")</f>
        <v>-0.2</v>
      </c>
      <c r="N281" s="7">
        <f>IFERROR(INDEX(HTHome!N:N,MATCH(A281,HTHome!$A:$A,0)),"-")</f>
        <v>-0.2</v>
      </c>
    </row>
    <row r="282" spans="1:14" ht="16.5" thickTop="1" thickBot="1" x14ac:dyDescent="0.3">
      <c r="A282" s="18" t="s">
        <v>326</v>
      </c>
      <c r="B282" s="5">
        <f>IFERROR(INDEX(HTHome!$B:$B,MATCH(A282,HTHome!$A:$A,0)),"-")</f>
        <v>10</v>
      </c>
      <c r="C282" s="5">
        <f>IFERROR(INDEX(HTHome!C:C,MATCH(A282,HTHome!$A:$A,0)),"-")</f>
        <v>1</v>
      </c>
      <c r="D282" s="5">
        <f>IFERROR(INDEX(HTHome!D:D,MATCH(A282,HTHome!$A:$A,0)),"-")</f>
        <v>0</v>
      </c>
      <c r="E282" s="5">
        <f>IFERROR(INDEX(HTHome!E:E,MATCH(A282,HTHome!$A:$A,0)),"-")</f>
        <v>2</v>
      </c>
      <c r="F282" s="5">
        <f>IFERROR(INDEX(HTHome!F:F,MATCH(A282,HTHome!$A:$A,0)),"-")</f>
        <v>3</v>
      </c>
      <c r="G282" s="5">
        <f>IFERROR(INDEX(HTHome!G:G,MATCH(A282,HTHome!$A:$A,0)),"-")</f>
        <v>3</v>
      </c>
      <c r="H282" s="5">
        <f>IFERROR(INDEX(HTHome!H:H,MATCH(A282,HTHome!$A:$A,0)),"-")</f>
        <v>4</v>
      </c>
      <c r="I282" s="5">
        <f>IFERROR(INDEX(HTHome!I:I,MATCH(A282,HTHome!$A:$A,0)),"-")</f>
        <v>3</v>
      </c>
      <c r="J282" s="5">
        <f>IFERROR(INDEX(HTHome!J:J,MATCH(A282,HTHome!$A:$A,0)),"-")</f>
        <v>4</v>
      </c>
      <c r="K282" s="7">
        <f>IFERROR(INDEX(HTHome!K:K,MATCH(A282,HTHome!$A:$A,0)),"-")</f>
        <v>0.3</v>
      </c>
      <c r="L282" s="7">
        <f>IFERROR(INDEX(HTHome!L:L,MATCH(A282,HTHome!$A:$A,0)),"-")</f>
        <v>0.3636363636363637</v>
      </c>
      <c r="M282" s="7">
        <f>IFERROR(INDEX(HTHome!M:M,MATCH(A282,HTHome!$A:$A,0)),"-")</f>
        <v>-0.10000000000000003</v>
      </c>
      <c r="N282" s="7">
        <f>IFERROR(INDEX(HTHome!N:N,MATCH(A282,HTHome!$A:$A,0)),"-")</f>
        <v>8.6363636363636365E-2</v>
      </c>
    </row>
    <row r="283" spans="1:14" ht="16.5" thickTop="1" thickBot="1" x14ac:dyDescent="0.3">
      <c r="A283" s="19" t="s">
        <v>327</v>
      </c>
      <c r="B283" s="5">
        <f>IFERROR(INDEX(HTHome!$B:$B,MATCH(A283,HTHome!$A:$A,0)),"-")</f>
        <v>10</v>
      </c>
      <c r="C283" s="5">
        <f>IFERROR(INDEX(HTHome!C:C,MATCH(A283,HTHome!$A:$A,0)),"-")</f>
        <v>2</v>
      </c>
      <c r="D283" s="5">
        <f>IFERROR(INDEX(HTHome!D:D,MATCH(A283,HTHome!$A:$A,0)),"-")</f>
        <v>0</v>
      </c>
      <c r="E283" s="5">
        <f>IFERROR(INDEX(HTHome!E:E,MATCH(A283,HTHome!$A:$A,0)),"-")</f>
        <v>2</v>
      </c>
      <c r="F283" s="5">
        <f>IFERROR(INDEX(HTHome!F:F,MATCH(A283,HTHome!$A:$A,0)),"-")</f>
        <v>3</v>
      </c>
      <c r="G283" s="5">
        <f>IFERROR(INDEX(HTHome!G:G,MATCH(A283,HTHome!$A:$A,0)),"-")</f>
        <v>4</v>
      </c>
      <c r="H283" s="5">
        <f>IFERROR(INDEX(HTHome!H:H,MATCH(A283,HTHome!$A:$A,0)),"-")</f>
        <v>3</v>
      </c>
      <c r="I283" s="5">
        <f>IFERROR(INDEX(HTHome!I:I,MATCH(A283,HTHome!$A:$A,0)),"-")</f>
        <v>4</v>
      </c>
      <c r="J283" s="5">
        <f>IFERROR(INDEX(HTHome!J:J,MATCH(A283,HTHome!$A:$A,0)),"-")</f>
        <v>4</v>
      </c>
      <c r="K283" s="7">
        <f>IFERROR(INDEX(HTHome!K:K,MATCH(A283,HTHome!$A:$A,0)),"-")</f>
        <v>0.4</v>
      </c>
      <c r="L283" s="7">
        <f>IFERROR(INDEX(HTHome!L:L,MATCH(A283,HTHome!$A:$A,0)),"-")</f>
        <v>0.3</v>
      </c>
      <c r="M283" s="7">
        <f>IFERROR(INDEX(HTHome!M:M,MATCH(A283,HTHome!$A:$A,0)),"-")</f>
        <v>-0.10000000000000003</v>
      </c>
      <c r="N283" s="7">
        <f>IFERROR(INDEX(HTHome!N:N,MATCH(A283,HTHome!$A:$A,0)),"-")</f>
        <v>-5.0000000000000017E-2</v>
      </c>
    </row>
    <row r="284" spans="1:14" ht="16.5" thickTop="1" thickBot="1" x14ac:dyDescent="0.3">
      <c r="A284" s="18" t="s">
        <v>328</v>
      </c>
      <c r="B284" s="5">
        <f>IFERROR(INDEX(HTHome!$B:$B,MATCH(A284,HTHome!$A:$A,0)),"-")</f>
        <v>10</v>
      </c>
      <c r="C284" s="5">
        <f>IFERROR(INDEX(HTHome!C:C,MATCH(A284,HTHome!$A:$A,0)),"-")</f>
        <v>0</v>
      </c>
      <c r="D284" s="5">
        <f>IFERROR(INDEX(HTHome!D:D,MATCH(A284,HTHome!$A:$A,0)),"-")</f>
        <v>2</v>
      </c>
      <c r="E284" s="5">
        <f>IFERROR(INDEX(HTHome!E:E,MATCH(A284,HTHome!$A:$A,0)),"-")</f>
        <v>1</v>
      </c>
      <c r="F284" s="5">
        <f>IFERROR(INDEX(HTHome!F:F,MATCH(A284,HTHome!$A:$A,0)),"-")</f>
        <v>4</v>
      </c>
      <c r="G284" s="5">
        <f>IFERROR(INDEX(HTHome!G:G,MATCH(A284,HTHome!$A:$A,0)),"-")</f>
        <v>2</v>
      </c>
      <c r="H284" s="5">
        <f>IFERROR(INDEX(HTHome!H:H,MATCH(A284,HTHome!$A:$A,0)),"-")</f>
        <v>4</v>
      </c>
      <c r="I284" s="5">
        <f>IFERROR(INDEX(HTHome!I:I,MATCH(A284,HTHome!$A:$A,0)),"-")</f>
        <v>3</v>
      </c>
      <c r="J284" s="5">
        <f>IFERROR(INDEX(HTHome!J:J,MATCH(A284,HTHome!$A:$A,0)),"-")</f>
        <v>3</v>
      </c>
      <c r="K284" s="7">
        <f>IFERROR(INDEX(HTHome!K:K,MATCH(A284,HTHome!$A:$A,0)),"-")</f>
        <v>0.3</v>
      </c>
      <c r="L284" s="7">
        <f>IFERROR(INDEX(HTHome!L:L,MATCH(A284,HTHome!$A:$A,0)),"-")</f>
        <v>0.1</v>
      </c>
      <c r="M284" s="7">
        <f>IFERROR(INDEX(HTHome!M:M,MATCH(A284,HTHome!$A:$A,0)),"-")</f>
        <v>0.2</v>
      </c>
      <c r="N284" s="7">
        <f>IFERROR(INDEX(HTHome!N:N,MATCH(A284,HTHome!$A:$A,0)),"-")</f>
        <v>-0.15</v>
      </c>
    </row>
    <row r="285" spans="1:14" ht="16.5" thickTop="1" thickBot="1" x14ac:dyDescent="0.3">
      <c r="A285" s="19" t="s">
        <v>158</v>
      </c>
      <c r="B285" s="5">
        <f>IFERROR(INDEX(HTHome!$B:$B,MATCH(A285,HTHome!$A:$A,0)),"-")</f>
        <v>10</v>
      </c>
      <c r="C285" s="5">
        <f>IFERROR(INDEX(HTHome!C:C,MATCH(A285,HTHome!$A:$A,0)),"-")</f>
        <v>1</v>
      </c>
      <c r="D285" s="5">
        <f>IFERROR(INDEX(HTHome!D:D,MATCH(A285,HTHome!$A:$A,0)),"-")</f>
        <v>0</v>
      </c>
      <c r="E285" s="5">
        <f>IFERROR(INDEX(HTHome!E:E,MATCH(A285,HTHome!$A:$A,0)),"-")</f>
        <v>1</v>
      </c>
      <c r="F285" s="5">
        <f>IFERROR(INDEX(HTHome!F:F,MATCH(A285,HTHome!$A:$A,0)),"-")</f>
        <v>1</v>
      </c>
      <c r="G285" s="5">
        <f>IFERROR(INDEX(HTHome!G:G,MATCH(A285,HTHome!$A:$A,0)),"-")</f>
        <v>5</v>
      </c>
      <c r="H285" s="5">
        <f>IFERROR(INDEX(HTHome!H:H,MATCH(A285,HTHome!$A:$A,0)),"-")</f>
        <v>4</v>
      </c>
      <c r="I285" s="5">
        <f>IFERROR(INDEX(HTHome!I:I,MATCH(A285,HTHome!$A:$A,0)),"-")</f>
        <v>2</v>
      </c>
      <c r="J285" s="5">
        <f>IFERROR(INDEX(HTHome!J:J,MATCH(A285,HTHome!$A:$A,0)),"-")</f>
        <v>4</v>
      </c>
      <c r="K285" s="7">
        <f>IFERROR(INDEX(HTHome!K:K,MATCH(A285,HTHome!$A:$A,0)),"-")</f>
        <v>0.2</v>
      </c>
      <c r="L285" s="7">
        <f>IFERROR(INDEX(HTHome!L:L,MATCH(A285,HTHome!$A:$A,0)),"-")</f>
        <v>0.1</v>
      </c>
      <c r="M285" s="7">
        <f>IFERROR(INDEX(HTHome!M:M,MATCH(A285,HTHome!$A:$A,0)),"-")</f>
        <v>-0.6</v>
      </c>
      <c r="N285" s="7">
        <f>IFERROR(INDEX(HTHome!N:N,MATCH(A285,HTHome!$A:$A,0)),"-")</f>
        <v>-0.7</v>
      </c>
    </row>
    <row r="286" spans="1:14" ht="16.5" thickTop="1" thickBot="1" x14ac:dyDescent="0.3">
      <c r="A286" s="18" t="s">
        <v>329</v>
      </c>
      <c r="B286" s="5">
        <f>IFERROR(INDEX(HTHome!$B:$B,MATCH(A286,HTHome!$A:$A,0)),"-")</f>
        <v>10</v>
      </c>
      <c r="C286" s="5">
        <f>IFERROR(INDEX(HTHome!C:C,MATCH(A286,HTHome!$A:$A,0)),"-")</f>
        <v>0</v>
      </c>
      <c r="D286" s="5">
        <f>IFERROR(INDEX(HTHome!D:D,MATCH(A286,HTHome!$A:$A,0)),"-")</f>
        <v>1</v>
      </c>
      <c r="E286" s="5">
        <f>IFERROR(INDEX(HTHome!E:E,MATCH(A286,HTHome!$A:$A,0)),"-")</f>
        <v>2</v>
      </c>
      <c r="F286" s="5">
        <f>IFERROR(INDEX(HTHome!F:F,MATCH(A286,HTHome!$A:$A,0)),"-")</f>
        <v>4</v>
      </c>
      <c r="G286" s="5">
        <f>IFERROR(INDEX(HTHome!G:G,MATCH(A286,HTHome!$A:$A,0)),"-")</f>
        <v>5</v>
      </c>
      <c r="H286" s="5">
        <f>IFERROR(INDEX(HTHome!H:H,MATCH(A286,HTHome!$A:$A,0)),"-")</f>
        <v>1</v>
      </c>
      <c r="I286" s="5">
        <f>IFERROR(INDEX(HTHome!I:I,MATCH(A286,HTHome!$A:$A,0)),"-")</f>
        <v>3</v>
      </c>
      <c r="J286" s="5">
        <f>IFERROR(INDEX(HTHome!J:J,MATCH(A286,HTHome!$A:$A,0)),"-")</f>
        <v>6</v>
      </c>
      <c r="K286" s="7">
        <f>IFERROR(INDEX(HTHome!K:K,MATCH(A286,HTHome!$A:$A,0)),"-")</f>
        <v>0.3</v>
      </c>
      <c r="L286" s="7">
        <f>IFERROR(INDEX(HTHome!L:L,MATCH(A286,HTHome!$A:$A,0)),"-")</f>
        <v>0.3</v>
      </c>
      <c r="M286" s="7">
        <f>IFERROR(INDEX(HTHome!M:M,MATCH(A286,HTHome!$A:$A,0)),"-")</f>
        <v>-0.4</v>
      </c>
      <c r="N286" s="7">
        <f>IFERROR(INDEX(HTHome!N:N,MATCH(A286,HTHome!$A:$A,0)),"-")</f>
        <v>-0.4</v>
      </c>
    </row>
    <row r="287" spans="1:14" ht="16.5" thickTop="1" thickBot="1" x14ac:dyDescent="0.3">
      <c r="A287" s="19" t="s">
        <v>330</v>
      </c>
      <c r="B287" s="5">
        <f>IFERROR(INDEX(HTHome!$B:$B,MATCH(A287,HTHome!$A:$A,0)),"-")</f>
        <v>10</v>
      </c>
      <c r="C287" s="5">
        <f>IFERROR(INDEX(HTHome!C:C,MATCH(A287,HTHome!$A:$A,0)),"-")</f>
        <v>2</v>
      </c>
      <c r="D287" s="5">
        <f>IFERROR(INDEX(HTHome!D:D,MATCH(A287,HTHome!$A:$A,0)),"-")</f>
        <v>0</v>
      </c>
      <c r="E287" s="5">
        <f>IFERROR(INDEX(HTHome!E:E,MATCH(A287,HTHome!$A:$A,0)),"-")</f>
        <v>0</v>
      </c>
      <c r="F287" s="5">
        <f>IFERROR(INDEX(HTHome!F:F,MATCH(A287,HTHome!$A:$A,0)),"-")</f>
        <v>0</v>
      </c>
      <c r="G287" s="5">
        <f>IFERROR(INDEX(HTHome!G:G,MATCH(A287,HTHome!$A:$A,0)),"-")</f>
        <v>5</v>
      </c>
      <c r="H287" s="5">
        <f>IFERROR(INDEX(HTHome!H:H,MATCH(A287,HTHome!$A:$A,0)),"-")</f>
        <v>5</v>
      </c>
      <c r="I287" s="5">
        <f>IFERROR(INDEX(HTHome!I:I,MATCH(A287,HTHome!$A:$A,0)),"-")</f>
        <v>2</v>
      </c>
      <c r="J287" s="5">
        <f>IFERROR(INDEX(HTHome!J:J,MATCH(A287,HTHome!$A:$A,0)),"-")</f>
        <v>4</v>
      </c>
      <c r="K287" s="7">
        <f>IFERROR(INDEX(HTHome!K:K,MATCH(A287,HTHome!$A:$A,0)),"-")</f>
        <v>0.2</v>
      </c>
      <c r="L287" s="7">
        <f>IFERROR(INDEX(HTHome!L:L,MATCH(A287,HTHome!$A:$A,0)),"-")</f>
        <v>0.3</v>
      </c>
      <c r="M287" s="7">
        <f>IFERROR(INDEX(HTHome!M:M,MATCH(A287,HTHome!$A:$A,0)),"-")</f>
        <v>-0.7</v>
      </c>
      <c r="N287" s="7">
        <f>IFERROR(INDEX(HTHome!N:N,MATCH(A287,HTHome!$A:$A,0)),"-")</f>
        <v>-0.6</v>
      </c>
    </row>
    <row r="288" spans="1:14" ht="16.5" thickTop="1" thickBot="1" x14ac:dyDescent="0.3">
      <c r="A288" s="18" t="s">
        <v>331</v>
      </c>
      <c r="B288" s="5">
        <f>IFERROR(INDEX(HTHome!$B:$B,MATCH(A288,HTHome!$A:$A,0)),"-")</f>
        <v>10</v>
      </c>
      <c r="C288" s="5">
        <f>IFERROR(INDEX(HTHome!C:C,MATCH(A288,HTHome!$A:$A,0)),"-")</f>
        <v>1</v>
      </c>
      <c r="D288" s="5">
        <f>IFERROR(INDEX(HTHome!D:D,MATCH(A288,HTHome!$A:$A,0)),"-")</f>
        <v>0</v>
      </c>
      <c r="E288" s="5">
        <f>IFERROR(INDEX(HTHome!E:E,MATCH(A288,HTHome!$A:$A,0)),"-")</f>
        <v>1</v>
      </c>
      <c r="F288" s="5">
        <f>IFERROR(INDEX(HTHome!F:F,MATCH(A288,HTHome!$A:$A,0)),"-")</f>
        <v>1</v>
      </c>
      <c r="G288" s="5">
        <f>IFERROR(INDEX(HTHome!G:G,MATCH(A288,HTHome!$A:$A,0)),"-")</f>
        <v>3</v>
      </c>
      <c r="H288" s="5">
        <f>IFERROR(INDEX(HTHome!H:H,MATCH(A288,HTHome!$A:$A,0)),"-")</f>
        <v>6</v>
      </c>
      <c r="I288" s="5">
        <f>IFERROR(INDEX(HTHome!I:I,MATCH(A288,HTHome!$A:$A,0)),"-")</f>
        <v>2</v>
      </c>
      <c r="J288" s="5">
        <f>IFERROR(INDEX(HTHome!J:J,MATCH(A288,HTHome!$A:$A,0)),"-")</f>
        <v>2</v>
      </c>
      <c r="K288" s="7">
        <f>IFERROR(INDEX(HTHome!K:K,MATCH(A288,HTHome!$A:$A,0)),"-")</f>
        <v>0.2</v>
      </c>
      <c r="L288" s="7">
        <f>IFERROR(INDEX(HTHome!L:L,MATCH(A288,HTHome!$A:$A,0)),"-")</f>
        <v>0.3</v>
      </c>
      <c r="M288" s="7">
        <f>IFERROR(INDEX(HTHome!M:M,MATCH(A288,HTHome!$A:$A,0)),"-")</f>
        <v>-0.2</v>
      </c>
      <c r="N288" s="7">
        <f>IFERROR(INDEX(HTHome!N:N,MATCH(A288,HTHome!$A:$A,0)),"-")</f>
        <v>-0.4</v>
      </c>
    </row>
    <row r="289" spans="1:14" ht="16.5" thickTop="1" thickBot="1" x14ac:dyDescent="0.3">
      <c r="A289" s="19" t="s">
        <v>332</v>
      </c>
      <c r="B289" s="5">
        <f>IFERROR(INDEX(HTHome!$B:$B,MATCH(A289,HTHome!$A:$A,0)),"-")</f>
        <v>10</v>
      </c>
      <c r="C289" s="5">
        <f>IFERROR(INDEX(HTHome!C:C,MATCH(A289,HTHome!$A:$A,0)),"-")</f>
        <v>0</v>
      </c>
      <c r="D289" s="5">
        <f>IFERROR(INDEX(HTHome!D:D,MATCH(A289,HTHome!$A:$A,0)),"-")</f>
        <v>1</v>
      </c>
      <c r="E289" s="5">
        <f>IFERROR(INDEX(HTHome!E:E,MATCH(A289,HTHome!$A:$A,0)),"-")</f>
        <v>0</v>
      </c>
      <c r="F289" s="5">
        <f>IFERROR(INDEX(HTHome!F:F,MATCH(A289,HTHome!$A:$A,0)),"-")</f>
        <v>2</v>
      </c>
      <c r="G289" s="5">
        <f>IFERROR(INDEX(HTHome!G:G,MATCH(A289,HTHome!$A:$A,0)),"-")</f>
        <v>3</v>
      </c>
      <c r="H289" s="5">
        <f>IFERROR(INDEX(HTHome!H:H,MATCH(A289,HTHome!$A:$A,0)),"-")</f>
        <v>5</v>
      </c>
      <c r="I289" s="5">
        <f>IFERROR(INDEX(HTHome!I:I,MATCH(A289,HTHome!$A:$A,0)),"-")</f>
        <v>1</v>
      </c>
      <c r="J289" s="5">
        <f>IFERROR(INDEX(HTHome!J:J,MATCH(A289,HTHome!$A:$A,0)),"-")</f>
        <v>5</v>
      </c>
      <c r="K289" s="7">
        <f>IFERROR(INDEX(HTHome!K:K,MATCH(A289,HTHome!$A:$A,0)),"-")</f>
        <v>0.1</v>
      </c>
      <c r="L289" s="7">
        <f>IFERROR(INDEX(HTHome!L:L,MATCH(A289,HTHome!$A:$A,0)),"-")</f>
        <v>0.5</v>
      </c>
      <c r="M289" s="7">
        <f>IFERROR(INDEX(HTHome!M:M,MATCH(A289,HTHome!$A:$A,0)),"-")</f>
        <v>-0.5</v>
      </c>
      <c r="N289" s="7">
        <f>IFERROR(INDEX(HTHome!N:N,MATCH(A289,HTHome!$A:$A,0)),"-")</f>
        <v>-5.0000000000000017E-2</v>
      </c>
    </row>
    <row r="290" spans="1:14" ht="16.5" hidden="1" thickTop="1" thickBot="1" x14ac:dyDescent="0.3">
      <c r="A290" s="18" t="s">
        <v>333</v>
      </c>
      <c r="B290" s="5">
        <f>IFERROR(INDEX(HTHome!$B:$B,MATCH(A290,HTHome!$A:$A,0)),"-")</f>
        <v>3</v>
      </c>
      <c r="C290" s="5">
        <f>IFERROR(INDEX(HTHome!C:C,MATCH(A290,HTHome!$A:$A,0)),"-")</f>
        <v>1</v>
      </c>
      <c r="D290" s="5">
        <f>IFERROR(INDEX(HTHome!D:D,MATCH(A290,HTHome!$A:$A,0)),"-")</f>
        <v>0</v>
      </c>
      <c r="E290" s="5">
        <f>IFERROR(INDEX(HTHome!E:E,MATCH(A290,HTHome!$A:$A,0)),"-")</f>
        <v>2</v>
      </c>
      <c r="F290" s="5">
        <f>IFERROR(INDEX(HTHome!F:F,MATCH(A290,HTHome!$A:$A,0)),"-")</f>
        <v>2</v>
      </c>
      <c r="G290" s="5">
        <f>IFERROR(INDEX(HTHome!G:G,MATCH(A290,HTHome!$A:$A,0)),"-")</f>
        <v>0</v>
      </c>
      <c r="H290" s="5">
        <f>IFERROR(INDEX(HTHome!H:H,MATCH(A290,HTHome!$A:$A,0)),"-")</f>
        <v>1</v>
      </c>
      <c r="I290" s="5">
        <f>IFERROR(INDEX(HTHome!I:I,MATCH(A290,HTHome!$A:$A,0)),"-")</f>
        <v>3</v>
      </c>
      <c r="J290" s="5">
        <f>IFERROR(INDEX(HTHome!J:J,MATCH(A290,HTHome!$A:$A,0)),"-")</f>
        <v>0</v>
      </c>
      <c r="K290" s="7">
        <f>IFERROR(INDEX(HTHome!K:K,MATCH(A290,HTHome!$A:$A,0)),"-")</f>
        <v>1</v>
      </c>
      <c r="L290" s="7">
        <f>IFERROR(INDEX(HTHome!L:L,MATCH(A290,HTHome!$A:$A,0)),"-")</f>
        <v>1</v>
      </c>
      <c r="M290" s="7">
        <f>IFERROR(INDEX(HTHome!M:M,MATCH(A290,HTHome!$A:$A,0)),"-")</f>
        <v>1.6666666666666663</v>
      </c>
      <c r="N290" s="7">
        <f>IFERROR(INDEX(HTHome!N:N,MATCH(A290,HTHome!$A:$A,0)),"-")</f>
        <v>1.6666666666666663</v>
      </c>
    </row>
    <row r="291" spans="1:14" ht="16.5" hidden="1" thickTop="1" thickBot="1" x14ac:dyDescent="0.3">
      <c r="A291" s="19" t="s">
        <v>334</v>
      </c>
      <c r="B291" s="5">
        <f>IFERROR(INDEX(HTHome!$B:$B,MATCH(A291,HTHome!$A:$A,0)),"-")</f>
        <v>3</v>
      </c>
      <c r="C291" s="5">
        <f>IFERROR(INDEX(HTHome!C:C,MATCH(A291,HTHome!$A:$A,0)),"-")</f>
        <v>0</v>
      </c>
      <c r="D291" s="5">
        <f>IFERROR(INDEX(HTHome!D:D,MATCH(A291,HTHome!$A:$A,0)),"-")</f>
        <v>0</v>
      </c>
      <c r="E291" s="5">
        <f>IFERROR(INDEX(HTHome!E:E,MATCH(A291,HTHome!$A:$A,0)),"-")</f>
        <v>1</v>
      </c>
      <c r="F291" s="5">
        <f>IFERROR(INDEX(HTHome!F:F,MATCH(A291,HTHome!$A:$A,0)),"-")</f>
        <v>1</v>
      </c>
      <c r="G291" s="5">
        <f>IFERROR(INDEX(HTHome!G:G,MATCH(A291,HTHome!$A:$A,0)),"-")</f>
        <v>1</v>
      </c>
      <c r="H291" s="5">
        <f>IFERROR(INDEX(HTHome!H:H,MATCH(A291,HTHome!$A:$A,0)),"-")</f>
        <v>1</v>
      </c>
      <c r="I291" s="5">
        <f>IFERROR(INDEX(HTHome!I:I,MATCH(A291,HTHome!$A:$A,0)),"-")</f>
        <v>1</v>
      </c>
      <c r="J291" s="5">
        <f>IFERROR(INDEX(HTHome!J:J,MATCH(A291,HTHome!$A:$A,0)),"-")</f>
        <v>1</v>
      </c>
      <c r="K291" s="7">
        <f>IFERROR(INDEX(HTHome!K:K,MATCH(A291,HTHome!$A:$A,0)),"-")</f>
        <v>0.33333333333333331</v>
      </c>
      <c r="L291" s="7">
        <f>IFERROR(INDEX(HTHome!L:L,MATCH(A291,HTHome!$A:$A,0)),"-")</f>
        <v>0.33333333333333331</v>
      </c>
      <c r="M291" s="7">
        <f>IFERROR(INDEX(HTHome!M:M,MATCH(A291,HTHome!$A:$A,0)),"-")</f>
        <v>0</v>
      </c>
      <c r="N291" s="7">
        <f>IFERROR(INDEX(HTHome!N:N,MATCH(A291,HTHome!$A:$A,0)),"-")</f>
        <v>0</v>
      </c>
    </row>
    <row r="292" spans="1:14" ht="16.5" hidden="1" thickTop="1" thickBot="1" x14ac:dyDescent="0.3">
      <c r="A292" s="18" t="s">
        <v>335</v>
      </c>
      <c r="B292" s="5">
        <f>IFERROR(INDEX(HTHome!$B:$B,MATCH(A292,HTHome!$A:$A,0)),"-")</f>
        <v>3</v>
      </c>
      <c r="C292" s="5">
        <f>IFERROR(INDEX(HTHome!C:C,MATCH(A292,HTHome!$A:$A,0)),"-")</f>
        <v>1</v>
      </c>
      <c r="D292" s="5">
        <f>IFERROR(INDEX(HTHome!D:D,MATCH(A292,HTHome!$A:$A,0)),"-")</f>
        <v>0</v>
      </c>
      <c r="E292" s="5">
        <f>IFERROR(INDEX(HTHome!E:E,MATCH(A292,HTHome!$A:$A,0)),"-")</f>
        <v>0</v>
      </c>
      <c r="F292" s="5">
        <f>IFERROR(INDEX(HTHome!F:F,MATCH(A292,HTHome!$A:$A,0)),"-")</f>
        <v>1</v>
      </c>
      <c r="G292" s="5">
        <f>IFERROR(INDEX(HTHome!G:G,MATCH(A292,HTHome!$A:$A,0)),"-")</f>
        <v>1</v>
      </c>
      <c r="H292" s="5">
        <f>IFERROR(INDEX(HTHome!H:H,MATCH(A292,HTHome!$A:$A,0)),"-")</f>
        <v>1</v>
      </c>
      <c r="I292" s="5">
        <f>IFERROR(INDEX(HTHome!I:I,MATCH(A292,HTHome!$A:$A,0)),"-")</f>
        <v>1</v>
      </c>
      <c r="J292" s="5">
        <f>IFERROR(INDEX(HTHome!J:J,MATCH(A292,HTHome!$A:$A,0)),"-")</f>
        <v>1</v>
      </c>
      <c r="K292" s="7">
        <f>IFERROR(INDEX(HTHome!K:K,MATCH(A292,HTHome!$A:$A,0)),"-")</f>
        <v>0.33333333333333331</v>
      </c>
      <c r="L292" s="7">
        <f>IFERROR(INDEX(HTHome!L:L,MATCH(A292,HTHome!$A:$A,0)),"-")</f>
        <v>0.33333333333333331</v>
      </c>
      <c r="M292" s="7">
        <f>IFERROR(INDEX(HTHome!M:M,MATCH(A292,HTHome!$A:$A,0)),"-")</f>
        <v>0</v>
      </c>
      <c r="N292" s="7">
        <f>IFERROR(INDEX(HTHome!N:N,MATCH(A292,HTHome!$A:$A,0)),"-")</f>
        <v>0</v>
      </c>
    </row>
    <row r="293" spans="1:14" ht="16.5" hidden="1" thickTop="1" thickBot="1" x14ac:dyDescent="0.3">
      <c r="A293" s="19" t="s">
        <v>336</v>
      </c>
      <c r="B293" s="5">
        <f>IFERROR(INDEX(HTHome!$B:$B,MATCH(A293,HTHome!$A:$A,0)),"-")</f>
        <v>3</v>
      </c>
      <c r="C293" s="5">
        <f>IFERROR(INDEX(HTHome!C:C,MATCH(A293,HTHome!$A:$A,0)),"-")</f>
        <v>0</v>
      </c>
      <c r="D293" s="5">
        <f>IFERROR(INDEX(HTHome!D:D,MATCH(A293,HTHome!$A:$A,0)),"-")</f>
        <v>1</v>
      </c>
      <c r="E293" s="5">
        <f>IFERROR(INDEX(HTHome!E:E,MATCH(A293,HTHome!$A:$A,0)),"-")</f>
        <v>0</v>
      </c>
      <c r="F293" s="5">
        <f>IFERROR(INDEX(HTHome!F:F,MATCH(A293,HTHome!$A:$A,0)),"-")</f>
        <v>0</v>
      </c>
      <c r="G293" s="5">
        <f>IFERROR(INDEX(HTHome!G:G,MATCH(A293,HTHome!$A:$A,0)),"-")</f>
        <v>0</v>
      </c>
      <c r="H293" s="5">
        <f>IFERROR(INDEX(HTHome!H:H,MATCH(A293,HTHome!$A:$A,0)),"-")</f>
        <v>3</v>
      </c>
      <c r="I293" s="5">
        <f>IFERROR(INDEX(HTHome!I:I,MATCH(A293,HTHome!$A:$A,0)),"-")</f>
        <v>1</v>
      </c>
      <c r="J293" s="5">
        <f>IFERROR(INDEX(HTHome!J:J,MATCH(A293,HTHome!$A:$A,0)),"-")</f>
        <v>1</v>
      </c>
      <c r="K293" s="7">
        <f>IFERROR(INDEX(HTHome!K:K,MATCH(A293,HTHome!$A:$A,0)),"-")</f>
        <v>0.33333333333333331</v>
      </c>
      <c r="L293" s="7">
        <f>IFERROR(INDEX(HTHome!L:L,MATCH(A293,HTHome!$A:$A,0)),"-")</f>
        <v>0.33333333333333331</v>
      </c>
      <c r="M293" s="7">
        <f>IFERROR(INDEX(HTHome!M:M,MATCH(A293,HTHome!$A:$A,0)),"-")</f>
        <v>0</v>
      </c>
      <c r="N293" s="7">
        <f>IFERROR(INDEX(HTHome!N:N,MATCH(A293,HTHome!$A:$A,0)),"-")</f>
        <v>0</v>
      </c>
    </row>
    <row r="294" spans="1:14" ht="16.5" hidden="1" thickTop="1" thickBot="1" x14ac:dyDescent="0.3">
      <c r="A294" s="18" t="s">
        <v>337</v>
      </c>
      <c r="B294" s="5">
        <f>IFERROR(INDEX(HTHome!$B:$B,MATCH(A294,HTHome!$A:$A,0)),"-")</f>
        <v>3</v>
      </c>
      <c r="C294" s="5">
        <f>IFERROR(INDEX(HTHome!C:C,MATCH(A294,HTHome!$A:$A,0)),"-")</f>
        <v>1</v>
      </c>
      <c r="D294" s="5">
        <f>IFERROR(INDEX(HTHome!D:D,MATCH(A294,HTHome!$A:$A,0)),"-")</f>
        <v>0</v>
      </c>
      <c r="E294" s="5">
        <f>IFERROR(INDEX(HTHome!E:E,MATCH(A294,HTHome!$A:$A,0)),"-")</f>
        <v>0</v>
      </c>
      <c r="F294" s="5">
        <f>IFERROR(INDEX(HTHome!F:F,MATCH(A294,HTHome!$A:$A,0)),"-")</f>
        <v>1</v>
      </c>
      <c r="G294" s="5">
        <f>IFERROR(INDEX(HTHome!G:G,MATCH(A294,HTHome!$A:$A,0)),"-")</f>
        <v>0</v>
      </c>
      <c r="H294" s="5">
        <f>IFERROR(INDEX(HTHome!H:H,MATCH(A294,HTHome!$A:$A,0)),"-")</f>
        <v>2</v>
      </c>
      <c r="I294" s="5">
        <f>IFERROR(INDEX(HTHome!I:I,MATCH(A294,HTHome!$A:$A,0)),"-")</f>
        <v>1</v>
      </c>
      <c r="J294" s="5">
        <f>IFERROR(INDEX(HTHome!J:J,MATCH(A294,HTHome!$A:$A,0)),"-")</f>
        <v>0</v>
      </c>
      <c r="K294" s="7">
        <f>IFERROR(INDEX(HTHome!K:K,MATCH(A294,HTHome!$A:$A,0)),"-")</f>
        <v>0.33333333333333331</v>
      </c>
      <c r="L294" s="7">
        <f>IFERROR(INDEX(HTHome!L:L,MATCH(A294,HTHome!$A:$A,0)),"-")</f>
        <v>0.33333333333333331</v>
      </c>
      <c r="M294" s="7">
        <f>IFERROR(INDEX(HTHome!M:M,MATCH(A294,HTHome!$A:$A,0)),"-")</f>
        <v>0.66666666666666663</v>
      </c>
      <c r="N294" s="7">
        <f>IFERROR(INDEX(HTHome!N:N,MATCH(A294,HTHome!$A:$A,0)),"-")</f>
        <v>0.66666666666666663</v>
      </c>
    </row>
    <row r="295" spans="1:14" ht="16.5" hidden="1" thickTop="1" thickBot="1" x14ac:dyDescent="0.3">
      <c r="A295" s="19" t="s">
        <v>338</v>
      </c>
      <c r="B295" s="5">
        <f>IFERROR(INDEX(HTHome!$B:$B,MATCH(A295,HTHome!$A:$A,0)),"-")</f>
        <v>4</v>
      </c>
      <c r="C295" s="5">
        <f>IFERROR(INDEX(HTHome!C:C,MATCH(A295,HTHome!$A:$A,0)),"-")</f>
        <v>0</v>
      </c>
      <c r="D295" s="5">
        <f>IFERROR(INDEX(HTHome!D:D,MATCH(A295,HTHome!$A:$A,0)),"-")</f>
        <v>0</v>
      </c>
      <c r="E295" s="5">
        <f>IFERROR(INDEX(HTHome!E:E,MATCH(A295,HTHome!$A:$A,0)),"-")</f>
        <v>1</v>
      </c>
      <c r="F295" s="5">
        <f>IFERROR(INDEX(HTHome!F:F,MATCH(A295,HTHome!$A:$A,0)),"-")</f>
        <v>1</v>
      </c>
      <c r="G295" s="5">
        <f>IFERROR(INDEX(HTHome!G:G,MATCH(A295,HTHome!$A:$A,0)),"-")</f>
        <v>1</v>
      </c>
      <c r="H295" s="5">
        <f>IFERROR(INDEX(HTHome!H:H,MATCH(A295,HTHome!$A:$A,0)),"-")</f>
        <v>2</v>
      </c>
      <c r="I295" s="5">
        <f>IFERROR(INDEX(HTHome!I:I,MATCH(A295,HTHome!$A:$A,0)),"-")</f>
        <v>1</v>
      </c>
      <c r="J295" s="5">
        <f>IFERROR(INDEX(HTHome!J:J,MATCH(A295,HTHome!$A:$A,0)),"-")</f>
        <v>1</v>
      </c>
      <c r="K295" s="7">
        <f>IFERROR(INDEX(HTHome!K:K,MATCH(A295,HTHome!$A:$A,0)),"-")</f>
        <v>0.25</v>
      </c>
      <c r="L295" s="7">
        <f>IFERROR(INDEX(HTHome!L:L,MATCH(A295,HTHome!$A:$A,0)),"-")</f>
        <v>0.25</v>
      </c>
      <c r="M295" s="7">
        <f>IFERROR(INDEX(HTHome!M:M,MATCH(A295,HTHome!$A:$A,0)),"-")</f>
        <v>0</v>
      </c>
      <c r="N295" s="7">
        <f>IFERROR(INDEX(HTHome!N:N,MATCH(A295,HTHome!$A:$A,0)),"-")</f>
        <v>0</v>
      </c>
    </row>
    <row r="296" spans="1:14" ht="16.5" hidden="1" thickTop="1" thickBot="1" x14ac:dyDescent="0.3">
      <c r="A296" s="18" t="s">
        <v>339</v>
      </c>
      <c r="B296" s="5">
        <f>IFERROR(INDEX(HTHome!$B:$B,MATCH(A296,HTHome!$A:$A,0)),"-")</f>
        <v>3</v>
      </c>
      <c r="C296" s="5">
        <f>IFERROR(INDEX(HTHome!C:C,MATCH(A296,HTHome!$A:$A,0)),"-")</f>
        <v>0</v>
      </c>
      <c r="D296" s="5">
        <f>IFERROR(INDEX(HTHome!D:D,MATCH(A296,HTHome!$A:$A,0)),"-")</f>
        <v>0</v>
      </c>
      <c r="E296" s="5">
        <f>IFERROR(INDEX(HTHome!E:E,MATCH(A296,HTHome!$A:$A,0)),"-")</f>
        <v>0</v>
      </c>
      <c r="F296" s="5">
        <f>IFERROR(INDEX(HTHome!F:F,MATCH(A296,HTHome!$A:$A,0)),"-")</f>
        <v>0</v>
      </c>
      <c r="G296" s="5">
        <f>IFERROR(INDEX(HTHome!G:G,MATCH(A296,HTHome!$A:$A,0)),"-")</f>
        <v>1</v>
      </c>
      <c r="H296" s="5">
        <f>IFERROR(INDEX(HTHome!H:H,MATCH(A296,HTHome!$A:$A,0)),"-")</f>
        <v>2</v>
      </c>
      <c r="I296" s="5">
        <f>IFERROR(INDEX(HTHome!I:I,MATCH(A296,HTHome!$A:$A,0)),"-")</f>
        <v>0</v>
      </c>
      <c r="J296" s="5">
        <f>IFERROR(INDEX(HTHome!J:J,MATCH(A296,HTHome!$A:$A,0)),"-")</f>
        <v>1</v>
      </c>
      <c r="K296" s="7">
        <f>IFERROR(INDEX(HTHome!K:K,MATCH(A296,HTHome!$A:$A,0)),"-")</f>
        <v>0</v>
      </c>
      <c r="L296" s="7">
        <f>IFERROR(INDEX(HTHome!L:L,MATCH(A296,HTHome!$A:$A,0)),"-")</f>
        <v>0</v>
      </c>
      <c r="M296" s="7">
        <f>IFERROR(INDEX(HTHome!M:M,MATCH(A296,HTHome!$A:$A,0)),"-")</f>
        <v>-0.66666666666666663</v>
      </c>
      <c r="N296" s="7">
        <f>IFERROR(INDEX(HTHome!N:N,MATCH(A296,HTHome!$A:$A,0)),"-")</f>
        <v>-0.66666666666666663</v>
      </c>
    </row>
    <row r="297" spans="1:14" ht="16.5" hidden="1" thickTop="1" thickBot="1" x14ac:dyDescent="0.3">
      <c r="A297" s="19" t="s">
        <v>340</v>
      </c>
      <c r="B297" s="5">
        <f>IFERROR(INDEX(HTHome!$B:$B,MATCH(A297,HTHome!$A:$A,0)),"-")</f>
        <v>2</v>
      </c>
      <c r="C297" s="5">
        <f>IFERROR(INDEX(HTHome!C:C,MATCH(A297,HTHome!$A:$A,0)),"-")</f>
        <v>0</v>
      </c>
      <c r="D297" s="5">
        <f>IFERROR(INDEX(HTHome!D:D,MATCH(A297,HTHome!$A:$A,0)),"-")</f>
        <v>0</v>
      </c>
      <c r="E297" s="5">
        <f>IFERROR(INDEX(HTHome!E:E,MATCH(A297,HTHome!$A:$A,0)),"-")</f>
        <v>0</v>
      </c>
      <c r="F297" s="5">
        <f>IFERROR(INDEX(HTHome!F:F,MATCH(A297,HTHome!$A:$A,0)),"-")</f>
        <v>0</v>
      </c>
      <c r="G297" s="5">
        <f>IFERROR(INDEX(HTHome!G:G,MATCH(A297,HTHome!$A:$A,0)),"-")</f>
        <v>0</v>
      </c>
      <c r="H297" s="5">
        <f>IFERROR(INDEX(HTHome!H:H,MATCH(A297,HTHome!$A:$A,0)),"-")</f>
        <v>2</v>
      </c>
      <c r="I297" s="5">
        <f>IFERROR(INDEX(HTHome!I:I,MATCH(A297,HTHome!$A:$A,0)),"-")</f>
        <v>0</v>
      </c>
      <c r="J297" s="5">
        <f>IFERROR(INDEX(HTHome!J:J,MATCH(A297,HTHome!$A:$A,0)),"-")</f>
        <v>1</v>
      </c>
      <c r="K297" s="7">
        <f>IFERROR(INDEX(HTHome!K:K,MATCH(A297,HTHome!$A:$A,0)),"-")</f>
        <v>0</v>
      </c>
      <c r="L297" s="7">
        <f>IFERROR(INDEX(HTHome!L:L,MATCH(A297,HTHome!$A:$A,0)),"-")</f>
        <v>0</v>
      </c>
      <c r="M297" s="7">
        <f>IFERROR(INDEX(HTHome!M:M,MATCH(A297,HTHome!$A:$A,0)),"-")</f>
        <v>-0.5</v>
      </c>
      <c r="N297" s="7">
        <f>IFERROR(INDEX(HTHome!N:N,MATCH(A297,HTHome!$A:$A,0)),"-")</f>
        <v>-0.5</v>
      </c>
    </row>
    <row r="298" spans="1:14" ht="16.5" hidden="1" thickTop="1" thickBot="1" x14ac:dyDescent="0.3">
      <c r="A298" s="18" t="s">
        <v>341</v>
      </c>
      <c r="B298" s="5">
        <f>IFERROR(INDEX(HTHome!$B:$B,MATCH(A298,HTHome!$A:$A,0)),"-")</f>
        <v>3</v>
      </c>
      <c r="C298" s="5">
        <f>IFERROR(INDEX(HTHome!C:C,MATCH(A298,HTHome!$A:$A,0)),"-")</f>
        <v>1</v>
      </c>
      <c r="D298" s="5">
        <f>IFERROR(INDEX(HTHome!D:D,MATCH(A298,HTHome!$A:$A,0)),"-")</f>
        <v>0</v>
      </c>
      <c r="E298" s="5">
        <f>IFERROR(INDEX(HTHome!E:E,MATCH(A298,HTHome!$A:$A,0)),"-")</f>
        <v>0</v>
      </c>
      <c r="F298" s="5">
        <f>IFERROR(INDEX(HTHome!F:F,MATCH(A298,HTHome!$A:$A,0)),"-")</f>
        <v>1</v>
      </c>
      <c r="G298" s="5">
        <f>IFERROR(INDEX(HTHome!G:G,MATCH(A298,HTHome!$A:$A,0)),"-")</f>
        <v>1</v>
      </c>
      <c r="H298" s="5">
        <f>IFERROR(INDEX(HTHome!H:H,MATCH(A298,HTHome!$A:$A,0)),"-")</f>
        <v>1</v>
      </c>
      <c r="I298" s="5">
        <f>IFERROR(INDEX(HTHome!I:I,MATCH(A298,HTHome!$A:$A,0)),"-")</f>
        <v>1</v>
      </c>
      <c r="J298" s="5">
        <f>IFERROR(INDEX(HTHome!J:J,MATCH(A298,HTHome!$A:$A,0)),"-")</f>
        <v>1</v>
      </c>
      <c r="K298" s="7">
        <f>IFERROR(INDEX(HTHome!K:K,MATCH(A298,HTHome!$A:$A,0)),"-")</f>
        <v>0.33333333333333331</v>
      </c>
      <c r="L298" s="7">
        <f>IFERROR(INDEX(HTHome!L:L,MATCH(A298,HTHome!$A:$A,0)),"-")</f>
        <v>0.33333333333333331</v>
      </c>
      <c r="M298" s="7">
        <f>IFERROR(INDEX(HTHome!M:M,MATCH(A298,HTHome!$A:$A,0)),"-")</f>
        <v>0</v>
      </c>
      <c r="N298" s="7">
        <f>IFERROR(INDEX(HTHome!N:N,MATCH(A298,HTHome!$A:$A,0)),"-")</f>
        <v>0</v>
      </c>
    </row>
    <row r="299" spans="1:14" ht="16.5" hidden="1" thickTop="1" thickBot="1" x14ac:dyDescent="0.3">
      <c r="A299" s="19" t="s">
        <v>342</v>
      </c>
      <c r="B299" s="5">
        <f>IFERROR(INDEX(HTHome!$B:$B,MATCH(A299,HTHome!$A:$A,0)),"-")</f>
        <v>2</v>
      </c>
      <c r="C299" s="5">
        <f>IFERROR(INDEX(HTHome!C:C,MATCH(A299,HTHome!$A:$A,0)),"-")</f>
        <v>0</v>
      </c>
      <c r="D299" s="5">
        <f>IFERROR(INDEX(HTHome!D:D,MATCH(A299,HTHome!$A:$A,0)),"-")</f>
        <v>0</v>
      </c>
      <c r="E299" s="5">
        <f>IFERROR(INDEX(HTHome!E:E,MATCH(A299,HTHome!$A:$A,0)),"-")</f>
        <v>0</v>
      </c>
      <c r="F299" s="5">
        <f>IFERROR(INDEX(HTHome!F:F,MATCH(A299,HTHome!$A:$A,0)),"-")</f>
        <v>0</v>
      </c>
      <c r="G299" s="5">
        <f>IFERROR(INDEX(HTHome!G:G,MATCH(A299,HTHome!$A:$A,0)),"-")</f>
        <v>1</v>
      </c>
      <c r="H299" s="5">
        <f>IFERROR(INDEX(HTHome!H:H,MATCH(A299,HTHome!$A:$A,0)),"-")</f>
        <v>1</v>
      </c>
      <c r="I299" s="5">
        <f>IFERROR(INDEX(HTHome!I:I,MATCH(A299,HTHome!$A:$A,0)),"-")</f>
        <v>0</v>
      </c>
      <c r="J299" s="5">
        <f>IFERROR(INDEX(HTHome!J:J,MATCH(A299,HTHome!$A:$A,0)),"-")</f>
        <v>1</v>
      </c>
      <c r="K299" s="7">
        <f>IFERROR(INDEX(HTHome!K:K,MATCH(A299,HTHome!$A:$A,0)),"-")</f>
        <v>0</v>
      </c>
      <c r="L299" s="7">
        <f>IFERROR(INDEX(HTHome!L:L,MATCH(A299,HTHome!$A:$A,0)),"-")</f>
        <v>0</v>
      </c>
      <c r="M299" s="7">
        <f>IFERROR(INDEX(HTHome!M:M,MATCH(A299,HTHome!$A:$A,0)),"-")</f>
        <v>-1</v>
      </c>
      <c r="N299" s="7">
        <f>IFERROR(INDEX(HTHome!N:N,MATCH(A299,HTHome!$A:$A,0)),"-")</f>
        <v>-1</v>
      </c>
    </row>
    <row r="300" spans="1:14" ht="16.5" hidden="1" thickTop="1" thickBot="1" x14ac:dyDescent="0.3">
      <c r="A300" s="18" t="s">
        <v>343</v>
      </c>
      <c r="B300" s="5">
        <f>IFERROR(INDEX(HTHome!$B:$B,MATCH(A300,HTHome!$A:$A,0)),"-")</f>
        <v>3</v>
      </c>
      <c r="C300" s="5">
        <f>IFERROR(INDEX(HTHome!C:C,MATCH(A300,HTHome!$A:$A,0)),"-")</f>
        <v>0</v>
      </c>
      <c r="D300" s="5">
        <f>IFERROR(INDEX(HTHome!D:D,MATCH(A300,HTHome!$A:$A,0)),"-")</f>
        <v>1</v>
      </c>
      <c r="E300" s="5">
        <f>IFERROR(INDEX(HTHome!E:E,MATCH(A300,HTHome!$A:$A,0)),"-")</f>
        <v>0</v>
      </c>
      <c r="F300" s="5">
        <f>IFERROR(INDEX(HTHome!F:F,MATCH(A300,HTHome!$A:$A,0)),"-")</f>
        <v>1</v>
      </c>
      <c r="G300" s="5">
        <f>IFERROR(INDEX(HTHome!G:G,MATCH(A300,HTHome!$A:$A,0)),"-")</f>
        <v>1</v>
      </c>
      <c r="H300" s="5">
        <f>IFERROR(INDEX(HTHome!H:H,MATCH(A300,HTHome!$A:$A,0)),"-")</f>
        <v>1</v>
      </c>
      <c r="I300" s="5">
        <f>IFERROR(INDEX(HTHome!I:I,MATCH(A300,HTHome!$A:$A,0)),"-")</f>
        <v>1</v>
      </c>
      <c r="J300" s="5">
        <f>IFERROR(INDEX(HTHome!J:J,MATCH(A300,HTHome!$A:$A,0)),"-")</f>
        <v>1</v>
      </c>
      <c r="K300" s="7">
        <f>IFERROR(INDEX(HTHome!K:K,MATCH(A300,HTHome!$A:$A,0)),"-")</f>
        <v>0.33333333333333331</v>
      </c>
      <c r="L300" s="7">
        <f>IFERROR(INDEX(HTHome!L:L,MATCH(A300,HTHome!$A:$A,0)),"-")</f>
        <v>0.33333333333333331</v>
      </c>
      <c r="M300" s="7">
        <f>IFERROR(INDEX(HTHome!M:M,MATCH(A300,HTHome!$A:$A,0)),"-")</f>
        <v>0</v>
      </c>
      <c r="N300" s="7">
        <f>IFERROR(INDEX(HTHome!N:N,MATCH(A300,HTHome!$A:$A,0)),"-")</f>
        <v>0</v>
      </c>
    </row>
    <row r="301" spans="1:14" ht="16.5" hidden="1" thickTop="1" thickBot="1" x14ac:dyDescent="0.3">
      <c r="A301" s="19" t="s">
        <v>344</v>
      </c>
      <c r="B301" s="5">
        <f>IFERROR(INDEX(HTHome!$B:$B,MATCH(A301,HTHome!$A:$A,0)),"-")</f>
        <v>3</v>
      </c>
      <c r="C301" s="5">
        <f>IFERROR(INDEX(HTHome!C:C,MATCH(A301,HTHome!$A:$A,0)),"-")</f>
        <v>0</v>
      </c>
      <c r="D301" s="5">
        <f>IFERROR(INDEX(HTHome!D:D,MATCH(A301,HTHome!$A:$A,0)),"-")</f>
        <v>0</v>
      </c>
      <c r="E301" s="5">
        <f>IFERROR(INDEX(HTHome!E:E,MATCH(A301,HTHome!$A:$A,0)),"-")</f>
        <v>0</v>
      </c>
      <c r="F301" s="5">
        <f>IFERROR(INDEX(HTHome!F:F,MATCH(A301,HTHome!$A:$A,0)),"-")</f>
        <v>0</v>
      </c>
      <c r="G301" s="5">
        <f>IFERROR(INDEX(HTHome!G:G,MATCH(A301,HTHome!$A:$A,0)),"-")</f>
        <v>3</v>
      </c>
      <c r="H301" s="5">
        <f>IFERROR(INDEX(HTHome!H:H,MATCH(A301,HTHome!$A:$A,0)),"-")</f>
        <v>0</v>
      </c>
      <c r="I301" s="5">
        <f>IFERROR(INDEX(HTHome!I:I,MATCH(A301,HTHome!$A:$A,0)),"-")</f>
        <v>0</v>
      </c>
      <c r="J301" s="5">
        <f>IFERROR(INDEX(HTHome!J:J,MATCH(A301,HTHome!$A:$A,0)),"-")</f>
        <v>3</v>
      </c>
      <c r="K301" s="7">
        <f>IFERROR(INDEX(HTHome!K:K,MATCH(A301,HTHome!$A:$A,0)),"-")</f>
        <v>0</v>
      </c>
      <c r="L301" s="7">
        <f>IFERROR(INDEX(HTHome!L:L,MATCH(A301,HTHome!$A:$A,0)),"-")</f>
        <v>0</v>
      </c>
      <c r="M301" s="7">
        <f>IFERROR(INDEX(HTHome!M:M,MATCH(A301,HTHome!$A:$A,0)),"-")</f>
        <v>-2</v>
      </c>
      <c r="N301" s="7">
        <f>IFERROR(INDEX(HTHome!N:N,MATCH(A301,HTHome!$A:$A,0)),"-")</f>
        <v>-2</v>
      </c>
    </row>
    <row r="302" spans="1:14" ht="16.5" hidden="1" thickTop="1" thickBot="1" x14ac:dyDescent="0.3">
      <c r="A302" s="18" t="s">
        <v>345</v>
      </c>
      <c r="B302" s="5">
        <f>IFERROR(INDEX(HTHome!$B:$B,MATCH(A302,HTHome!$A:$A,0)),"-")</f>
        <v>2</v>
      </c>
      <c r="C302" s="5">
        <f>IFERROR(INDEX(HTHome!C:C,MATCH(A302,HTHome!$A:$A,0)),"-")</f>
        <v>0</v>
      </c>
      <c r="D302" s="5">
        <f>IFERROR(INDEX(HTHome!D:D,MATCH(A302,HTHome!$A:$A,0)),"-")</f>
        <v>0</v>
      </c>
      <c r="E302" s="5">
        <f>IFERROR(INDEX(HTHome!E:E,MATCH(A302,HTHome!$A:$A,0)),"-")</f>
        <v>0</v>
      </c>
      <c r="F302" s="5">
        <f>IFERROR(INDEX(HTHome!F:F,MATCH(A302,HTHome!$A:$A,0)),"-")</f>
        <v>0</v>
      </c>
      <c r="G302" s="5">
        <f>IFERROR(INDEX(HTHome!G:G,MATCH(A302,HTHome!$A:$A,0)),"-")</f>
        <v>1</v>
      </c>
      <c r="H302" s="5">
        <f>IFERROR(INDEX(HTHome!H:H,MATCH(A302,HTHome!$A:$A,0)),"-")</f>
        <v>1</v>
      </c>
      <c r="I302" s="5">
        <f>IFERROR(INDEX(HTHome!I:I,MATCH(A302,HTHome!$A:$A,0)),"-")</f>
        <v>0</v>
      </c>
      <c r="J302" s="5">
        <f>IFERROR(INDEX(HTHome!J:J,MATCH(A302,HTHome!$A:$A,0)),"-")</f>
        <v>1</v>
      </c>
      <c r="K302" s="7">
        <f>IFERROR(INDEX(HTHome!K:K,MATCH(A302,HTHome!$A:$A,0)),"-")</f>
        <v>0</v>
      </c>
      <c r="L302" s="7">
        <f>IFERROR(INDEX(HTHome!L:L,MATCH(A302,HTHome!$A:$A,0)),"-")</f>
        <v>0</v>
      </c>
      <c r="M302" s="7">
        <f>IFERROR(INDEX(HTHome!M:M,MATCH(A302,HTHome!$A:$A,0)),"-")</f>
        <v>-1</v>
      </c>
      <c r="N302" s="7">
        <f>IFERROR(INDEX(HTHome!N:N,MATCH(A302,HTHome!$A:$A,0)),"-")</f>
        <v>-1</v>
      </c>
    </row>
    <row r="303" spans="1:14" ht="16.5" hidden="1" thickTop="1" thickBot="1" x14ac:dyDescent="0.3">
      <c r="A303" s="19" t="s">
        <v>346</v>
      </c>
      <c r="B303" s="5">
        <f>IFERROR(INDEX(HTHome!$B:$B,MATCH(A303,HTHome!$A:$A,0)),"-")</f>
        <v>2</v>
      </c>
      <c r="C303" s="5">
        <f>IFERROR(INDEX(HTHome!C:C,MATCH(A303,HTHome!$A:$A,0)),"-")</f>
        <v>0</v>
      </c>
      <c r="D303" s="5">
        <f>IFERROR(INDEX(HTHome!D:D,MATCH(A303,HTHome!$A:$A,0)),"-")</f>
        <v>0</v>
      </c>
      <c r="E303" s="5">
        <f>IFERROR(INDEX(HTHome!E:E,MATCH(A303,HTHome!$A:$A,0)),"-")</f>
        <v>0</v>
      </c>
      <c r="F303" s="5">
        <f>IFERROR(INDEX(HTHome!F:F,MATCH(A303,HTHome!$A:$A,0)),"-")</f>
        <v>0</v>
      </c>
      <c r="G303" s="5">
        <f>IFERROR(INDEX(HTHome!G:G,MATCH(A303,HTHome!$A:$A,0)),"-")</f>
        <v>0</v>
      </c>
      <c r="H303" s="5">
        <f>IFERROR(INDEX(HTHome!H:H,MATCH(A303,HTHome!$A:$A,0)),"-")</f>
        <v>2</v>
      </c>
      <c r="I303" s="5">
        <f>IFERROR(INDEX(HTHome!I:I,MATCH(A303,HTHome!$A:$A,0)),"-")</f>
        <v>0</v>
      </c>
      <c r="J303" s="5">
        <f>IFERROR(INDEX(HTHome!J:J,MATCH(A303,HTHome!$A:$A,0)),"-")</f>
        <v>1</v>
      </c>
      <c r="K303" s="7">
        <f>IFERROR(INDEX(HTHome!K:K,MATCH(A303,HTHome!$A:$A,0)),"-")</f>
        <v>0</v>
      </c>
      <c r="L303" s="7">
        <f>IFERROR(INDEX(HTHome!L:L,MATCH(A303,HTHome!$A:$A,0)),"-")</f>
        <v>0</v>
      </c>
      <c r="M303" s="7">
        <f>IFERROR(INDEX(HTHome!M:M,MATCH(A303,HTHome!$A:$A,0)),"-")</f>
        <v>-0.5</v>
      </c>
      <c r="N303" s="7">
        <f>IFERROR(INDEX(HTHome!N:N,MATCH(A303,HTHome!$A:$A,0)),"-")</f>
        <v>-0.5</v>
      </c>
    </row>
    <row r="304" spans="1:14" ht="16.5" hidden="1" thickTop="1" thickBot="1" x14ac:dyDescent="0.3">
      <c r="A304" s="18" t="s">
        <v>347</v>
      </c>
      <c r="B304" s="5">
        <f>IFERROR(INDEX(HTHome!$B:$B,MATCH(A304,HTHome!$A:$A,0)),"-")</f>
        <v>2</v>
      </c>
      <c r="C304" s="5">
        <f>IFERROR(INDEX(HTHome!C:C,MATCH(A304,HTHome!$A:$A,0)),"-")</f>
        <v>0</v>
      </c>
      <c r="D304" s="5">
        <f>IFERROR(INDEX(HTHome!D:D,MATCH(A304,HTHome!$A:$A,0)),"-")</f>
        <v>0</v>
      </c>
      <c r="E304" s="5">
        <f>IFERROR(INDEX(HTHome!E:E,MATCH(A304,HTHome!$A:$A,0)),"-")</f>
        <v>0</v>
      </c>
      <c r="F304" s="5">
        <f>IFERROR(INDEX(HTHome!F:F,MATCH(A304,HTHome!$A:$A,0)),"-")</f>
        <v>0</v>
      </c>
      <c r="G304" s="5">
        <f>IFERROR(INDEX(HTHome!G:G,MATCH(A304,HTHome!$A:$A,0)),"-")</f>
        <v>2</v>
      </c>
      <c r="H304" s="5">
        <f>IFERROR(INDEX(HTHome!H:H,MATCH(A304,HTHome!$A:$A,0)),"-")</f>
        <v>0</v>
      </c>
      <c r="I304" s="5">
        <f>IFERROR(INDEX(HTHome!I:I,MATCH(A304,HTHome!$A:$A,0)),"-")</f>
        <v>0</v>
      </c>
      <c r="J304" s="5">
        <f>IFERROR(INDEX(HTHome!J:J,MATCH(A304,HTHome!$A:$A,0)),"-")</f>
        <v>2</v>
      </c>
      <c r="K304" s="7">
        <f>IFERROR(INDEX(HTHome!K:K,MATCH(A304,HTHome!$A:$A,0)),"-")</f>
        <v>0</v>
      </c>
      <c r="L304" s="7">
        <f>IFERROR(INDEX(HTHome!L:L,MATCH(A304,HTHome!$A:$A,0)),"-")</f>
        <v>0</v>
      </c>
      <c r="M304" s="7">
        <f>IFERROR(INDEX(HTHome!M:M,MATCH(A304,HTHome!$A:$A,0)),"-")</f>
        <v>-2</v>
      </c>
      <c r="N304" s="7">
        <f>IFERROR(INDEX(HTHome!N:N,MATCH(A304,HTHome!$A:$A,0)),"-")</f>
        <v>-2</v>
      </c>
    </row>
    <row r="305" spans="1:14" ht="16.5" hidden="1" thickTop="1" thickBot="1" x14ac:dyDescent="0.3">
      <c r="A305" s="19" t="s">
        <v>348</v>
      </c>
      <c r="B305" s="5">
        <f>IFERROR(INDEX(HTHome!$B:$B,MATCH(A305,HTHome!$A:$A,0)),"-")</f>
        <v>2</v>
      </c>
      <c r="C305" s="5">
        <f>IFERROR(INDEX(HTHome!C:C,MATCH(A305,HTHome!$A:$A,0)),"-")</f>
        <v>0</v>
      </c>
      <c r="D305" s="5">
        <f>IFERROR(INDEX(HTHome!D:D,MATCH(A305,HTHome!$A:$A,0)),"-")</f>
        <v>0</v>
      </c>
      <c r="E305" s="5">
        <f>IFERROR(INDEX(HTHome!E:E,MATCH(A305,HTHome!$A:$A,0)),"-")</f>
        <v>0</v>
      </c>
      <c r="F305" s="5">
        <f>IFERROR(INDEX(HTHome!F:F,MATCH(A305,HTHome!$A:$A,0)),"-")</f>
        <v>0</v>
      </c>
      <c r="G305" s="5">
        <f>IFERROR(INDEX(HTHome!G:G,MATCH(A305,HTHome!$A:$A,0)),"-")</f>
        <v>2</v>
      </c>
      <c r="H305" s="5">
        <f>IFERROR(INDEX(HTHome!H:H,MATCH(A305,HTHome!$A:$A,0)),"-")</f>
        <v>0</v>
      </c>
      <c r="I305" s="5">
        <f>IFERROR(INDEX(HTHome!I:I,MATCH(A305,HTHome!$A:$A,0)),"-")</f>
        <v>0</v>
      </c>
      <c r="J305" s="5">
        <f>IFERROR(INDEX(HTHome!J:J,MATCH(A305,HTHome!$A:$A,0)),"-")</f>
        <v>2</v>
      </c>
      <c r="K305" s="7">
        <f>IFERROR(INDEX(HTHome!K:K,MATCH(A305,HTHome!$A:$A,0)),"-")</f>
        <v>0</v>
      </c>
      <c r="L305" s="7">
        <f>IFERROR(INDEX(HTHome!L:L,MATCH(A305,HTHome!$A:$A,0)),"-")</f>
        <v>0</v>
      </c>
      <c r="M305" s="7">
        <f>IFERROR(INDEX(HTHome!M:M,MATCH(A305,HTHome!$A:$A,0)),"-")</f>
        <v>-2</v>
      </c>
      <c r="N305" s="7">
        <f>IFERROR(INDEX(HTHome!N:N,MATCH(A305,HTHome!$A:$A,0)),"-")</f>
        <v>-2</v>
      </c>
    </row>
    <row r="306" spans="1:14" ht="16.5" hidden="1" thickTop="1" thickBot="1" x14ac:dyDescent="0.3">
      <c r="A306" s="18" t="s">
        <v>349</v>
      </c>
      <c r="B306" s="5">
        <f>IFERROR(INDEX(HTHome!$B:$B,MATCH(A306,HTHome!$A:$A,0)),"-")</f>
        <v>2</v>
      </c>
      <c r="C306" s="5">
        <f>IFERROR(INDEX(HTHome!C:C,MATCH(A306,HTHome!$A:$A,0)),"-")</f>
        <v>0</v>
      </c>
      <c r="D306" s="5">
        <f>IFERROR(INDEX(HTHome!D:D,MATCH(A306,HTHome!$A:$A,0)),"-")</f>
        <v>1</v>
      </c>
      <c r="E306" s="5">
        <f>IFERROR(INDEX(HTHome!E:E,MATCH(A306,HTHome!$A:$A,0)),"-")</f>
        <v>1</v>
      </c>
      <c r="F306" s="5">
        <f>IFERROR(INDEX(HTHome!F:F,MATCH(A306,HTHome!$A:$A,0)),"-")</f>
        <v>1</v>
      </c>
      <c r="G306" s="5">
        <f>IFERROR(INDEX(HTHome!G:G,MATCH(A306,HTHome!$A:$A,0)),"-")</f>
        <v>0</v>
      </c>
      <c r="H306" s="5">
        <f>IFERROR(INDEX(HTHome!H:H,MATCH(A306,HTHome!$A:$A,0)),"-")</f>
        <v>1</v>
      </c>
      <c r="I306" s="5">
        <f>IFERROR(INDEX(HTHome!I:I,MATCH(A306,HTHome!$A:$A,0)),"-")</f>
        <v>2</v>
      </c>
      <c r="J306" s="5">
        <f>IFERROR(INDEX(HTHome!J:J,MATCH(A306,HTHome!$A:$A,0)),"-")</f>
        <v>0</v>
      </c>
      <c r="K306" s="7">
        <f>IFERROR(INDEX(HTHome!K:K,MATCH(A306,HTHome!$A:$A,0)),"-")</f>
        <v>1</v>
      </c>
      <c r="L306" s="7">
        <f>IFERROR(INDEX(HTHome!L:L,MATCH(A306,HTHome!$A:$A,0)),"-")</f>
        <v>0.5</v>
      </c>
      <c r="M306" s="7">
        <f>IFERROR(INDEX(HTHome!M:M,MATCH(A306,HTHome!$A:$A,0)),"-")</f>
        <v>1.5</v>
      </c>
      <c r="N306" s="7">
        <f>IFERROR(INDEX(HTHome!N:N,MATCH(A306,HTHome!$A:$A,0)),"-")</f>
        <v>1.25</v>
      </c>
    </row>
    <row r="307" spans="1:14" ht="16.5" hidden="1" thickTop="1" thickBot="1" x14ac:dyDescent="0.3">
      <c r="A307" s="19" t="s">
        <v>350</v>
      </c>
      <c r="B307" s="5">
        <f>IFERROR(INDEX(HTHome!$B:$B,MATCH(A307,HTHome!$A:$A,0)),"-")</f>
        <v>2</v>
      </c>
      <c r="C307" s="5">
        <f>IFERROR(INDEX(HTHome!C:C,MATCH(A307,HTHome!$A:$A,0)),"-")</f>
        <v>0</v>
      </c>
      <c r="D307" s="5">
        <f>IFERROR(INDEX(HTHome!D:D,MATCH(A307,HTHome!$A:$A,0)),"-")</f>
        <v>2</v>
      </c>
      <c r="E307" s="5">
        <f>IFERROR(INDEX(HTHome!E:E,MATCH(A307,HTHome!$A:$A,0)),"-")</f>
        <v>0</v>
      </c>
      <c r="F307" s="5">
        <f>IFERROR(INDEX(HTHome!F:F,MATCH(A307,HTHome!$A:$A,0)),"-")</f>
        <v>2</v>
      </c>
      <c r="G307" s="5">
        <f>IFERROR(INDEX(HTHome!G:G,MATCH(A307,HTHome!$A:$A,0)),"-")</f>
        <v>0</v>
      </c>
      <c r="H307" s="5">
        <f>IFERROR(INDEX(HTHome!H:H,MATCH(A307,HTHome!$A:$A,0)),"-")</f>
        <v>0</v>
      </c>
      <c r="I307" s="5">
        <f>IFERROR(INDEX(HTHome!I:I,MATCH(A307,HTHome!$A:$A,0)),"-")</f>
        <v>2</v>
      </c>
      <c r="J307" s="5">
        <f>IFERROR(INDEX(HTHome!J:J,MATCH(A307,HTHome!$A:$A,0)),"-")</f>
        <v>0</v>
      </c>
      <c r="K307" s="7">
        <f>IFERROR(INDEX(HTHome!K:K,MATCH(A307,HTHome!$A:$A,0)),"-")</f>
        <v>1</v>
      </c>
      <c r="L307" s="7">
        <f>IFERROR(INDEX(HTHome!L:L,MATCH(A307,HTHome!$A:$A,0)),"-")</f>
        <v>0.5</v>
      </c>
      <c r="M307" s="7">
        <f>IFERROR(INDEX(HTHome!M:M,MATCH(A307,HTHome!$A:$A,0)),"-")</f>
        <v>2</v>
      </c>
      <c r="N307" s="7">
        <f>IFERROR(INDEX(HTHome!N:N,MATCH(A307,HTHome!$A:$A,0)),"-")</f>
        <v>1.5</v>
      </c>
    </row>
    <row r="308" spans="1:14" ht="16.5" hidden="1" thickTop="1" thickBot="1" x14ac:dyDescent="0.3">
      <c r="A308" s="18" t="s">
        <v>351</v>
      </c>
      <c r="B308" s="5">
        <f>IFERROR(INDEX(HTHome!$B:$B,MATCH(A308,HTHome!$A:$A,0)),"-")</f>
        <v>2</v>
      </c>
      <c r="C308" s="5">
        <f>IFERROR(INDEX(HTHome!C:C,MATCH(A308,HTHome!$A:$A,0)),"-")</f>
        <v>1</v>
      </c>
      <c r="D308" s="5">
        <f>IFERROR(INDEX(HTHome!D:D,MATCH(A308,HTHome!$A:$A,0)),"-")</f>
        <v>1</v>
      </c>
      <c r="E308" s="5">
        <f>IFERROR(INDEX(HTHome!E:E,MATCH(A308,HTHome!$A:$A,0)),"-")</f>
        <v>0</v>
      </c>
      <c r="F308" s="5">
        <f>IFERROR(INDEX(HTHome!F:F,MATCH(A308,HTHome!$A:$A,0)),"-")</f>
        <v>2</v>
      </c>
      <c r="G308" s="5">
        <f>IFERROR(INDEX(HTHome!G:G,MATCH(A308,HTHome!$A:$A,0)),"-")</f>
        <v>0</v>
      </c>
      <c r="H308" s="5">
        <f>IFERROR(INDEX(HTHome!H:H,MATCH(A308,HTHome!$A:$A,0)),"-")</f>
        <v>0</v>
      </c>
      <c r="I308" s="5">
        <f>IFERROR(INDEX(HTHome!I:I,MATCH(A308,HTHome!$A:$A,0)),"-")</f>
        <v>2</v>
      </c>
      <c r="J308" s="5">
        <f>IFERROR(INDEX(HTHome!J:J,MATCH(A308,HTHome!$A:$A,0)),"-")</f>
        <v>0</v>
      </c>
      <c r="K308" s="7">
        <f>IFERROR(INDEX(HTHome!K:K,MATCH(A308,HTHome!$A:$A,0)),"-")</f>
        <v>1</v>
      </c>
      <c r="L308" s="7">
        <f>IFERROR(INDEX(HTHome!L:L,MATCH(A308,HTHome!$A:$A,0)),"-")</f>
        <v>0.5</v>
      </c>
      <c r="M308" s="7">
        <f>IFERROR(INDEX(HTHome!M:M,MATCH(A308,HTHome!$A:$A,0)),"-")</f>
        <v>2</v>
      </c>
      <c r="N308" s="7">
        <f>IFERROR(INDEX(HTHome!N:N,MATCH(A308,HTHome!$A:$A,0)),"-")</f>
        <v>1.5</v>
      </c>
    </row>
    <row r="309" spans="1:14" ht="16.5" hidden="1" thickTop="1" thickBot="1" x14ac:dyDescent="0.3">
      <c r="A309" s="19" t="s">
        <v>352</v>
      </c>
      <c r="B309" s="5">
        <f>IFERROR(INDEX(HTHome!$B:$B,MATCH(A309,HTHome!$A:$A,0)),"-")</f>
        <v>2</v>
      </c>
      <c r="C309" s="5">
        <f>IFERROR(INDEX(HTHome!C:C,MATCH(A309,HTHome!$A:$A,0)),"-")</f>
        <v>1</v>
      </c>
      <c r="D309" s="5">
        <f>IFERROR(INDEX(HTHome!D:D,MATCH(A309,HTHome!$A:$A,0)),"-")</f>
        <v>0</v>
      </c>
      <c r="E309" s="5">
        <f>IFERROR(INDEX(HTHome!E:E,MATCH(A309,HTHome!$A:$A,0)),"-")</f>
        <v>0</v>
      </c>
      <c r="F309" s="5">
        <f>IFERROR(INDEX(HTHome!F:F,MATCH(A309,HTHome!$A:$A,0)),"-")</f>
        <v>1</v>
      </c>
      <c r="G309" s="5">
        <f>IFERROR(INDEX(HTHome!G:G,MATCH(A309,HTHome!$A:$A,0)),"-")</f>
        <v>1</v>
      </c>
      <c r="H309" s="5">
        <f>IFERROR(INDEX(HTHome!H:H,MATCH(A309,HTHome!$A:$A,0)),"-")</f>
        <v>0</v>
      </c>
      <c r="I309" s="5">
        <f>IFERROR(INDEX(HTHome!I:I,MATCH(A309,HTHome!$A:$A,0)),"-")</f>
        <v>1</v>
      </c>
      <c r="J309" s="5">
        <f>IFERROR(INDEX(HTHome!J:J,MATCH(A309,HTHome!$A:$A,0)),"-")</f>
        <v>1</v>
      </c>
      <c r="K309" s="7">
        <f>IFERROR(INDEX(HTHome!K:K,MATCH(A309,HTHome!$A:$A,0)),"-")</f>
        <v>0.5</v>
      </c>
      <c r="L309" s="7">
        <f>IFERROR(INDEX(HTHome!L:L,MATCH(A309,HTHome!$A:$A,0)),"-")</f>
        <v>0.5</v>
      </c>
      <c r="M309" s="7">
        <f>IFERROR(INDEX(HTHome!M:M,MATCH(A309,HTHome!$A:$A,0)),"-")</f>
        <v>0</v>
      </c>
      <c r="N309" s="7">
        <f>IFERROR(INDEX(HTHome!N:N,MATCH(A309,HTHome!$A:$A,0)),"-")</f>
        <v>0</v>
      </c>
    </row>
    <row r="310" spans="1:14" ht="16.5" hidden="1" thickTop="1" thickBot="1" x14ac:dyDescent="0.3">
      <c r="A310" s="18" t="s">
        <v>353</v>
      </c>
      <c r="B310" s="5">
        <f>IFERROR(INDEX(HTHome!$B:$B,MATCH(A310,HTHome!$A:$A,0)),"-")</f>
        <v>2</v>
      </c>
      <c r="C310" s="5">
        <f>IFERROR(INDEX(HTHome!C:C,MATCH(A310,HTHome!$A:$A,0)),"-")</f>
        <v>1</v>
      </c>
      <c r="D310" s="5">
        <f>IFERROR(INDEX(HTHome!D:D,MATCH(A310,HTHome!$A:$A,0)),"-")</f>
        <v>0</v>
      </c>
      <c r="E310" s="5">
        <f>IFERROR(INDEX(HTHome!E:E,MATCH(A310,HTHome!$A:$A,0)),"-")</f>
        <v>0</v>
      </c>
      <c r="F310" s="5">
        <f>IFERROR(INDEX(HTHome!F:F,MATCH(A310,HTHome!$A:$A,0)),"-")</f>
        <v>1</v>
      </c>
      <c r="G310" s="5">
        <f>IFERROR(INDEX(HTHome!G:G,MATCH(A310,HTHome!$A:$A,0)),"-")</f>
        <v>0</v>
      </c>
      <c r="H310" s="5">
        <f>IFERROR(INDEX(HTHome!H:H,MATCH(A310,HTHome!$A:$A,0)),"-")</f>
        <v>1</v>
      </c>
      <c r="I310" s="5">
        <f>IFERROR(INDEX(HTHome!I:I,MATCH(A310,HTHome!$A:$A,0)),"-")</f>
        <v>1</v>
      </c>
      <c r="J310" s="5">
        <f>IFERROR(INDEX(HTHome!J:J,MATCH(A310,HTHome!$A:$A,0)),"-")</f>
        <v>0</v>
      </c>
      <c r="K310" s="7">
        <f>IFERROR(INDEX(HTHome!K:K,MATCH(A310,HTHome!$A:$A,0)),"-")</f>
        <v>0.5</v>
      </c>
      <c r="L310" s="7">
        <f>IFERROR(INDEX(HTHome!L:L,MATCH(A310,HTHome!$A:$A,0)),"-")</f>
        <v>0.5</v>
      </c>
      <c r="M310" s="7">
        <f>IFERROR(INDEX(HTHome!M:M,MATCH(A310,HTHome!$A:$A,0)),"-")</f>
        <v>1</v>
      </c>
      <c r="N310" s="7">
        <f>IFERROR(INDEX(HTHome!N:N,MATCH(A310,HTHome!$A:$A,0)),"-")</f>
        <v>0.5</v>
      </c>
    </row>
    <row r="311" spans="1:14" ht="16.5" hidden="1" thickTop="1" thickBot="1" x14ac:dyDescent="0.3">
      <c r="A311" s="19" t="s">
        <v>354</v>
      </c>
      <c r="B311" s="5">
        <f>IFERROR(INDEX(HTHome!$B:$B,MATCH(A311,HTHome!$A:$A,0)),"-")</f>
        <v>2</v>
      </c>
      <c r="C311" s="5">
        <f>IFERROR(INDEX(HTHome!C:C,MATCH(A311,HTHome!$A:$A,0)),"-")</f>
        <v>0</v>
      </c>
      <c r="D311" s="5">
        <f>IFERROR(INDEX(HTHome!D:D,MATCH(A311,HTHome!$A:$A,0)),"-")</f>
        <v>1</v>
      </c>
      <c r="E311" s="5">
        <f>IFERROR(INDEX(HTHome!E:E,MATCH(A311,HTHome!$A:$A,0)),"-")</f>
        <v>0</v>
      </c>
      <c r="F311" s="5">
        <f>IFERROR(INDEX(HTHome!F:F,MATCH(A311,HTHome!$A:$A,0)),"-")</f>
        <v>1</v>
      </c>
      <c r="G311" s="5">
        <f>IFERROR(INDEX(HTHome!G:G,MATCH(A311,HTHome!$A:$A,0)),"-")</f>
        <v>0</v>
      </c>
      <c r="H311" s="5">
        <f>IFERROR(INDEX(HTHome!H:H,MATCH(A311,HTHome!$A:$A,0)),"-")</f>
        <v>1</v>
      </c>
      <c r="I311" s="5">
        <f>IFERROR(INDEX(HTHome!I:I,MATCH(A311,HTHome!$A:$A,0)),"-")</f>
        <v>1</v>
      </c>
      <c r="J311" s="5">
        <f>IFERROR(INDEX(HTHome!J:J,MATCH(A311,HTHome!$A:$A,0)),"-")</f>
        <v>0</v>
      </c>
      <c r="K311" s="7">
        <f>IFERROR(INDEX(HTHome!K:K,MATCH(A311,HTHome!$A:$A,0)),"-")</f>
        <v>0.5</v>
      </c>
      <c r="L311" s="7">
        <f>IFERROR(INDEX(HTHome!L:L,MATCH(A311,HTHome!$A:$A,0)),"-")</f>
        <v>1</v>
      </c>
      <c r="M311" s="7">
        <f>IFERROR(INDEX(HTHome!M:M,MATCH(A311,HTHome!$A:$A,0)),"-")</f>
        <v>1</v>
      </c>
      <c r="N311" s="7">
        <f>IFERROR(INDEX(HTHome!N:N,MATCH(A311,HTHome!$A:$A,0)),"-")</f>
        <v>1.5</v>
      </c>
    </row>
    <row r="312" spans="1:14" ht="16.5" hidden="1" thickTop="1" thickBot="1" x14ac:dyDescent="0.3">
      <c r="A312" s="18" t="s">
        <v>355</v>
      </c>
      <c r="B312" s="5">
        <f>IFERROR(INDEX(HTHome!$B:$B,MATCH(A312,HTHome!$A:$A,0)),"-")</f>
        <v>2</v>
      </c>
      <c r="C312" s="5">
        <f>IFERROR(INDEX(HTHome!C:C,MATCH(A312,HTHome!$A:$A,0)),"-")</f>
        <v>1</v>
      </c>
      <c r="D312" s="5">
        <f>IFERROR(INDEX(HTHome!D:D,MATCH(A312,HTHome!$A:$A,0)),"-")</f>
        <v>0</v>
      </c>
      <c r="E312" s="5">
        <f>IFERROR(INDEX(HTHome!E:E,MATCH(A312,HTHome!$A:$A,0)),"-")</f>
        <v>0</v>
      </c>
      <c r="F312" s="5">
        <f>IFERROR(INDEX(HTHome!F:F,MATCH(A312,HTHome!$A:$A,0)),"-")</f>
        <v>1</v>
      </c>
      <c r="G312" s="5">
        <f>IFERROR(INDEX(HTHome!G:G,MATCH(A312,HTHome!$A:$A,0)),"-")</f>
        <v>0</v>
      </c>
      <c r="H312" s="5">
        <f>IFERROR(INDEX(HTHome!H:H,MATCH(A312,HTHome!$A:$A,0)),"-")</f>
        <v>1</v>
      </c>
      <c r="I312" s="5">
        <f>IFERROR(INDEX(HTHome!I:I,MATCH(A312,HTHome!$A:$A,0)),"-")</f>
        <v>1</v>
      </c>
      <c r="J312" s="5">
        <f>IFERROR(INDEX(HTHome!J:J,MATCH(A312,HTHome!$A:$A,0)),"-")</f>
        <v>1</v>
      </c>
      <c r="K312" s="7">
        <f>IFERROR(INDEX(HTHome!K:K,MATCH(A312,HTHome!$A:$A,0)),"-")</f>
        <v>0.5</v>
      </c>
      <c r="L312" s="7">
        <f>IFERROR(INDEX(HTHome!L:L,MATCH(A312,HTHome!$A:$A,0)),"-")</f>
        <v>0.5</v>
      </c>
      <c r="M312" s="7">
        <f>IFERROR(INDEX(HTHome!M:M,MATCH(A312,HTHome!$A:$A,0)),"-")</f>
        <v>0.5</v>
      </c>
      <c r="N312" s="7">
        <f>IFERROR(INDEX(HTHome!N:N,MATCH(A312,HTHome!$A:$A,0)),"-")</f>
        <v>0</v>
      </c>
    </row>
    <row r="313" spans="1:14" ht="16.5" hidden="1" thickTop="1" thickBot="1" x14ac:dyDescent="0.3">
      <c r="A313" s="19" t="s">
        <v>356</v>
      </c>
      <c r="B313" s="5">
        <f>IFERROR(INDEX(HTHome!$B:$B,MATCH(A313,HTHome!$A:$A,0)),"-")</f>
        <v>2</v>
      </c>
      <c r="C313" s="5">
        <f>IFERROR(INDEX(HTHome!C:C,MATCH(A313,HTHome!$A:$A,0)),"-")</f>
        <v>0</v>
      </c>
      <c r="D313" s="5">
        <f>IFERROR(INDEX(HTHome!D:D,MATCH(A313,HTHome!$A:$A,0)),"-")</f>
        <v>0</v>
      </c>
      <c r="E313" s="5">
        <f>IFERROR(INDEX(HTHome!E:E,MATCH(A313,HTHome!$A:$A,0)),"-")</f>
        <v>1</v>
      </c>
      <c r="F313" s="5">
        <f>IFERROR(INDEX(HTHome!F:F,MATCH(A313,HTHome!$A:$A,0)),"-")</f>
        <v>1</v>
      </c>
      <c r="G313" s="5">
        <f>IFERROR(INDEX(HTHome!G:G,MATCH(A313,HTHome!$A:$A,0)),"-")</f>
        <v>0</v>
      </c>
      <c r="H313" s="5">
        <f>IFERROR(INDEX(HTHome!H:H,MATCH(A313,HTHome!$A:$A,0)),"-")</f>
        <v>1</v>
      </c>
      <c r="I313" s="5">
        <f>IFERROR(INDEX(HTHome!I:I,MATCH(A313,HTHome!$A:$A,0)),"-")</f>
        <v>1</v>
      </c>
      <c r="J313" s="5">
        <f>IFERROR(INDEX(HTHome!J:J,MATCH(A313,HTHome!$A:$A,0)),"-")</f>
        <v>0</v>
      </c>
      <c r="K313" s="7">
        <f>IFERROR(INDEX(HTHome!K:K,MATCH(A313,HTHome!$A:$A,0)),"-")</f>
        <v>0.5</v>
      </c>
      <c r="L313" s="7">
        <f>IFERROR(INDEX(HTHome!L:L,MATCH(A313,HTHome!$A:$A,0)),"-")</f>
        <v>0</v>
      </c>
      <c r="M313" s="7">
        <f>IFERROR(INDEX(HTHome!M:M,MATCH(A313,HTHome!$A:$A,0)),"-")</f>
        <v>1</v>
      </c>
      <c r="N313" s="7">
        <f>IFERROR(INDEX(HTHome!N:N,MATCH(A313,HTHome!$A:$A,0)),"-")</f>
        <v>0.5</v>
      </c>
    </row>
    <row r="314" spans="1:14" ht="16.5" hidden="1" thickTop="1" thickBot="1" x14ac:dyDescent="0.3">
      <c r="A314" s="18" t="s">
        <v>357</v>
      </c>
      <c r="B314" s="5">
        <f>IFERROR(INDEX(HTHome!$B:$B,MATCH(A314,HTHome!$A:$A,0)),"-")</f>
        <v>2</v>
      </c>
      <c r="C314" s="5">
        <f>IFERROR(INDEX(HTHome!C:C,MATCH(A314,HTHome!$A:$A,0)),"-")</f>
        <v>1</v>
      </c>
      <c r="D314" s="5">
        <f>IFERROR(INDEX(HTHome!D:D,MATCH(A314,HTHome!$A:$A,0)),"-")</f>
        <v>0</v>
      </c>
      <c r="E314" s="5">
        <f>IFERROR(INDEX(HTHome!E:E,MATCH(A314,HTHome!$A:$A,0)),"-")</f>
        <v>0</v>
      </c>
      <c r="F314" s="5">
        <f>IFERROR(INDEX(HTHome!F:F,MATCH(A314,HTHome!$A:$A,0)),"-")</f>
        <v>1</v>
      </c>
      <c r="G314" s="5">
        <f>IFERROR(INDEX(HTHome!G:G,MATCH(A314,HTHome!$A:$A,0)),"-")</f>
        <v>1</v>
      </c>
      <c r="H314" s="5">
        <f>IFERROR(INDEX(HTHome!H:H,MATCH(A314,HTHome!$A:$A,0)),"-")</f>
        <v>0</v>
      </c>
      <c r="I314" s="5">
        <f>IFERROR(INDEX(HTHome!I:I,MATCH(A314,HTHome!$A:$A,0)),"-")</f>
        <v>1</v>
      </c>
      <c r="J314" s="5">
        <f>IFERROR(INDEX(HTHome!J:J,MATCH(A314,HTHome!$A:$A,0)),"-")</f>
        <v>1</v>
      </c>
      <c r="K314" s="7">
        <f>IFERROR(INDEX(HTHome!K:K,MATCH(A314,HTHome!$A:$A,0)),"-")</f>
        <v>0.5</v>
      </c>
      <c r="L314" s="7">
        <f>IFERROR(INDEX(HTHome!L:L,MATCH(A314,HTHome!$A:$A,0)),"-")</f>
        <v>0.5</v>
      </c>
      <c r="M314" s="7">
        <f>IFERROR(INDEX(HTHome!M:M,MATCH(A314,HTHome!$A:$A,0)),"-")</f>
        <v>0</v>
      </c>
      <c r="N314" s="7">
        <f>IFERROR(INDEX(HTHome!N:N,MATCH(A314,HTHome!$A:$A,0)),"-")</f>
        <v>0.25</v>
      </c>
    </row>
    <row r="315" spans="1:14" ht="16.5" hidden="1" thickTop="1" thickBot="1" x14ac:dyDescent="0.3">
      <c r="A315" s="19" t="s">
        <v>358</v>
      </c>
      <c r="B315" s="5">
        <f>IFERROR(INDEX(HTHome!$B:$B,MATCH(A315,HTHome!$A:$A,0)),"-")</f>
        <v>2</v>
      </c>
      <c r="C315" s="5">
        <f>IFERROR(INDEX(HTHome!C:C,MATCH(A315,HTHome!$A:$A,0)),"-")</f>
        <v>0</v>
      </c>
      <c r="D315" s="5">
        <f>IFERROR(INDEX(HTHome!D:D,MATCH(A315,HTHome!$A:$A,0)),"-")</f>
        <v>0</v>
      </c>
      <c r="E315" s="5">
        <f>IFERROR(INDEX(HTHome!E:E,MATCH(A315,HTHome!$A:$A,0)),"-")</f>
        <v>1</v>
      </c>
      <c r="F315" s="5">
        <f>IFERROR(INDEX(HTHome!F:F,MATCH(A315,HTHome!$A:$A,0)),"-")</f>
        <v>0</v>
      </c>
      <c r="G315" s="5">
        <f>IFERROR(INDEX(HTHome!G:G,MATCH(A315,HTHome!$A:$A,0)),"-")</f>
        <v>0</v>
      </c>
      <c r="H315" s="5">
        <f>IFERROR(INDEX(HTHome!H:H,MATCH(A315,HTHome!$A:$A,0)),"-")</f>
        <v>2</v>
      </c>
      <c r="I315" s="5">
        <f>IFERROR(INDEX(HTHome!I:I,MATCH(A315,HTHome!$A:$A,0)),"-")</f>
        <v>1</v>
      </c>
      <c r="J315" s="5">
        <f>IFERROR(INDEX(HTHome!J:J,MATCH(A315,HTHome!$A:$A,0)),"-")</f>
        <v>0</v>
      </c>
      <c r="K315" s="7">
        <f>IFERROR(INDEX(HTHome!K:K,MATCH(A315,HTHome!$A:$A,0)),"-")</f>
        <v>0.5</v>
      </c>
      <c r="L315" s="7">
        <f>IFERROR(INDEX(HTHome!L:L,MATCH(A315,HTHome!$A:$A,0)),"-")</f>
        <v>0</v>
      </c>
      <c r="M315" s="7">
        <f>IFERROR(INDEX(HTHome!M:M,MATCH(A315,HTHome!$A:$A,0)),"-")</f>
        <v>0.5</v>
      </c>
      <c r="N315" s="7">
        <f>IFERROR(INDEX(HTHome!N:N,MATCH(A315,HTHome!$A:$A,0)),"-")</f>
        <v>-0.25</v>
      </c>
    </row>
    <row r="316" spans="1:14" ht="16.5" hidden="1" thickTop="1" thickBot="1" x14ac:dyDescent="0.3">
      <c r="A316" s="18" t="s">
        <v>359</v>
      </c>
      <c r="B316" s="5">
        <f>IFERROR(INDEX(HTHome!$B:$B,MATCH(A316,HTHome!$A:$A,0)),"-")</f>
        <v>2</v>
      </c>
      <c r="C316" s="5">
        <f>IFERROR(INDEX(HTHome!C:C,MATCH(A316,HTHome!$A:$A,0)),"-")</f>
        <v>0</v>
      </c>
      <c r="D316" s="5">
        <f>IFERROR(INDEX(HTHome!D:D,MATCH(A316,HTHome!$A:$A,0)),"-")</f>
        <v>1</v>
      </c>
      <c r="E316" s="5">
        <f>IFERROR(INDEX(HTHome!E:E,MATCH(A316,HTHome!$A:$A,0)),"-")</f>
        <v>0</v>
      </c>
      <c r="F316" s="5">
        <f>IFERROR(INDEX(HTHome!F:F,MATCH(A316,HTHome!$A:$A,0)),"-")</f>
        <v>1</v>
      </c>
      <c r="G316" s="5">
        <f>IFERROR(INDEX(HTHome!G:G,MATCH(A316,HTHome!$A:$A,0)),"-")</f>
        <v>1</v>
      </c>
      <c r="H316" s="5">
        <f>IFERROR(INDEX(HTHome!H:H,MATCH(A316,HTHome!$A:$A,0)),"-")</f>
        <v>0</v>
      </c>
      <c r="I316" s="5">
        <f>IFERROR(INDEX(HTHome!I:I,MATCH(A316,HTHome!$A:$A,0)),"-")</f>
        <v>1</v>
      </c>
      <c r="J316" s="5">
        <f>IFERROR(INDEX(HTHome!J:J,MATCH(A316,HTHome!$A:$A,0)),"-")</f>
        <v>1</v>
      </c>
      <c r="K316" s="7">
        <f>IFERROR(INDEX(HTHome!K:K,MATCH(A316,HTHome!$A:$A,0)),"-")</f>
        <v>0.5</v>
      </c>
      <c r="L316" s="7">
        <f>IFERROR(INDEX(HTHome!L:L,MATCH(A316,HTHome!$A:$A,0)),"-")</f>
        <v>0</v>
      </c>
      <c r="M316" s="7">
        <f>IFERROR(INDEX(HTHome!M:M,MATCH(A316,HTHome!$A:$A,0)),"-")</f>
        <v>0</v>
      </c>
      <c r="N316" s="7">
        <f>IFERROR(INDEX(HTHome!N:N,MATCH(A316,HTHome!$A:$A,0)),"-")</f>
        <v>-0.5</v>
      </c>
    </row>
    <row r="317" spans="1:14" ht="16.5" hidden="1" thickTop="1" thickBot="1" x14ac:dyDescent="0.3">
      <c r="A317" s="19" t="s">
        <v>360</v>
      </c>
      <c r="B317" s="5">
        <f>IFERROR(INDEX(HTHome!$B:$B,MATCH(A317,HTHome!$A:$A,0)),"-")</f>
        <v>2</v>
      </c>
      <c r="C317" s="5">
        <f>IFERROR(INDEX(HTHome!C:C,MATCH(A317,HTHome!$A:$A,0)),"-")</f>
        <v>0</v>
      </c>
      <c r="D317" s="5">
        <f>IFERROR(INDEX(HTHome!D:D,MATCH(A317,HTHome!$A:$A,0)),"-")</f>
        <v>0</v>
      </c>
      <c r="E317" s="5">
        <f>IFERROR(INDEX(HTHome!E:E,MATCH(A317,HTHome!$A:$A,0)),"-")</f>
        <v>0</v>
      </c>
      <c r="F317" s="5">
        <f>IFERROR(INDEX(HTHome!F:F,MATCH(A317,HTHome!$A:$A,0)),"-")</f>
        <v>0</v>
      </c>
      <c r="G317" s="5">
        <f>IFERROR(INDEX(HTHome!G:G,MATCH(A317,HTHome!$A:$A,0)),"-")</f>
        <v>0</v>
      </c>
      <c r="H317" s="5">
        <f>IFERROR(INDEX(HTHome!H:H,MATCH(A317,HTHome!$A:$A,0)),"-")</f>
        <v>2</v>
      </c>
      <c r="I317" s="5">
        <f>IFERROR(INDEX(HTHome!I:I,MATCH(A317,HTHome!$A:$A,0)),"-")</f>
        <v>0</v>
      </c>
      <c r="J317" s="5">
        <f>IFERROR(INDEX(HTHome!J:J,MATCH(A317,HTHome!$A:$A,0)),"-")</f>
        <v>1</v>
      </c>
      <c r="K317" s="7">
        <f>IFERROR(INDEX(HTHome!K:K,MATCH(A317,HTHome!$A:$A,0)),"-")</f>
        <v>0</v>
      </c>
      <c r="L317" s="7">
        <f>IFERROR(INDEX(HTHome!L:L,MATCH(A317,HTHome!$A:$A,0)),"-")</f>
        <v>0</v>
      </c>
      <c r="M317" s="7">
        <f>IFERROR(INDEX(HTHome!M:M,MATCH(A317,HTHome!$A:$A,0)),"-")</f>
        <v>-0.5</v>
      </c>
      <c r="N317" s="7">
        <f>IFERROR(INDEX(HTHome!N:N,MATCH(A317,HTHome!$A:$A,0)),"-")</f>
        <v>-1.25</v>
      </c>
    </row>
    <row r="318" spans="1:14" ht="16.5" hidden="1" thickTop="1" thickBot="1" x14ac:dyDescent="0.3">
      <c r="A318" s="18" t="s">
        <v>361</v>
      </c>
      <c r="B318" s="5">
        <f>IFERROR(INDEX(HTHome!$B:$B,MATCH(A318,HTHome!$A:$A,0)),"-")</f>
        <v>2</v>
      </c>
      <c r="C318" s="5">
        <f>IFERROR(INDEX(HTHome!C:C,MATCH(A318,HTHome!$A:$A,0)),"-")</f>
        <v>0</v>
      </c>
      <c r="D318" s="5">
        <f>IFERROR(INDEX(HTHome!D:D,MATCH(A318,HTHome!$A:$A,0)),"-")</f>
        <v>0</v>
      </c>
      <c r="E318" s="5">
        <f>IFERROR(INDEX(HTHome!E:E,MATCH(A318,HTHome!$A:$A,0)),"-")</f>
        <v>0</v>
      </c>
      <c r="F318" s="5">
        <f>IFERROR(INDEX(HTHome!F:F,MATCH(A318,HTHome!$A:$A,0)),"-")</f>
        <v>0</v>
      </c>
      <c r="G318" s="5">
        <f>IFERROR(INDEX(HTHome!G:G,MATCH(A318,HTHome!$A:$A,0)),"-")</f>
        <v>2</v>
      </c>
      <c r="H318" s="5">
        <f>IFERROR(INDEX(HTHome!H:H,MATCH(A318,HTHome!$A:$A,0)),"-")</f>
        <v>0</v>
      </c>
      <c r="I318" s="5">
        <f>IFERROR(INDEX(HTHome!I:I,MATCH(A318,HTHome!$A:$A,0)),"-")</f>
        <v>0</v>
      </c>
      <c r="J318" s="5">
        <f>IFERROR(INDEX(HTHome!J:J,MATCH(A318,HTHome!$A:$A,0)),"-")</f>
        <v>2</v>
      </c>
      <c r="K318" s="7">
        <f>IFERROR(INDEX(HTHome!K:K,MATCH(A318,HTHome!$A:$A,0)),"-")</f>
        <v>0</v>
      </c>
      <c r="L318" s="7">
        <f>IFERROR(INDEX(HTHome!L:L,MATCH(A318,HTHome!$A:$A,0)),"-")</f>
        <v>0.5</v>
      </c>
      <c r="M318" s="7">
        <f>IFERROR(INDEX(HTHome!M:M,MATCH(A318,HTHome!$A:$A,0)),"-")</f>
        <v>-2</v>
      </c>
      <c r="N318" s="7">
        <f>IFERROR(INDEX(HTHome!N:N,MATCH(A318,HTHome!$A:$A,0)),"-")</f>
        <v>-1.25</v>
      </c>
    </row>
    <row r="319" spans="1:14" ht="16.5" hidden="1" thickTop="1" thickBot="1" x14ac:dyDescent="0.3">
      <c r="A319" s="19" t="s">
        <v>362</v>
      </c>
      <c r="B319" s="5">
        <f>IFERROR(INDEX(HTHome!$B:$B,MATCH(A319,HTHome!$A:$A,0)),"-")</f>
        <v>2</v>
      </c>
      <c r="C319" s="5">
        <f>IFERROR(INDEX(HTHome!C:C,MATCH(A319,HTHome!$A:$A,0)),"-")</f>
        <v>0</v>
      </c>
      <c r="D319" s="5">
        <f>IFERROR(INDEX(HTHome!D:D,MATCH(A319,HTHome!$A:$A,0)),"-")</f>
        <v>0</v>
      </c>
      <c r="E319" s="5">
        <f>IFERROR(INDEX(HTHome!E:E,MATCH(A319,HTHome!$A:$A,0)),"-")</f>
        <v>0</v>
      </c>
      <c r="F319" s="5">
        <f>IFERROR(INDEX(HTHome!F:F,MATCH(A319,HTHome!$A:$A,0)),"-")</f>
        <v>0</v>
      </c>
      <c r="G319" s="5">
        <f>IFERROR(INDEX(HTHome!G:G,MATCH(A319,HTHome!$A:$A,0)),"-")</f>
        <v>1</v>
      </c>
      <c r="H319" s="5">
        <f>IFERROR(INDEX(HTHome!H:H,MATCH(A319,HTHome!$A:$A,0)),"-")</f>
        <v>1</v>
      </c>
      <c r="I319" s="5">
        <f>IFERROR(INDEX(HTHome!I:I,MATCH(A319,HTHome!$A:$A,0)),"-")</f>
        <v>0</v>
      </c>
      <c r="J319" s="5">
        <f>IFERROR(INDEX(HTHome!J:J,MATCH(A319,HTHome!$A:$A,0)),"-")</f>
        <v>2</v>
      </c>
      <c r="K319" s="7">
        <f>IFERROR(INDEX(HTHome!K:K,MATCH(A319,HTHome!$A:$A,0)),"-")</f>
        <v>0</v>
      </c>
      <c r="L319" s="7">
        <f>IFERROR(INDEX(HTHome!L:L,MATCH(A319,HTHome!$A:$A,0)),"-")</f>
        <v>0</v>
      </c>
      <c r="M319" s="7">
        <f>IFERROR(INDEX(HTHome!M:M,MATCH(A319,HTHome!$A:$A,0)),"-")</f>
        <v>-1.5</v>
      </c>
      <c r="N319" s="7">
        <f>IFERROR(INDEX(HTHome!N:N,MATCH(A319,HTHome!$A:$A,0)),"-")</f>
        <v>-1.5</v>
      </c>
    </row>
    <row r="320" spans="1:14" ht="16.5" hidden="1" thickTop="1" thickBot="1" x14ac:dyDescent="0.3">
      <c r="A320" s="18" t="s">
        <v>363</v>
      </c>
      <c r="B320" s="5">
        <f>IFERROR(INDEX(HTHome!$B:$B,MATCH(A320,HTHome!$A:$A,0)),"-")</f>
        <v>3</v>
      </c>
      <c r="C320" s="5">
        <f>IFERROR(INDEX(HTHome!C:C,MATCH(A320,HTHome!$A:$A,0)),"-")</f>
        <v>0</v>
      </c>
      <c r="D320" s="5">
        <f>IFERROR(INDEX(HTHome!D:D,MATCH(A320,HTHome!$A:$A,0)),"-")</f>
        <v>0</v>
      </c>
      <c r="E320" s="5">
        <f>IFERROR(INDEX(HTHome!E:E,MATCH(A320,HTHome!$A:$A,0)),"-")</f>
        <v>0</v>
      </c>
      <c r="F320" s="5">
        <f>IFERROR(INDEX(HTHome!F:F,MATCH(A320,HTHome!$A:$A,0)),"-")</f>
        <v>0</v>
      </c>
      <c r="G320" s="5">
        <f>IFERROR(INDEX(HTHome!G:G,MATCH(A320,HTHome!$A:$A,0)),"-")</f>
        <v>2</v>
      </c>
      <c r="H320" s="5">
        <f>IFERROR(INDEX(HTHome!H:H,MATCH(A320,HTHome!$A:$A,0)),"-")</f>
        <v>1</v>
      </c>
      <c r="I320" s="5">
        <f>IFERROR(INDEX(HTHome!I:I,MATCH(A320,HTHome!$A:$A,0)),"-")</f>
        <v>0</v>
      </c>
      <c r="J320" s="5">
        <f>IFERROR(INDEX(HTHome!J:J,MATCH(A320,HTHome!$A:$A,0)),"-")</f>
        <v>2</v>
      </c>
      <c r="K320" s="7">
        <f>IFERROR(INDEX(HTHome!K:K,MATCH(A320,HTHome!$A:$A,0)),"-")</f>
        <v>0</v>
      </c>
      <c r="L320" s="7">
        <f>IFERROR(INDEX(HTHome!L:L,MATCH(A320,HTHome!$A:$A,0)),"-")</f>
        <v>0</v>
      </c>
      <c r="M320" s="7">
        <f>IFERROR(INDEX(HTHome!M:M,MATCH(A320,HTHome!$A:$A,0)),"-")</f>
        <v>-1.3333333333333333</v>
      </c>
      <c r="N320" s="7">
        <f>IFERROR(INDEX(HTHome!N:N,MATCH(A320,HTHome!$A:$A,0)),"-")</f>
        <v>-0.66666666666666663</v>
      </c>
    </row>
    <row r="321" spans="1:14" ht="16.5" hidden="1" thickTop="1" thickBot="1" x14ac:dyDescent="0.3">
      <c r="A321" s="19" t="s">
        <v>364</v>
      </c>
      <c r="B321" s="5">
        <f>IFERROR(INDEX(HTHome!$B:$B,MATCH(A321,HTHome!$A:$A,0)),"-")</f>
        <v>2</v>
      </c>
      <c r="C321" s="5">
        <f>IFERROR(INDEX(HTHome!C:C,MATCH(A321,HTHome!$A:$A,0)),"-")</f>
        <v>0</v>
      </c>
      <c r="D321" s="5">
        <f>IFERROR(INDEX(HTHome!D:D,MATCH(A321,HTHome!$A:$A,0)),"-")</f>
        <v>0</v>
      </c>
      <c r="E321" s="5">
        <f>IFERROR(INDEX(HTHome!E:E,MATCH(A321,HTHome!$A:$A,0)),"-")</f>
        <v>0</v>
      </c>
      <c r="F321" s="5">
        <f>IFERROR(INDEX(HTHome!F:F,MATCH(A321,HTHome!$A:$A,0)),"-")</f>
        <v>1</v>
      </c>
      <c r="G321" s="5">
        <f>IFERROR(INDEX(HTHome!G:G,MATCH(A321,HTHome!$A:$A,0)),"-")</f>
        <v>0</v>
      </c>
      <c r="H321" s="5">
        <f>IFERROR(INDEX(HTHome!H:H,MATCH(A321,HTHome!$A:$A,0)),"-")</f>
        <v>1</v>
      </c>
      <c r="I321" s="5">
        <f>IFERROR(INDEX(HTHome!I:I,MATCH(A321,HTHome!$A:$A,0)),"-")</f>
        <v>0</v>
      </c>
      <c r="J321" s="5">
        <f>IFERROR(INDEX(HTHome!J:J,MATCH(A321,HTHome!$A:$A,0)),"-")</f>
        <v>1</v>
      </c>
      <c r="K321" s="7">
        <f>IFERROR(INDEX(HTHome!K:K,MATCH(A321,HTHome!$A:$A,0)),"-")</f>
        <v>0</v>
      </c>
      <c r="L321" s="7">
        <f>IFERROR(INDEX(HTHome!L:L,MATCH(A321,HTHome!$A:$A,0)),"-")</f>
        <v>0.5</v>
      </c>
      <c r="M321" s="7">
        <f>IFERROR(INDEX(HTHome!M:M,MATCH(A321,HTHome!$A:$A,0)),"-")</f>
        <v>0</v>
      </c>
      <c r="N321" s="7">
        <f>IFERROR(INDEX(HTHome!N:N,MATCH(A321,HTHome!$A:$A,0)),"-")</f>
        <v>0.5</v>
      </c>
    </row>
    <row r="322" spans="1:14" ht="16.5" hidden="1" thickTop="1" thickBot="1" x14ac:dyDescent="0.3">
      <c r="A322" s="18" t="s">
        <v>365</v>
      </c>
      <c r="B322" s="5">
        <f>IFERROR(INDEX(HTHome!$B:$B,MATCH(A322,HTHome!$A:$A,0)),"-")</f>
        <v>2</v>
      </c>
      <c r="C322" s="5">
        <f>IFERROR(INDEX(HTHome!C:C,MATCH(A322,HTHome!$A:$A,0)),"-")</f>
        <v>0</v>
      </c>
      <c r="D322" s="5">
        <f>IFERROR(INDEX(HTHome!D:D,MATCH(A322,HTHome!$A:$A,0)),"-")</f>
        <v>0</v>
      </c>
      <c r="E322" s="5">
        <f>IFERROR(INDEX(HTHome!E:E,MATCH(A322,HTHome!$A:$A,0)),"-")</f>
        <v>0</v>
      </c>
      <c r="F322" s="5">
        <f>IFERROR(INDEX(HTHome!F:F,MATCH(A322,HTHome!$A:$A,0)),"-")</f>
        <v>0</v>
      </c>
      <c r="G322" s="5">
        <f>IFERROR(INDEX(HTHome!G:G,MATCH(A322,HTHome!$A:$A,0)),"-")</f>
        <v>1</v>
      </c>
      <c r="H322" s="5">
        <f>IFERROR(INDEX(HTHome!H:H,MATCH(A322,HTHome!$A:$A,0)),"-")</f>
        <v>1</v>
      </c>
      <c r="I322" s="5">
        <f>IFERROR(INDEX(HTHome!I:I,MATCH(A322,HTHome!$A:$A,0)),"-")</f>
        <v>0</v>
      </c>
      <c r="J322" s="5">
        <f>IFERROR(INDEX(HTHome!J:J,MATCH(A322,HTHome!$A:$A,0)),"-")</f>
        <v>1</v>
      </c>
      <c r="K322" s="7">
        <f>IFERROR(INDEX(HTHome!K:K,MATCH(A322,HTHome!$A:$A,0)),"-")</f>
        <v>0</v>
      </c>
      <c r="L322" s="7">
        <f>IFERROR(INDEX(HTHome!L:L,MATCH(A322,HTHome!$A:$A,0)),"-")</f>
        <v>0</v>
      </c>
      <c r="M322" s="7">
        <f>IFERROR(INDEX(HTHome!M:M,MATCH(A322,HTHome!$A:$A,0)),"-")</f>
        <v>-1</v>
      </c>
      <c r="N322" s="7">
        <f>IFERROR(INDEX(HTHome!N:N,MATCH(A322,HTHome!$A:$A,0)),"-")</f>
        <v>-1</v>
      </c>
    </row>
    <row r="323" spans="1:14" ht="16.5" hidden="1" thickTop="1" thickBot="1" x14ac:dyDescent="0.3">
      <c r="A323" s="19" t="s">
        <v>366</v>
      </c>
      <c r="B323" s="5">
        <f>IFERROR(INDEX(HTHome!$B:$B,MATCH(A323,HTHome!$A:$A,0)),"-")</f>
        <v>2</v>
      </c>
      <c r="C323" s="5">
        <f>IFERROR(INDEX(HTHome!C:C,MATCH(A323,HTHome!$A:$A,0)),"-")</f>
        <v>0</v>
      </c>
      <c r="D323" s="5">
        <f>IFERROR(INDEX(HTHome!D:D,MATCH(A323,HTHome!$A:$A,0)),"-")</f>
        <v>0</v>
      </c>
      <c r="E323" s="5">
        <f>IFERROR(INDEX(HTHome!E:E,MATCH(A323,HTHome!$A:$A,0)),"-")</f>
        <v>0</v>
      </c>
      <c r="F323" s="5">
        <f>IFERROR(INDEX(HTHome!F:F,MATCH(A323,HTHome!$A:$A,0)),"-")</f>
        <v>0</v>
      </c>
      <c r="G323" s="5">
        <f>IFERROR(INDEX(HTHome!G:G,MATCH(A323,HTHome!$A:$A,0)),"-")</f>
        <v>0</v>
      </c>
      <c r="H323" s="5">
        <f>IFERROR(INDEX(HTHome!H:H,MATCH(A323,HTHome!$A:$A,0)),"-")</f>
        <v>2</v>
      </c>
      <c r="I323" s="5">
        <f>IFERROR(INDEX(HTHome!I:I,MATCH(A323,HTHome!$A:$A,0)),"-")</f>
        <v>0</v>
      </c>
      <c r="J323" s="5">
        <f>IFERROR(INDEX(HTHome!J:J,MATCH(A323,HTHome!$A:$A,0)),"-")</f>
        <v>0</v>
      </c>
      <c r="K323" s="7">
        <f>IFERROR(INDEX(HTHome!K:K,MATCH(A323,HTHome!$A:$A,0)),"-")</f>
        <v>0</v>
      </c>
      <c r="L323" s="7">
        <f>IFERROR(INDEX(HTHome!L:L,MATCH(A323,HTHome!$A:$A,0)),"-")</f>
        <v>1</v>
      </c>
      <c r="M323" s="7">
        <f>IFERROR(INDEX(HTHome!M:M,MATCH(A323,HTHome!$A:$A,0)),"-")</f>
        <v>0</v>
      </c>
      <c r="N323" s="7">
        <f>IFERROR(INDEX(HTHome!N:N,MATCH(A323,HTHome!$A:$A,0)),"-")</f>
        <v>1</v>
      </c>
    </row>
    <row r="324" spans="1:14" ht="16.5" hidden="1" thickTop="1" thickBot="1" x14ac:dyDescent="0.3">
      <c r="A324" s="18" t="s">
        <v>367</v>
      </c>
      <c r="B324" s="5">
        <f>IFERROR(INDEX(HTHome!$B:$B,MATCH(A324,HTHome!$A:$A,0)),"-")</f>
        <v>2</v>
      </c>
      <c r="C324" s="5">
        <f>IFERROR(INDEX(HTHome!C:C,MATCH(A324,HTHome!$A:$A,0)),"-")</f>
        <v>0</v>
      </c>
      <c r="D324" s="5">
        <f>IFERROR(INDEX(HTHome!D:D,MATCH(A324,HTHome!$A:$A,0)),"-")</f>
        <v>0</v>
      </c>
      <c r="E324" s="5">
        <f>IFERROR(INDEX(HTHome!E:E,MATCH(A324,HTHome!$A:$A,0)),"-")</f>
        <v>0</v>
      </c>
      <c r="F324" s="5">
        <f>IFERROR(INDEX(HTHome!F:F,MATCH(A324,HTHome!$A:$A,0)),"-")</f>
        <v>0</v>
      </c>
      <c r="G324" s="5">
        <f>IFERROR(INDEX(HTHome!G:G,MATCH(A324,HTHome!$A:$A,0)),"-")</f>
        <v>2</v>
      </c>
      <c r="H324" s="5">
        <f>IFERROR(INDEX(HTHome!H:H,MATCH(A324,HTHome!$A:$A,0)),"-")</f>
        <v>0</v>
      </c>
      <c r="I324" s="5">
        <f>IFERROR(INDEX(HTHome!I:I,MATCH(A324,HTHome!$A:$A,0)),"-")</f>
        <v>0</v>
      </c>
      <c r="J324" s="5">
        <f>IFERROR(INDEX(HTHome!J:J,MATCH(A324,HTHome!$A:$A,0)),"-")</f>
        <v>2</v>
      </c>
      <c r="K324" s="7">
        <f>IFERROR(INDEX(HTHome!K:K,MATCH(A324,HTHome!$A:$A,0)),"-")</f>
        <v>0</v>
      </c>
      <c r="L324" s="7">
        <f>IFERROR(INDEX(HTHome!L:L,MATCH(A324,HTHome!$A:$A,0)),"-")</f>
        <v>0.5</v>
      </c>
      <c r="M324" s="7">
        <f>IFERROR(INDEX(HTHome!M:M,MATCH(A324,HTHome!$A:$A,0)),"-")</f>
        <v>-2</v>
      </c>
      <c r="N324" s="7">
        <f>IFERROR(INDEX(HTHome!N:N,MATCH(A324,HTHome!$A:$A,0)),"-")</f>
        <v>-0.75</v>
      </c>
    </row>
    <row r="325" spans="1:14" ht="16.5" hidden="1" thickTop="1" thickBot="1" x14ac:dyDescent="0.3">
      <c r="A325" s="19" t="s">
        <v>368</v>
      </c>
      <c r="B325" s="5">
        <f>IFERROR(INDEX(HTHome!$B:$B,MATCH(A325,HTHome!$A:$A,0)),"-")</f>
        <v>2</v>
      </c>
      <c r="C325" s="5">
        <f>IFERROR(INDEX(HTHome!C:C,MATCH(A325,HTHome!$A:$A,0)),"-")</f>
        <v>0</v>
      </c>
      <c r="D325" s="5">
        <f>IFERROR(INDEX(HTHome!D:D,MATCH(A325,HTHome!$A:$A,0)),"-")</f>
        <v>0</v>
      </c>
      <c r="E325" s="5">
        <f>IFERROR(INDEX(HTHome!E:E,MATCH(A325,HTHome!$A:$A,0)),"-")</f>
        <v>0</v>
      </c>
      <c r="F325" s="5">
        <f>IFERROR(INDEX(HTHome!F:F,MATCH(A325,HTHome!$A:$A,0)),"-")</f>
        <v>0</v>
      </c>
      <c r="G325" s="5">
        <f>IFERROR(INDEX(HTHome!G:G,MATCH(A325,HTHome!$A:$A,0)),"-")</f>
        <v>0</v>
      </c>
      <c r="H325" s="5">
        <f>IFERROR(INDEX(HTHome!H:H,MATCH(A325,HTHome!$A:$A,0)),"-")</f>
        <v>2</v>
      </c>
      <c r="I325" s="5">
        <f>IFERROR(INDEX(HTHome!I:I,MATCH(A325,HTHome!$A:$A,0)),"-")</f>
        <v>0</v>
      </c>
      <c r="J325" s="5">
        <f>IFERROR(INDEX(HTHome!J:J,MATCH(A325,HTHome!$A:$A,0)),"-")</f>
        <v>1</v>
      </c>
      <c r="K325" s="7">
        <f>IFERROR(INDEX(HTHome!K:K,MATCH(A325,HTHome!$A:$A,0)),"-")</f>
        <v>0</v>
      </c>
      <c r="L325" s="7">
        <f>IFERROR(INDEX(HTHome!L:L,MATCH(A325,HTHome!$A:$A,0)),"-")</f>
        <v>1</v>
      </c>
      <c r="M325" s="7">
        <f>IFERROR(INDEX(HTHome!M:M,MATCH(A325,HTHome!$A:$A,0)),"-")</f>
        <v>-0.5</v>
      </c>
      <c r="N325" s="7">
        <f>IFERROR(INDEX(HTHome!N:N,MATCH(A325,HTHome!$A:$A,0)),"-")</f>
        <v>0.75</v>
      </c>
    </row>
    <row r="326" spans="1:14" ht="16.5" hidden="1" thickTop="1" thickBot="1" x14ac:dyDescent="0.3">
      <c r="A326" s="18" t="s">
        <v>369</v>
      </c>
      <c r="B326" s="5">
        <f>IFERROR(INDEX(HTHome!$B:$B,MATCH(A326,HTHome!$A:$A,0)),"-")</f>
        <v>2</v>
      </c>
      <c r="C326" s="5">
        <f>IFERROR(INDEX(HTHome!C:C,MATCH(A326,HTHome!$A:$A,0)),"-")</f>
        <v>0</v>
      </c>
      <c r="D326" s="5">
        <f>IFERROR(INDEX(HTHome!D:D,MATCH(A326,HTHome!$A:$A,0)),"-")</f>
        <v>0</v>
      </c>
      <c r="E326" s="5">
        <f>IFERROR(INDEX(HTHome!E:E,MATCH(A326,HTHome!$A:$A,0)),"-")</f>
        <v>0</v>
      </c>
      <c r="F326" s="5">
        <f>IFERROR(INDEX(HTHome!F:F,MATCH(A326,HTHome!$A:$A,0)),"-")</f>
        <v>0</v>
      </c>
      <c r="G326" s="5">
        <f>IFERROR(INDEX(HTHome!G:G,MATCH(A326,HTHome!$A:$A,0)),"-")</f>
        <v>0</v>
      </c>
      <c r="H326" s="5">
        <f>IFERROR(INDEX(HTHome!H:H,MATCH(A326,HTHome!$A:$A,0)),"-")</f>
        <v>2</v>
      </c>
      <c r="I326" s="5">
        <f>IFERROR(INDEX(HTHome!I:I,MATCH(A326,HTHome!$A:$A,0)),"-")</f>
        <v>0</v>
      </c>
      <c r="J326" s="5">
        <f>IFERROR(INDEX(HTHome!J:J,MATCH(A326,HTHome!$A:$A,0)),"-")</f>
        <v>1</v>
      </c>
      <c r="K326" s="7">
        <f>IFERROR(INDEX(HTHome!K:K,MATCH(A326,HTHome!$A:$A,0)),"-")</f>
        <v>0</v>
      </c>
      <c r="L326" s="7">
        <f>IFERROR(INDEX(HTHome!L:L,MATCH(A326,HTHome!$A:$A,0)),"-")</f>
        <v>0.5</v>
      </c>
      <c r="M326" s="7">
        <f>IFERROR(INDEX(HTHome!M:M,MATCH(A326,HTHome!$A:$A,0)),"-")</f>
        <v>-0.5</v>
      </c>
      <c r="N326" s="7">
        <f>IFERROR(INDEX(HTHome!N:N,MATCH(A326,HTHome!$A:$A,0)),"-")</f>
        <v>-0.5</v>
      </c>
    </row>
    <row r="327" spans="1:14" ht="16.5" hidden="1" thickTop="1" thickBot="1" x14ac:dyDescent="0.3">
      <c r="A327" s="19" t="s">
        <v>370</v>
      </c>
      <c r="B327" s="5">
        <f>IFERROR(INDEX(HTHome!$B:$B,MATCH(A327,HTHome!$A:$A,0)),"-")</f>
        <v>1</v>
      </c>
      <c r="C327" s="5">
        <f>IFERROR(INDEX(HTHome!C:C,MATCH(A327,HTHome!$A:$A,0)),"-")</f>
        <v>0</v>
      </c>
      <c r="D327" s="5">
        <f>IFERROR(INDEX(HTHome!D:D,MATCH(A327,HTHome!$A:$A,0)),"-")</f>
        <v>0</v>
      </c>
      <c r="E327" s="5">
        <f>IFERROR(INDEX(HTHome!E:E,MATCH(A327,HTHome!$A:$A,0)),"-")</f>
        <v>0</v>
      </c>
      <c r="F327" s="5">
        <f>IFERROR(INDEX(HTHome!F:F,MATCH(A327,HTHome!$A:$A,0)),"-")</f>
        <v>0</v>
      </c>
      <c r="G327" s="5">
        <f>IFERROR(INDEX(HTHome!G:G,MATCH(A327,HTHome!$A:$A,0)),"-")</f>
        <v>1</v>
      </c>
      <c r="H327" s="5">
        <f>IFERROR(INDEX(HTHome!H:H,MATCH(A327,HTHome!$A:$A,0)),"-")</f>
        <v>0</v>
      </c>
      <c r="I327" s="5">
        <f>IFERROR(INDEX(HTHome!I:I,MATCH(A327,HTHome!$A:$A,0)),"-")</f>
        <v>0</v>
      </c>
      <c r="J327" s="5">
        <f>IFERROR(INDEX(HTHome!J:J,MATCH(A327,HTHome!$A:$A,0)),"-")</f>
        <v>1</v>
      </c>
      <c r="K327" s="7">
        <f>IFERROR(INDEX(HTHome!K:K,MATCH(A327,HTHome!$A:$A,0)),"-")</f>
        <v>0</v>
      </c>
      <c r="L327" s="7">
        <f>IFERROR(INDEX(HTHome!L:L,MATCH(A327,HTHome!$A:$A,0)),"-")</f>
        <v>0.33333333333333331</v>
      </c>
      <c r="M327" s="7">
        <f>IFERROR(INDEX(HTHome!M:M,MATCH(A327,HTHome!$A:$A,0)),"-")</f>
        <v>-2</v>
      </c>
      <c r="N327" s="7">
        <f>IFERROR(INDEX(HTHome!N:N,MATCH(A327,HTHome!$A:$A,0)),"-")</f>
        <v>-1.5</v>
      </c>
    </row>
    <row r="328" spans="1:14" ht="16.5" hidden="1" thickTop="1" thickBot="1" x14ac:dyDescent="0.3">
      <c r="A328" s="18" t="s">
        <v>382</v>
      </c>
      <c r="B328" s="5">
        <f>IFERROR(INDEX(HTHome!$B:$B,MATCH(A328,HTHome!$A:$A,0)),"-")</f>
        <v>3</v>
      </c>
      <c r="C328" s="5">
        <f>IFERROR(INDEX(HTHome!C:C,MATCH(A328,HTHome!$A:$A,0)),"-")</f>
        <v>2</v>
      </c>
      <c r="D328" s="5">
        <f>IFERROR(INDEX(HTHome!D:D,MATCH(A328,HTHome!$A:$A,0)),"-")</f>
        <v>1</v>
      </c>
      <c r="E328" s="5">
        <f>IFERROR(INDEX(HTHome!E:E,MATCH(A328,HTHome!$A:$A,0)),"-")</f>
        <v>0</v>
      </c>
      <c r="F328" s="5">
        <f>IFERROR(INDEX(HTHome!F:F,MATCH(A328,HTHome!$A:$A,0)),"-")</f>
        <v>3</v>
      </c>
      <c r="G328" s="5">
        <f>IFERROR(INDEX(HTHome!G:G,MATCH(A328,HTHome!$A:$A,0)),"-")</f>
        <v>0</v>
      </c>
      <c r="H328" s="5">
        <f>IFERROR(INDEX(HTHome!H:H,MATCH(A328,HTHome!$A:$A,0)),"-")</f>
        <v>0</v>
      </c>
      <c r="I328" s="5">
        <f>IFERROR(INDEX(HTHome!I:I,MATCH(A328,HTHome!$A:$A,0)),"-")</f>
        <v>3</v>
      </c>
      <c r="J328" s="5">
        <f>IFERROR(INDEX(HTHome!J:J,MATCH(A328,HTHome!$A:$A,0)),"-")</f>
        <v>0</v>
      </c>
      <c r="K328" s="7">
        <f>IFERROR(INDEX(HTHome!K:K,MATCH(A328,HTHome!$A:$A,0)),"-")</f>
        <v>1</v>
      </c>
      <c r="L328" s="7">
        <f>IFERROR(INDEX(HTHome!L:L,MATCH(A328,HTHome!$A:$A,0)),"-")</f>
        <v>1</v>
      </c>
      <c r="M328" s="7">
        <f>IFERROR(INDEX(HTHome!M:M,MATCH(A328,HTHome!$A:$A,0)),"-")</f>
        <v>2</v>
      </c>
      <c r="N328" s="7">
        <f>IFERROR(INDEX(HTHome!N:N,MATCH(A328,HTHome!$A:$A,0)),"-")</f>
        <v>2</v>
      </c>
    </row>
    <row r="329" spans="1:14" ht="16.5" hidden="1" thickTop="1" thickBot="1" x14ac:dyDescent="0.3">
      <c r="A329" s="19" t="s">
        <v>379</v>
      </c>
      <c r="B329" s="5">
        <f>IFERROR(INDEX(HTHome!$B:$B,MATCH(A329,HTHome!$A:$A,0)),"-")</f>
        <v>2</v>
      </c>
      <c r="C329" s="5">
        <f>IFERROR(INDEX(HTHome!C:C,MATCH(A329,HTHome!$A:$A,0)),"-")</f>
        <v>1</v>
      </c>
      <c r="D329" s="5">
        <f>IFERROR(INDEX(HTHome!D:D,MATCH(A329,HTHome!$A:$A,0)),"-")</f>
        <v>0</v>
      </c>
      <c r="E329" s="5">
        <f>IFERROR(INDEX(HTHome!E:E,MATCH(A329,HTHome!$A:$A,0)),"-")</f>
        <v>0</v>
      </c>
      <c r="F329" s="5">
        <f>IFERROR(INDEX(HTHome!F:F,MATCH(A329,HTHome!$A:$A,0)),"-")</f>
        <v>1</v>
      </c>
      <c r="G329" s="5">
        <f>IFERROR(INDEX(HTHome!G:G,MATCH(A329,HTHome!$A:$A,0)),"-")</f>
        <v>0</v>
      </c>
      <c r="H329" s="5">
        <f>IFERROR(INDEX(HTHome!H:H,MATCH(A329,HTHome!$A:$A,0)),"-")</f>
        <v>1</v>
      </c>
      <c r="I329" s="5">
        <f>IFERROR(INDEX(HTHome!I:I,MATCH(A329,HTHome!$A:$A,0)),"-")</f>
        <v>1</v>
      </c>
      <c r="J329" s="5">
        <f>IFERROR(INDEX(HTHome!J:J,MATCH(A329,HTHome!$A:$A,0)),"-")</f>
        <v>0</v>
      </c>
      <c r="K329" s="7">
        <f>IFERROR(INDEX(HTHome!K:K,MATCH(A329,HTHome!$A:$A,0)),"-")</f>
        <v>0.5</v>
      </c>
      <c r="L329" s="7">
        <f>IFERROR(INDEX(HTHome!L:L,MATCH(A329,HTHome!$A:$A,0)),"-")</f>
        <v>0.5</v>
      </c>
      <c r="M329" s="7">
        <f>IFERROR(INDEX(HTHome!M:M,MATCH(A329,HTHome!$A:$A,0)),"-")</f>
        <v>1</v>
      </c>
      <c r="N329" s="7">
        <f>IFERROR(INDEX(HTHome!N:N,MATCH(A329,HTHome!$A:$A,0)),"-")</f>
        <v>1</v>
      </c>
    </row>
    <row r="330" spans="1:14" ht="16.5" hidden="1" thickTop="1" thickBot="1" x14ac:dyDescent="0.3">
      <c r="A330" s="18" t="s">
        <v>371</v>
      </c>
      <c r="B330" s="5">
        <f>IFERROR(INDEX(HTHome!$B:$B,MATCH(A330,HTHome!$A:$A,0)),"-")</f>
        <v>2</v>
      </c>
      <c r="C330" s="5">
        <f>IFERROR(INDEX(HTHome!C:C,MATCH(A330,HTHome!$A:$A,0)),"-")</f>
        <v>1</v>
      </c>
      <c r="D330" s="5">
        <f>IFERROR(INDEX(HTHome!D:D,MATCH(A330,HTHome!$A:$A,0)),"-")</f>
        <v>0</v>
      </c>
      <c r="E330" s="5">
        <f>IFERROR(INDEX(HTHome!E:E,MATCH(A330,HTHome!$A:$A,0)),"-")</f>
        <v>0</v>
      </c>
      <c r="F330" s="5">
        <f>IFERROR(INDEX(HTHome!F:F,MATCH(A330,HTHome!$A:$A,0)),"-")</f>
        <v>0</v>
      </c>
      <c r="G330" s="5">
        <f>IFERROR(INDEX(HTHome!G:G,MATCH(A330,HTHome!$A:$A,0)),"-")</f>
        <v>0</v>
      </c>
      <c r="H330" s="5">
        <f>IFERROR(INDEX(HTHome!H:H,MATCH(A330,HTHome!$A:$A,0)),"-")</f>
        <v>2</v>
      </c>
      <c r="I330" s="5">
        <f>IFERROR(INDEX(HTHome!I:I,MATCH(A330,HTHome!$A:$A,0)),"-")</f>
        <v>1</v>
      </c>
      <c r="J330" s="5">
        <f>IFERROR(INDEX(HTHome!J:J,MATCH(A330,HTHome!$A:$A,0)),"-")</f>
        <v>0</v>
      </c>
      <c r="K330" s="7">
        <f>IFERROR(INDEX(HTHome!K:K,MATCH(A330,HTHome!$A:$A,0)),"-")</f>
        <v>0.5</v>
      </c>
      <c r="L330" s="7">
        <f>IFERROR(INDEX(HTHome!L:L,MATCH(A330,HTHome!$A:$A,0)),"-")</f>
        <v>0.5</v>
      </c>
      <c r="M330" s="7">
        <f>IFERROR(INDEX(HTHome!M:M,MATCH(A330,HTHome!$A:$A,0)),"-")</f>
        <v>0.5</v>
      </c>
      <c r="N330" s="7">
        <f>IFERROR(INDEX(HTHome!N:N,MATCH(A330,HTHome!$A:$A,0)),"-")</f>
        <v>0.75</v>
      </c>
    </row>
    <row r="331" spans="1:14" ht="16.5" hidden="1" thickTop="1" thickBot="1" x14ac:dyDescent="0.3">
      <c r="A331" s="19" t="s">
        <v>373</v>
      </c>
      <c r="B331" s="5">
        <f>IFERROR(INDEX(HTHome!$B:$B,MATCH(A331,HTHome!$A:$A,0)),"-")</f>
        <v>2</v>
      </c>
      <c r="C331" s="5">
        <f>IFERROR(INDEX(HTHome!C:C,MATCH(A331,HTHome!$A:$A,0)),"-")</f>
        <v>0</v>
      </c>
      <c r="D331" s="5">
        <f>IFERROR(INDEX(HTHome!D:D,MATCH(A331,HTHome!$A:$A,0)),"-")</f>
        <v>0</v>
      </c>
      <c r="E331" s="5">
        <f>IFERROR(INDEX(HTHome!E:E,MATCH(A331,HTHome!$A:$A,0)),"-")</f>
        <v>1</v>
      </c>
      <c r="F331" s="5">
        <f>IFERROR(INDEX(HTHome!F:F,MATCH(A331,HTHome!$A:$A,0)),"-")</f>
        <v>1</v>
      </c>
      <c r="G331" s="5">
        <f>IFERROR(INDEX(HTHome!G:G,MATCH(A331,HTHome!$A:$A,0)),"-")</f>
        <v>0</v>
      </c>
      <c r="H331" s="5">
        <f>IFERROR(INDEX(HTHome!H:H,MATCH(A331,HTHome!$A:$A,0)),"-")</f>
        <v>1</v>
      </c>
      <c r="I331" s="5">
        <f>IFERROR(INDEX(HTHome!I:I,MATCH(A331,HTHome!$A:$A,0)),"-")</f>
        <v>1</v>
      </c>
      <c r="J331" s="5">
        <f>IFERROR(INDEX(HTHome!J:J,MATCH(A331,HTHome!$A:$A,0)),"-")</f>
        <v>0</v>
      </c>
      <c r="K331" s="7">
        <f>IFERROR(INDEX(HTHome!K:K,MATCH(A331,HTHome!$A:$A,0)),"-")</f>
        <v>0.5</v>
      </c>
      <c r="L331" s="7">
        <f>IFERROR(INDEX(HTHome!L:L,MATCH(A331,HTHome!$A:$A,0)),"-")</f>
        <v>0.5</v>
      </c>
      <c r="M331" s="7">
        <f>IFERROR(INDEX(HTHome!M:M,MATCH(A331,HTHome!$A:$A,0)),"-")</f>
        <v>1</v>
      </c>
      <c r="N331" s="7">
        <f>IFERROR(INDEX(HTHome!N:N,MATCH(A331,HTHome!$A:$A,0)),"-")</f>
        <v>0.25</v>
      </c>
    </row>
    <row r="332" spans="1:14" ht="16.5" hidden="1" thickTop="1" thickBot="1" x14ac:dyDescent="0.3">
      <c r="A332" s="18" t="s">
        <v>375</v>
      </c>
      <c r="B332" s="5">
        <f>IFERROR(INDEX(HTHome!$B:$B,MATCH(A332,HTHome!$A:$A,0)),"-")</f>
        <v>2</v>
      </c>
      <c r="C332" s="5">
        <f>IFERROR(INDEX(HTHome!C:C,MATCH(A332,HTHome!$A:$A,0)),"-")</f>
        <v>0</v>
      </c>
      <c r="D332" s="5">
        <f>IFERROR(INDEX(HTHome!D:D,MATCH(A332,HTHome!$A:$A,0)),"-")</f>
        <v>0</v>
      </c>
      <c r="E332" s="5">
        <f>IFERROR(INDEX(HTHome!E:E,MATCH(A332,HTHome!$A:$A,0)),"-")</f>
        <v>0</v>
      </c>
      <c r="F332" s="5">
        <f>IFERROR(INDEX(HTHome!F:F,MATCH(A332,HTHome!$A:$A,0)),"-")</f>
        <v>0</v>
      </c>
      <c r="G332" s="5">
        <f>IFERROR(INDEX(HTHome!G:G,MATCH(A332,HTHome!$A:$A,0)),"-")</f>
        <v>1</v>
      </c>
      <c r="H332" s="5">
        <f>IFERROR(INDEX(HTHome!H:H,MATCH(A332,HTHome!$A:$A,0)),"-")</f>
        <v>1</v>
      </c>
      <c r="I332" s="5">
        <f>IFERROR(INDEX(HTHome!I:I,MATCH(A332,HTHome!$A:$A,0)),"-")</f>
        <v>0</v>
      </c>
      <c r="J332" s="5">
        <f>IFERROR(INDEX(HTHome!J:J,MATCH(A332,HTHome!$A:$A,0)),"-")</f>
        <v>1</v>
      </c>
      <c r="K332" s="7">
        <f>IFERROR(INDEX(HTHome!K:K,MATCH(A332,HTHome!$A:$A,0)),"-")</f>
        <v>0</v>
      </c>
      <c r="L332" s="7">
        <f>IFERROR(INDEX(HTHome!L:L,MATCH(A332,HTHome!$A:$A,0)),"-")</f>
        <v>0.5</v>
      </c>
      <c r="M332" s="7">
        <f>IFERROR(INDEX(HTHome!M:M,MATCH(A332,HTHome!$A:$A,0)),"-")</f>
        <v>-1</v>
      </c>
      <c r="N332" s="7">
        <f>IFERROR(INDEX(HTHome!N:N,MATCH(A332,HTHome!$A:$A,0)),"-")</f>
        <v>0</v>
      </c>
    </row>
    <row r="333" spans="1:14" ht="16.5" hidden="1" thickTop="1" thickBot="1" x14ac:dyDescent="0.3">
      <c r="A333" s="19" t="s">
        <v>377</v>
      </c>
      <c r="B333" s="5">
        <f>IFERROR(INDEX(HTHome!$B:$B,MATCH(A333,HTHome!$A:$A,0)),"-")</f>
        <v>2</v>
      </c>
      <c r="C333" s="5">
        <f>IFERROR(INDEX(HTHome!C:C,MATCH(A333,HTHome!$A:$A,0)),"-")</f>
        <v>1</v>
      </c>
      <c r="D333" s="5">
        <f>IFERROR(INDEX(HTHome!D:D,MATCH(A333,HTHome!$A:$A,0)),"-")</f>
        <v>0</v>
      </c>
      <c r="E333" s="5">
        <f>IFERROR(INDEX(HTHome!E:E,MATCH(A333,HTHome!$A:$A,0)),"-")</f>
        <v>0</v>
      </c>
      <c r="F333" s="5">
        <f>IFERROR(INDEX(HTHome!F:F,MATCH(A333,HTHome!$A:$A,0)),"-")</f>
        <v>1</v>
      </c>
      <c r="G333" s="5">
        <f>IFERROR(INDEX(HTHome!G:G,MATCH(A333,HTHome!$A:$A,0)),"-")</f>
        <v>0</v>
      </c>
      <c r="H333" s="5">
        <f>IFERROR(INDEX(HTHome!H:H,MATCH(A333,HTHome!$A:$A,0)),"-")</f>
        <v>1</v>
      </c>
      <c r="I333" s="5">
        <f>IFERROR(INDEX(HTHome!I:I,MATCH(A333,HTHome!$A:$A,0)),"-")</f>
        <v>1</v>
      </c>
      <c r="J333" s="5">
        <f>IFERROR(INDEX(HTHome!J:J,MATCH(A333,HTHome!$A:$A,0)),"-")</f>
        <v>0</v>
      </c>
      <c r="K333" s="7">
        <f>IFERROR(INDEX(HTHome!K:K,MATCH(A333,HTHome!$A:$A,0)),"-")</f>
        <v>0.5</v>
      </c>
      <c r="L333" s="7">
        <f>IFERROR(INDEX(HTHome!L:L,MATCH(A333,HTHome!$A:$A,0)),"-")</f>
        <v>0</v>
      </c>
      <c r="M333" s="7">
        <f>IFERROR(INDEX(HTHome!M:M,MATCH(A333,HTHome!$A:$A,0)),"-")</f>
        <v>1</v>
      </c>
      <c r="N333" s="7">
        <f>IFERROR(INDEX(HTHome!N:N,MATCH(A333,HTHome!$A:$A,0)),"-")</f>
        <v>0</v>
      </c>
    </row>
    <row r="334" spans="1:14" ht="16.5" hidden="1" thickTop="1" thickBot="1" x14ac:dyDescent="0.3">
      <c r="A334" s="18" t="s">
        <v>380</v>
      </c>
      <c r="B334" s="5">
        <f>IFERROR(INDEX(HTHome!$B:$B,MATCH(A334,HTHome!$A:$A,0)),"-")</f>
        <v>1</v>
      </c>
      <c r="C334" s="5">
        <f>IFERROR(INDEX(HTHome!C:C,MATCH(A334,HTHome!$A:$A,0)),"-")</f>
        <v>0</v>
      </c>
      <c r="D334" s="5">
        <f>IFERROR(INDEX(HTHome!D:D,MATCH(A334,HTHome!$A:$A,0)),"-")</f>
        <v>0</v>
      </c>
      <c r="E334" s="5">
        <f>IFERROR(INDEX(HTHome!E:E,MATCH(A334,HTHome!$A:$A,0)),"-")</f>
        <v>0</v>
      </c>
      <c r="F334" s="5">
        <f>IFERROR(INDEX(HTHome!F:F,MATCH(A334,HTHome!$A:$A,0)),"-")</f>
        <v>0</v>
      </c>
      <c r="G334" s="5">
        <f>IFERROR(INDEX(HTHome!G:G,MATCH(A334,HTHome!$A:$A,0)),"-")</f>
        <v>0</v>
      </c>
      <c r="H334" s="5">
        <f>IFERROR(INDEX(HTHome!H:H,MATCH(A334,HTHome!$A:$A,0)),"-")</f>
        <v>1</v>
      </c>
      <c r="I334" s="5">
        <f>IFERROR(INDEX(HTHome!I:I,MATCH(A334,HTHome!$A:$A,0)),"-")</f>
        <v>0</v>
      </c>
      <c r="J334" s="5">
        <f>IFERROR(INDEX(HTHome!J:J,MATCH(A334,HTHome!$A:$A,0)),"-")</f>
        <v>0</v>
      </c>
      <c r="K334" s="7">
        <f>IFERROR(INDEX(HTHome!K:K,MATCH(A334,HTHome!$A:$A,0)),"-")</f>
        <v>0</v>
      </c>
      <c r="L334" s="7">
        <f>IFERROR(INDEX(HTHome!L:L,MATCH(A334,HTHome!$A:$A,0)),"-")</f>
        <v>0</v>
      </c>
      <c r="M334" s="7">
        <f>IFERROR(INDEX(HTHome!M:M,MATCH(A334,HTHome!$A:$A,0)),"-")</f>
        <v>0</v>
      </c>
      <c r="N334" s="7">
        <f>IFERROR(INDEX(HTHome!N:N,MATCH(A334,HTHome!$A:$A,0)),"-")</f>
        <v>0</v>
      </c>
    </row>
    <row r="335" spans="1:14" ht="16.5" hidden="1" thickTop="1" thickBot="1" x14ac:dyDescent="0.3">
      <c r="A335" s="19" t="s">
        <v>381</v>
      </c>
      <c r="B335" s="5">
        <f>IFERROR(INDEX(HTHome!$B:$B,MATCH(A335,HTHome!$A:$A,0)),"-")</f>
        <v>1</v>
      </c>
      <c r="C335" s="5">
        <f>IFERROR(INDEX(HTHome!C:C,MATCH(A335,HTHome!$A:$A,0)),"-")</f>
        <v>0</v>
      </c>
      <c r="D335" s="5">
        <f>IFERROR(INDEX(HTHome!D:D,MATCH(A335,HTHome!$A:$A,0)),"-")</f>
        <v>0</v>
      </c>
      <c r="E335" s="5">
        <f>IFERROR(INDEX(HTHome!E:E,MATCH(A335,HTHome!$A:$A,0)),"-")</f>
        <v>0</v>
      </c>
      <c r="F335" s="5">
        <f>IFERROR(INDEX(HTHome!F:F,MATCH(A335,HTHome!$A:$A,0)),"-")</f>
        <v>0</v>
      </c>
      <c r="G335" s="5">
        <f>IFERROR(INDEX(HTHome!G:G,MATCH(A335,HTHome!$A:$A,0)),"-")</f>
        <v>0</v>
      </c>
      <c r="H335" s="5">
        <f>IFERROR(INDEX(HTHome!H:H,MATCH(A335,HTHome!$A:$A,0)),"-")</f>
        <v>1</v>
      </c>
      <c r="I335" s="5">
        <f>IFERROR(INDEX(HTHome!I:I,MATCH(A335,HTHome!$A:$A,0)),"-")</f>
        <v>0</v>
      </c>
      <c r="J335" s="5">
        <f>IFERROR(INDEX(HTHome!J:J,MATCH(A335,HTHome!$A:$A,0)),"-")</f>
        <v>0</v>
      </c>
      <c r="K335" s="7">
        <f>IFERROR(INDEX(HTHome!K:K,MATCH(A335,HTHome!$A:$A,0)),"-")</f>
        <v>0</v>
      </c>
      <c r="L335" s="7">
        <f>IFERROR(INDEX(HTHome!L:L,MATCH(A335,HTHome!$A:$A,0)),"-")</f>
        <v>0.33333333333333331</v>
      </c>
      <c r="M335" s="7">
        <f>IFERROR(INDEX(HTHome!M:M,MATCH(A335,HTHome!$A:$A,0)),"-")</f>
        <v>0</v>
      </c>
      <c r="N335" s="7">
        <f>IFERROR(INDEX(HTHome!N:N,MATCH(A335,HTHome!$A:$A,0)),"-")</f>
        <v>0</v>
      </c>
    </row>
    <row r="336" spans="1:14" ht="16.5" hidden="1" thickTop="1" thickBot="1" x14ac:dyDescent="0.3">
      <c r="A336" s="18" t="s">
        <v>384</v>
      </c>
      <c r="B336" s="5">
        <f>IFERROR(INDEX(HTHome!$B:$B,MATCH(A336,HTHome!$A:$A,0)),"-")</f>
        <v>2</v>
      </c>
      <c r="C336" s="5">
        <f>IFERROR(INDEX(HTHome!C:C,MATCH(A336,HTHome!$A:$A,0)),"-")</f>
        <v>1</v>
      </c>
      <c r="D336" s="5">
        <f>IFERROR(INDEX(HTHome!D:D,MATCH(A336,HTHome!$A:$A,0)),"-")</f>
        <v>0</v>
      </c>
      <c r="E336" s="5">
        <f>IFERROR(INDEX(HTHome!E:E,MATCH(A336,HTHome!$A:$A,0)),"-")</f>
        <v>0</v>
      </c>
      <c r="F336" s="5">
        <f>IFERROR(INDEX(HTHome!F:F,MATCH(A336,HTHome!$A:$A,0)),"-")</f>
        <v>1</v>
      </c>
      <c r="G336" s="5">
        <f>IFERROR(INDEX(HTHome!G:G,MATCH(A336,HTHome!$A:$A,0)),"-")</f>
        <v>0</v>
      </c>
      <c r="H336" s="5">
        <f>IFERROR(INDEX(HTHome!H:H,MATCH(A336,HTHome!$A:$A,0)),"-")</f>
        <v>1</v>
      </c>
      <c r="I336" s="5">
        <f>IFERROR(INDEX(HTHome!I:I,MATCH(A336,HTHome!$A:$A,0)),"-")</f>
        <v>1</v>
      </c>
      <c r="J336" s="5">
        <f>IFERROR(INDEX(HTHome!J:J,MATCH(A336,HTHome!$A:$A,0)),"-")</f>
        <v>0</v>
      </c>
      <c r="K336" s="7">
        <f>IFERROR(INDEX(HTHome!K:K,MATCH(A336,HTHome!$A:$A,0)),"-")</f>
        <v>0.5</v>
      </c>
      <c r="L336" s="7">
        <f>IFERROR(INDEX(HTHome!L:L,MATCH(A336,HTHome!$A:$A,0)),"-")</f>
        <v>0</v>
      </c>
      <c r="M336" s="7">
        <f>IFERROR(INDEX(HTHome!M:M,MATCH(A336,HTHome!$A:$A,0)),"-")</f>
        <v>1</v>
      </c>
      <c r="N336" s="7">
        <f>IFERROR(INDEX(HTHome!N:N,MATCH(A336,HTHome!$A:$A,0)),"-")</f>
        <v>0</v>
      </c>
    </row>
    <row r="337" spans="1:14" ht="16.5" hidden="1" thickTop="1" thickBot="1" x14ac:dyDescent="0.3">
      <c r="A337" s="19" t="s">
        <v>385</v>
      </c>
      <c r="B337" s="5">
        <f>IFERROR(INDEX(HTHome!$B:$B,MATCH(A337,HTHome!$A:$A,0)),"-")</f>
        <v>2</v>
      </c>
      <c r="C337" s="5">
        <f>IFERROR(INDEX(HTHome!C:C,MATCH(A337,HTHome!$A:$A,0)),"-")</f>
        <v>0</v>
      </c>
      <c r="D337" s="5">
        <f>IFERROR(INDEX(HTHome!D:D,MATCH(A337,HTHome!$A:$A,0)),"-")</f>
        <v>0</v>
      </c>
      <c r="E337" s="5">
        <f>IFERROR(INDEX(HTHome!E:E,MATCH(A337,HTHome!$A:$A,0)),"-")</f>
        <v>0</v>
      </c>
      <c r="F337" s="5">
        <f>IFERROR(INDEX(HTHome!F:F,MATCH(A337,HTHome!$A:$A,0)),"-")</f>
        <v>0</v>
      </c>
      <c r="G337" s="5">
        <f>IFERROR(INDEX(HTHome!G:G,MATCH(A337,HTHome!$A:$A,0)),"-")</f>
        <v>1</v>
      </c>
      <c r="H337" s="5">
        <f>IFERROR(INDEX(HTHome!H:H,MATCH(A337,HTHome!$A:$A,0)),"-")</f>
        <v>1</v>
      </c>
      <c r="I337" s="5">
        <f>IFERROR(INDEX(HTHome!I:I,MATCH(A337,HTHome!$A:$A,0)),"-")</f>
        <v>0</v>
      </c>
      <c r="J337" s="5">
        <f>IFERROR(INDEX(HTHome!J:J,MATCH(A337,HTHome!$A:$A,0)),"-")</f>
        <v>1</v>
      </c>
      <c r="K337" s="7">
        <f>IFERROR(INDEX(HTHome!K:K,MATCH(A337,HTHome!$A:$A,0)),"-")</f>
        <v>0</v>
      </c>
      <c r="L337" s="7">
        <f>IFERROR(INDEX(HTHome!L:L,MATCH(A337,HTHome!$A:$A,0)),"-")</f>
        <v>0.5</v>
      </c>
      <c r="M337" s="7">
        <f>IFERROR(INDEX(HTHome!M:M,MATCH(A337,HTHome!$A:$A,0)),"-")</f>
        <v>-1</v>
      </c>
      <c r="N337" s="7">
        <f>IFERROR(INDEX(HTHome!N:N,MATCH(A337,HTHome!$A:$A,0)),"-")</f>
        <v>0</v>
      </c>
    </row>
    <row r="338" spans="1:14" ht="16.5" hidden="1" thickTop="1" thickBot="1" x14ac:dyDescent="0.3">
      <c r="A338" s="18" t="s">
        <v>372</v>
      </c>
      <c r="B338" s="5">
        <f>IFERROR(INDEX(HTHome!$B:$B,MATCH(A338,HTHome!$A:$A,0)),"-")</f>
        <v>2</v>
      </c>
      <c r="C338" s="5">
        <f>IFERROR(INDEX(HTHome!C:C,MATCH(A338,HTHome!$A:$A,0)),"-")</f>
        <v>1</v>
      </c>
      <c r="D338" s="5">
        <f>IFERROR(INDEX(HTHome!D:D,MATCH(A338,HTHome!$A:$A,0)),"-")</f>
        <v>0</v>
      </c>
      <c r="E338" s="5">
        <f>IFERROR(INDEX(HTHome!E:E,MATCH(A338,HTHome!$A:$A,0)),"-")</f>
        <v>0</v>
      </c>
      <c r="F338" s="5">
        <f>IFERROR(INDEX(HTHome!F:F,MATCH(A338,HTHome!$A:$A,0)),"-")</f>
        <v>0</v>
      </c>
      <c r="G338" s="5">
        <f>IFERROR(INDEX(HTHome!G:G,MATCH(A338,HTHome!$A:$A,0)),"-")</f>
        <v>0</v>
      </c>
      <c r="H338" s="5">
        <f>IFERROR(INDEX(HTHome!H:H,MATCH(A338,HTHome!$A:$A,0)),"-")</f>
        <v>2</v>
      </c>
      <c r="I338" s="5">
        <f>IFERROR(INDEX(HTHome!I:I,MATCH(A338,HTHome!$A:$A,0)),"-")</f>
        <v>1</v>
      </c>
      <c r="J338" s="5">
        <f>IFERROR(INDEX(HTHome!J:J,MATCH(A338,HTHome!$A:$A,0)),"-")</f>
        <v>0</v>
      </c>
      <c r="K338" s="7">
        <f>IFERROR(INDEX(HTHome!K:K,MATCH(A338,HTHome!$A:$A,0)),"-")</f>
        <v>0.5</v>
      </c>
      <c r="L338" s="7">
        <f>IFERROR(INDEX(HTHome!L:L,MATCH(A338,HTHome!$A:$A,0)),"-")</f>
        <v>0</v>
      </c>
      <c r="M338" s="7">
        <f>IFERROR(INDEX(HTHome!M:M,MATCH(A338,HTHome!$A:$A,0)),"-")</f>
        <v>0.5</v>
      </c>
      <c r="N338" s="7">
        <f>IFERROR(INDEX(HTHome!N:N,MATCH(A338,HTHome!$A:$A,0)),"-")</f>
        <v>-0.25</v>
      </c>
    </row>
    <row r="339" spans="1:14" ht="16.5" hidden="1" thickTop="1" thickBot="1" x14ac:dyDescent="0.3">
      <c r="A339" s="19" t="s">
        <v>374</v>
      </c>
      <c r="B339" s="5">
        <f>IFERROR(INDEX(HTHome!$B:$B,MATCH(A339,HTHome!$A:$A,0)),"-")</f>
        <v>2</v>
      </c>
      <c r="C339" s="5">
        <f>IFERROR(INDEX(HTHome!C:C,MATCH(A339,HTHome!$A:$A,0)),"-")</f>
        <v>1</v>
      </c>
      <c r="D339" s="5">
        <f>IFERROR(INDEX(HTHome!D:D,MATCH(A339,HTHome!$A:$A,0)),"-")</f>
        <v>0</v>
      </c>
      <c r="E339" s="5">
        <f>IFERROR(INDEX(HTHome!E:E,MATCH(A339,HTHome!$A:$A,0)),"-")</f>
        <v>0</v>
      </c>
      <c r="F339" s="5">
        <f>IFERROR(INDEX(HTHome!F:F,MATCH(A339,HTHome!$A:$A,0)),"-")</f>
        <v>1</v>
      </c>
      <c r="G339" s="5">
        <f>IFERROR(INDEX(HTHome!G:G,MATCH(A339,HTHome!$A:$A,0)),"-")</f>
        <v>1</v>
      </c>
      <c r="H339" s="5">
        <f>IFERROR(INDEX(HTHome!H:H,MATCH(A339,HTHome!$A:$A,0)),"-")</f>
        <v>0</v>
      </c>
      <c r="I339" s="5">
        <f>IFERROR(INDEX(HTHome!I:I,MATCH(A339,HTHome!$A:$A,0)),"-")</f>
        <v>1</v>
      </c>
      <c r="J339" s="5">
        <f>IFERROR(INDEX(HTHome!J:J,MATCH(A339,HTHome!$A:$A,0)),"-")</f>
        <v>1</v>
      </c>
      <c r="K339" s="7">
        <f>IFERROR(INDEX(HTHome!K:K,MATCH(A339,HTHome!$A:$A,0)),"-")</f>
        <v>0.5</v>
      </c>
      <c r="L339" s="7">
        <f>IFERROR(INDEX(HTHome!L:L,MATCH(A339,HTHome!$A:$A,0)),"-")</f>
        <v>0</v>
      </c>
      <c r="M339" s="7">
        <f>IFERROR(INDEX(HTHome!M:M,MATCH(A339,HTHome!$A:$A,0)),"-")</f>
        <v>0</v>
      </c>
      <c r="N339" s="7">
        <f>IFERROR(INDEX(HTHome!N:N,MATCH(A339,HTHome!$A:$A,0)),"-")</f>
        <v>-0.25</v>
      </c>
    </row>
    <row r="340" spans="1:14" ht="16.5" hidden="1" thickTop="1" thickBot="1" x14ac:dyDescent="0.3">
      <c r="A340" s="18" t="s">
        <v>383</v>
      </c>
      <c r="B340" s="5">
        <f>IFERROR(INDEX(HTHome!$B:$B,MATCH(A340,HTHome!$A:$A,0)),"-")</f>
        <v>2</v>
      </c>
      <c r="C340" s="5">
        <f>IFERROR(INDEX(HTHome!C:C,MATCH(A340,HTHome!$A:$A,0)),"-")</f>
        <v>0</v>
      </c>
      <c r="D340" s="5">
        <f>IFERROR(INDEX(HTHome!D:D,MATCH(A340,HTHome!$A:$A,0)),"-")</f>
        <v>1</v>
      </c>
      <c r="E340" s="5">
        <f>IFERROR(INDEX(HTHome!E:E,MATCH(A340,HTHome!$A:$A,0)),"-")</f>
        <v>0</v>
      </c>
      <c r="F340" s="5">
        <f>IFERROR(INDEX(HTHome!F:F,MATCH(A340,HTHome!$A:$A,0)),"-")</f>
        <v>1</v>
      </c>
      <c r="G340" s="5">
        <f>IFERROR(INDEX(HTHome!G:G,MATCH(A340,HTHome!$A:$A,0)),"-")</f>
        <v>0</v>
      </c>
      <c r="H340" s="5">
        <f>IFERROR(INDEX(HTHome!H:H,MATCH(A340,HTHome!$A:$A,0)),"-")</f>
        <v>1</v>
      </c>
      <c r="I340" s="5">
        <f>IFERROR(INDEX(HTHome!I:I,MATCH(A340,HTHome!$A:$A,0)),"-")</f>
        <v>1</v>
      </c>
      <c r="J340" s="5">
        <f>IFERROR(INDEX(HTHome!J:J,MATCH(A340,HTHome!$A:$A,0)),"-")</f>
        <v>1</v>
      </c>
      <c r="K340" s="7">
        <f>IFERROR(INDEX(HTHome!K:K,MATCH(A340,HTHome!$A:$A,0)),"-")</f>
        <v>0.5</v>
      </c>
      <c r="L340" s="7">
        <f>IFERROR(INDEX(HTHome!L:L,MATCH(A340,HTHome!$A:$A,0)),"-")</f>
        <v>0</v>
      </c>
      <c r="M340" s="7">
        <f>IFERROR(INDEX(HTHome!M:M,MATCH(A340,HTHome!$A:$A,0)),"-")</f>
        <v>0.5</v>
      </c>
      <c r="N340" s="7">
        <f>IFERROR(INDEX(HTHome!N:N,MATCH(A340,HTHome!$A:$A,0)),"-")</f>
        <v>-0.75</v>
      </c>
    </row>
    <row r="341" spans="1:14" ht="16.5" hidden="1" thickTop="1" thickBot="1" x14ac:dyDescent="0.3">
      <c r="A341" s="19" t="s">
        <v>386</v>
      </c>
      <c r="B341" s="5">
        <f>IFERROR(INDEX(HTHome!$B:$B,MATCH(A341,HTHome!$A:$A,0)),"-")</f>
        <v>2</v>
      </c>
      <c r="C341" s="5">
        <f>IFERROR(INDEX(HTHome!C:C,MATCH(A341,HTHome!$A:$A,0)),"-")</f>
        <v>0</v>
      </c>
      <c r="D341" s="5">
        <f>IFERROR(INDEX(HTHome!D:D,MATCH(A341,HTHome!$A:$A,0)),"-")</f>
        <v>0</v>
      </c>
      <c r="E341" s="5">
        <f>IFERROR(INDEX(HTHome!E:E,MATCH(A341,HTHome!$A:$A,0)),"-")</f>
        <v>0</v>
      </c>
      <c r="F341" s="5">
        <f>IFERROR(INDEX(HTHome!F:F,MATCH(A341,HTHome!$A:$A,0)),"-")</f>
        <v>0</v>
      </c>
      <c r="G341" s="5">
        <f>IFERROR(INDEX(HTHome!G:G,MATCH(A341,HTHome!$A:$A,0)),"-")</f>
        <v>2</v>
      </c>
      <c r="H341" s="5">
        <f>IFERROR(INDEX(HTHome!H:H,MATCH(A341,HTHome!$A:$A,0)),"-")</f>
        <v>0</v>
      </c>
      <c r="I341" s="5">
        <f>IFERROR(INDEX(HTHome!I:I,MATCH(A341,HTHome!$A:$A,0)),"-")</f>
        <v>0</v>
      </c>
      <c r="J341" s="5">
        <f>IFERROR(INDEX(HTHome!J:J,MATCH(A341,HTHome!$A:$A,0)),"-")</f>
        <v>2</v>
      </c>
      <c r="K341" s="7">
        <f>IFERROR(INDEX(HTHome!K:K,MATCH(A341,HTHome!$A:$A,0)),"-")</f>
        <v>0</v>
      </c>
      <c r="L341" s="7">
        <f>IFERROR(INDEX(HTHome!L:L,MATCH(A341,HTHome!$A:$A,0)),"-")</f>
        <v>0.5</v>
      </c>
      <c r="M341" s="7">
        <f>IFERROR(INDEX(HTHome!M:M,MATCH(A341,HTHome!$A:$A,0)),"-")</f>
        <v>-2</v>
      </c>
      <c r="N341" s="7">
        <f>IFERROR(INDEX(HTHome!N:N,MATCH(A341,HTHome!$A:$A,0)),"-")</f>
        <v>-1</v>
      </c>
    </row>
    <row r="342" spans="1:14" ht="16.5" hidden="1" thickTop="1" thickBot="1" x14ac:dyDescent="0.3">
      <c r="A342" s="18" t="s">
        <v>378</v>
      </c>
      <c r="B342" s="5">
        <f>IFERROR(INDEX(HTHome!$B:$B,MATCH(A342,HTHome!$A:$A,0)),"-")</f>
        <v>1</v>
      </c>
      <c r="C342" s="5">
        <f>IFERROR(INDEX(HTHome!C:C,MATCH(A342,HTHome!$A:$A,0)),"-")</f>
        <v>0</v>
      </c>
      <c r="D342" s="5">
        <f>IFERROR(INDEX(HTHome!D:D,MATCH(A342,HTHome!$A:$A,0)),"-")</f>
        <v>0</v>
      </c>
      <c r="E342" s="5">
        <f>IFERROR(INDEX(HTHome!E:E,MATCH(A342,HTHome!$A:$A,0)),"-")</f>
        <v>0</v>
      </c>
      <c r="F342" s="5">
        <f>IFERROR(INDEX(HTHome!F:F,MATCH(A342,HTHome!$A:$A,0)),"-")</f>
        <v>0</v>
      </c>
      <c r="G342" s="5">
        <f>IFERROR(INDEX(HTHome!G:G,MATCH(A342,HTHome!$A:$A,0)),"-")</f>
        <v>1</v>
      </c>
      <c r="H342" s="5">
        <f>IFERROR(INDEX(HTHome!H:H,MATCH(A342,HTHome!$A:$A,0)),"-")</f>
        <v>0</v>
      </c>
      <c r="I342" s="5">
        <f>IFERROR(INDEX(HTHome!I:I,MATCH(A342,HTHome!$A:$A,0)),"-")</f>
        <v>0</v>
      </c>
      <c r="J342" s="5">
        <f>IFERROR(INDEX(HTHome!J:J,MATCH(A342,HTHome!$A:$A,0)),"-")</f>
        <v>1</v>
      </c>
      <c r="K342" s="7">
        <f>IFERROR(INDEX(HTHome!K:K,MATCH(A342,HTHome!$A:$A,0)),"-")</f>
        <v>0</v>
      </c>
      <c r="L342" s="7">
        <f>IFERROR(INDEX(HTHome!L:L,MATCH(A342,HTHome!$A:$A,0)),"-")</f>
        <v>0</v>
      </c>
      <c r="M342" s="7">
        <f>IFERROR(INDEX(HTHome!M:M,MATCH(A342,HTHome!$A:$A,0)),"-")</f>
        <v>-2</v>
      </c>
      <c r="N342" s="7">
        <f>IFERROR(INDEX(HTHome!N:N,MATCH(A342,HTHome!$A:$A,0)),"-")</f>
        <v>-1.25</v>
      </c>
    </row>
    <row r="343" spans="1:14" ht="16.5" hidden="1" thickTop="1" thickBot="1" x14ac:dyDescent="0.3">
      <c r="A343" s="19" t="s">
        <v>376</v>
      </c>
      <c r="B343" s="5">
        <f>IFERROR(INDEX(HTHome!$B:$B,MATCH(A343,HTHome!$A:$A,0)),"-")</f>
        <v>3</v>
      </c>
      <c r="C343" s="5">
        <f>IFERROR(INDEX(HTHome!C:C,MATCH(A343,HTHome!$A:$A,0)),"-")</f>
        <v>0</v>
      </c>
      <c r="D343" s="5">
        <f>IFERROR(INDEX(HTHome!D:D,MATCH(A343,HTHome!$A:$A,0)),"-")</f>
        <v>0</v>
      </c>
      <c r="E343" s="5">
        <f>IFERROR(INDEX(HTHome!E:E,MATCH(A343,HTHome!$A:$A,0)),"-")</f>
        <v>0</v>
      </c>
      <c r="F343" s="5">
        <f>IFERROR(INDEX(HTHome!F:F,MATCH(A343,HTHome!$A:$A,0)),"-")</f>
        <v>0</v>
      </c>
      <c r="G343" s="5">
        <f>IFERROR(INDEX(HTHome!G:G,MATCH(A343,HTHome!$A:$A,0)),"-")</f>
        <v>1</v>
      </c>
      <c r="H343" s="5">
        <f>IFERROR(INDEX(HTHome!H:H,MATCH(A343,HTHome!$A:$A,0)),"-")</f>
        <v>2</v>
      </c>
      <c r="I343" s="5">
        <f>IFERROR(INDEX(HTHome!I:I,MATCH(A343,HTHome!$A:$A,0)),"-")</f>
        <v>0</v>
      </c>
      <c r="J343" s="5">
        <f>IFERROR(INDEX(HTHome!J:J,MATCH(A343,HTHome!$A:$A,0)),"-")</f>
        <v>1</v>
      </c>
      <c r="K343" s="7">
        <f>IFERROR(INDEX(HTHome!K:K,MATCH(A343,HTHome!$A:$A,0)),"-")</f>
        <v>0</v>
      </c>
      <c r="L343" s="7">
        <f>IFERROR(INDEX(HTHome!L:L,MATCH(A343,HTHome!$A:$A,0)),"-")</f>
        <v>0</v>
      </c>
      <c r="M343" s="7">
        <f>IFERROR(INDEX(HTHome!M:M,MATCH(A343,HTHome!$A:$A,0)),"-")</f>
        <v>-0.66666666666666663</v>
      </c>
      <c r="N343" s="7">
        <f>IFERROR(INDEX(HTHome!N:N,MATCH(A343,HTHome!$A:$A,0)),"-")</f>
        <v>-1.3333333333333333</v>
      </c>
    </row>
    <row r="344" spans="1:14" ht="16.5" hidden="1" thickTop="1" thickBot="1" x14ac:dyDescent="0.3">
      <c r="A344" s="18" t="s">
        <v>387</v>
      </c>
      <c r="B344" s="5">
        <f>IFERROR(INDEX(HTHome!$B:$B,MATCH(A344,HTHome!$A:$A,0)),"-")</f>
        <v>2</v>
      </c>
      <c r="C344" s="5">
        <f>IFERROR(INDEX(HTHome!C:C,MATCH(A344,HTHome!$A:$A,0)),"-")</f>
        <v>1</v>
      </c>
      <c r="D344" s="5">
        <f>IFERROR(INDEX(HTHome!D:D,MATCH(A344,HTHome!$A:$A,0)),"-")</f>
        <v>1</v>
      </c>
      <c r="E344" s="5">
        <f>IFERROR(INDEX(HTHome!E:E,MATCH(A344,HTHome!$A:$A,0)),"-")</f>
        <v>0</v>
      </c>
      <c r="F344" s="5">
        <f>IFERROR(INDEX(HTHome!F:F,MATCH(A344,HTHome!$A:$A,0)),"-")</f>
        <v>2</v>
      </c>
      <c r="G344" s="5">
        <f>IFERROR(INDEX(HTHome!G:G,MATCH(A344,HTHome!$A:$A,0)),"-")</f>
        <v>0</v>
      </c>
      <c r="H344" s="5">
        <f>IFERROR(INDEX(HTHome!H:H,MATCH(A344,HTHome!$A:$A,0)),"-")</f>
        <v>0</v>
      </c>
      <c r="I344" s="5">
        <f>IFERROR(INDEX(HTHome!I:I,MATCH(A344,HTHome!$A:$A,0)),"-")</f>
        <v>2</v>
      </c>
      <c r="J344" s="5">
        <f>IFERROR(INDEX(HTHome!J:J,MATCH(A344,HTHome!$A:$A,0)),"-")</f>
        <v>0</v>
      </c>
      <c r="K344" s="7">
        <f>IFERROR(INDEX(HTHome!K:K,MATCH(A344,HTHome!$A:$A,0)),"-")</f>
        <v>1</v>
      </c>
      <c r="L344" s="7">
        <f>IFERROR(INDEX(HTHome!L:L,MATCH(A344,HTHome!$A:$A,0)),"-")</f>
        <v>0.5</v>
      </c>
      <c r="M344" s="7">
        <f>IFERROR(INDEX(HTHome!M:M,MATCH(A344,HTHome!$A:$A,0)),"-")</f>
        <v>2</v>
      </c>
      <c r="N344" s="7">
        <f>IFERROR(INDEX(HTHome!N:N,MATCH(A344,HTHome!$A:$A,0)),"-")</f>
        <v>0.75</v>
      </c>
    </row>
    <row r="345" spans="1:14" ht="16.5" hidden="1" thickTop="1" thickBot="1" x14ac:dyDescent="0.3">
      <c r="A345" s="19" t="s">
        <v>388</v>
      </c>
      <c r="B345" s="5">
        <f>IFERROR(INDEX(HTHome!$B:$B,MATCH(A345,HTHome!$A:$A,0)),"-")</f>
        <v>3</v>
      </c>
      <c r="C345" s="5">
        <f>IFERROR(INDEX(HTHome!C:C,MATCH(A345,HTHome!$A:$A,0)),"-")</f>
        <v>0</v>
      </c>
      <c r="D345" s="5">
        <f>IFERROR(INDEX(HTHome!D:D,MATCH(A345,HTHome!$A:$A,0)),"-")</f>
        <v>0</v>
      </c>
      <c r="E345" s="5">
        <f>IFERROR(INDEX(HTHome!E:E,MATCH(A345,HTHome!$A:$A,0)),"-")</f>
        <v>2</v>
      </c>
      <c r="F345" s="5">
        <f>IFERROR(INDEX(HTHome!F:F,MATCH(A345,HTHome!$A:$A,0)),"-")</f>
        <v>2</v>
      </c>
      <c r="G345" s="5">
        <f>IFERROR(INDEX(HTHome!G:G,MATCH(A345,HTHome!$A:$A,0)),"-")</f>
        <v>0</v>
      </c>
      <c r="H345" s="5">
        <f>IFERROR(INDEX(HTHome!H:H,MATCH(A345,HTHome!$A:$A,0)),"-")</f>
        <v>1</v>
      </c>
      <c r="I345" s="5">
        <f>IFERROR(INDEX(HTHome!I:I,MATCH(A345,HTHome!$A:$A,0)),"-")</f>
        <v>2</v>
      </c>
      <c r="J345" s="5">
        <f>IFERROR(INDEX(HTHome!J:J,MATCH(A345,HTHome!$A:$A,0)),"-")</f>
        <v>1</v>
      </c>
      <c r="K345" s="7">
        <f>IFERROR(INDEX(HTHome!K:K,MATCH(A345,HTHome!$A:$A,0)),"-")</f>
        <v>0.66666666666666663</v>
      </c>
      <c r="L345" s="7">
        <f>IFERROR(INDEX(HTHome!L:L,MATCH(A345,HTHome!$A:$A,0)),"-")</f>
        <v>0</v>
      </c>
      <c r="M345" s="7">
        <f>IFERROR(INDEX(HTHome!M:M,MATCH(A345,HTHome!$A:$A,0)),"-")</f>
        <v>1</v>
      </c>
      <c r="N345" s="7">
        <f>IFERROR(INDEX(HTHome!N:N,MATCH(A345,HTHome!$A:$A,0)),"-")</f>
        <v>0.5</v>
      </c>
    </row>
    <row r="346" spans="1:14" ht="16.5" hidden="1" thickTop="1" thickBot="1" x14ac:dyDescent="0.3">
      <c r="A346" s="18" t="s">
        <v>389</v>
      </c>
      <c r="B346" s="5">
        <f>IFERROR(INDEX(HTHome!$B:$B,MATCH(A346,HTHome!$A:$A,0)),"-")</f>
        <v>2</v>
      </c>
      <c r="C346" s="5">
        <f>IFERROR(INDEX(HTHome!C:C,MATCH(A346,HTHome!$A:$A,0)),"-")</f>
        <v>0</v>
      </c>
      <c r="D346" s="5">
        <f>IFERROR(INDEX(HTHome!D:D,MATCH(A346,HTHome!$A:$A,0)),"-")</f>
        <v>1</v>
      </c>
      <c r="E346" s="5">
        <f>IFERROR(INDEX(HTHome!E:E,MATCH(A346,HTHome!$A:$A,0)),"-")</f>
        <v>0</v>
      </c>
      <c r="F346" s="5">
        <f>IFERROR(INDEX(HTHome!F:F,MATCH(A346,HTHome!$A:$A,0)),"-")</f>
        <v>1</v>
      </c>
      <c r="G346" s="5">
        <f>IFERROR(INDEX(HTHome!G:G,MATCH(A346,HTHome!$A:$A,0)),"-")</f>
        <v>1</v>
      </c>
      <c r="H346" s="5">
        <f>IFERROR(INDEX(HTHome!H:H,MATCH(A346,HTHome!$A:$A,0)),"-")</f>
        <v>0</v>
      </c>
      <c r="I346" s="5">
        <f>IFERROR(INDEX(HTHome!I:I,MATCH(A346,HTHome!$A:$A,0)),"-")</f>
        <v>1</v>
      </c>
      <c r="J346" s="5">
        <f>IFERROR(INDEX(HTHome!J:J,MATCH(A346,HTHome!$A:$A,0)),"-")</f>
        <v>1</v>
      </c>
      <c r="K346" s="7">
        <f>IFERROR(INDEX(HTHome!K:K,MATCH(A346,HTHome!$A:$A,0)),"-")</f>
        <v>0.5</v>
      </c>
      <c r="L346" s="7">
        <f>IFERROR(INDEX(HTHome!L:L,MATCH(A346,HTHome!$A:$A,0)),"-")</f>
        <v>0</v>
      </c>
      <c r="M346" s="7">
        <f>IFERROR(INDEX(HTHome!M:M,MATCH(A346,HTHome!$A:$A,0)),"-")</f>
        <v>0</v>
      </c>
      <c r="N346" s="7">
        <f>IFERROR(INDEX(HTHome!N:N,MATCH(A346,HTHome!$A:$A,0)),"-")</f>
        <v>-0.5</v>
      </c>
    </row>
    <row r="347" spans="1:14" ht="16.5" hidden="1" thickTop="1" thickBot="1" x14ac:dyDescent="0.3">
      <c r="A347" s="19" t="s">
        <v>390</v>
      </c>
      <c r="B347" s="5">
        <f>IFERROR(INDEX(HTHome!$B:$B,MATCH(A347,HTHome!$A:$A,0)),"-")</f>
        <v>2</v>
      </c>
      <c r="C347" s="5">
        <f>IFERROR(INDEX(HTHome!C:C,MATCH(A347,HTHome!$A:$A,0)),"-")</f>
        <v>1</v>
      </c>
      <c r="D347" s="5">
        <f>IFERROR(INDEX(HTHome!D:D,MATCH(A347,HTHome!$A:$A,0)),"-")</f>
        <v>0</v>
      </c>
      <c r="E347" s="5">
        <f>IFERROR(INDEX(HTHome!E:E,MATCH(A347,HTHome!$A:$A,0)),"-")</f>
        <v>1</v>
      </c>
      <c r="F347" s="5">
        <f>IFERROR(INDEX(HTHome!F:F,MATCH(A347,HTHome!$A:$A,0)),"-")</f>
        <v>1</v>
      </c>
      <c r="G347" s="5">
        <f>IFERROR(INDEX(HTHome!G:G,MATCH(A347,HTHome!$A:$A,0)),"-")</f>
        <v>0</v>
      </c>
      <c r="H347" s="5">
        <f>IFERROR(INDEX(HTHome!H:H,MATCH(A347,HTHome!$A:$A,0)),"-")</f>
        <v>1</v>
      </c>
      <c r="I347" s="5">
        <f>IFERROR(INDEX(HTHome!I:I,MATCH(A347,HTHome!$A:$A,0)),"-")</f>
        <v>2</v>
      </c>
      <c r="J347" s="5">
        <f>IFERROR(INDEX(HTHome!J:J,MATCH(A347,HTHome!$A:$A,0)),"-")</f>
        <v>0</v>
      </c>
      <c r="K347" s="7">
        <f>IFERROR(INDEX(HTHome!K:K,MATCH(A347,HTHome!$A:$A,0)),"-")</f>
        <v>1</v>
      </c>
      <c r="L347" s="7">
        <f>IFERROR(INDEX(HTHome!L:L,MATCH(A347,HTHome!$A:$A,0)),"-")</f>
        <v>0</v>
      </c>
      <c r="M347" s="7">
        <f>IFERROR(INDEX(HTHome!M:M,MATCH(A347,HTHome!$A:$A,0)),"-")</f>
        <v>1.5</v>
      </c>
      <c r="N347" s="7">
        <f>IFERROR(INDEX(HTHome!N:N,MATCH(A347,HTHome!$A:$A,0)),"-")</f>
        <v>8.333333333333337E-2</v>
      </c>
    </row>
    <row r="348" spans="1:14" ht="16.5" hidden="1" thickTop="1" thickBot="1" x14ac:dyDescent="0.3">
      <c r="A348" s="18" t="s">
        <v>391</v>
      </c>
      <c r="B348" s="5">
        <f>IFERROR(INDEX(HTHome!$B:$B,MATCH(A348,HTHome!$A:$A,0)),"-")</f>
        <v>2</v>
      </c>
      <c r="C348" s="5">
        <f>IFERROR(INDEX(HTHome!C:C,MATCH(A348,HTHome!$A:$A,0)),"-")</f>
        <v>0</v>
      </c>
      <c r="D348" s="5">
        <f>IFERROR(INDEX(HTHome!D:D,MATCH(A348,HTHome!$A:$A,0)),"-")</f>
        <v>0</v>
      </c>
      <c r="E348" s="5">
        <f>IFERROR(INDEX(HTHome!E:E,MATCH(A348,HTHome!$A:$A,0)),"-")</f>
        <v>1</v>
      </c>
      <c r="F348" s="5">
        <f>IFERROR(INDEX(HTHome!F:F,MATCH(A348,HTHome!$A:$A,0)),"-")</f>
        <v>1</v>
      </c>
      <c r="G348" s="5">
        <f>IFERROR(INDEX(HTHome!G:G,MATCH(A348,HTHome!$A:$A,0)),"-")</f>
        <v>0</v>
      </c>
      <c r="H348" s="5">
        <f>IFERROR(INDEX(HTHome!H:H,MATCH(A348,HTHome!$A:$A,0)),"-")</f>
        <v>1</v>
      </c>
      <c r="I348" s="5">
        <f>IFERROR(INDEX(HTHome!I:I,MATCH(A348,HTHome!$A:$A,0)),"-")</f>
        <v>1</v>
      </c>
      <c r="J348" s="5">
        <f>IFERROR(INDEX(HTHome!J:J,MATCH(A348,HTHome!$A:$A,0)),"-")</f>
        <v>0</v>
      </c>
      <c r="K348" s="7">
        <f>IFERROR(INDEX(HTHome!K:K,MATCH(A348,HTHome!$A:$A,0)),"-")</f>
        <v>0.5</v>
      </c>
      <c r="L348" s="7">
        <f>IFERROR(INDEX(HTHome!L:L,MATCH(A348,HTHome!$A:$A,0)),"-")</f>
        <v>1</v>
      </c>
      <c r="M348" s="7">
        <f>IFERROR(INDEX(HTHome!M:M,MATCH(A348,HTHome!$A:$A,0)),"-")</f>
        <v>1</v>
      </c>
      <c r="N348" s="7">
        <f>IFERROR(INDEX(HTHome!N:N,MATCH(A348,HTHome!$A:$A,0)),"-")</f>
        <v>1.5</v>
      </c>
    </row>
    <row r="349" spans="1:14" ht="16.5" hidden="1" thickTop="1" thickBot="1" x14ac:dyDescent="0.3">
      <c r="A349" s="19" t="s">
        <v>392</v>
      </c>
      <c r="B349" s="5">
        <f>IFERROR(INDEX(HTHome!$B:$B,MATCH(A349,HTHome!$A:$A,0)),"-")</f>
        <v>2</v>
      </c>
      <c r="C349" s="5">
        <f>IFERROR(INDEX(HTHome!C:C,MATCH(A349,HTHome!$A:$A,0)),"-")</f>
        <v>0</v>
      </c>
      <c r="D349" s="5">
        <f>IFERROR(INDEX(HTHome!D:D,MATCH(A349,HTHome!$A:$A,0)),"-")</f>
        <v>1</v>
      </c>
      <c r="E349" s="5">
        <f>IFERROR(INDEX(HTHome!E:E,MATCH(A349,HTHome!$A:$A,0)),"-")</f>
        <v>0</v>
      </c>
      <c r="F349" s="5">
        <f>IFERROR(INDEX(HTHome!F:F,MATCH(A349,HTHome!$A:$A,0)),"-")</f>
        <v>1</v>
      </c>
      <c r="G349" s="5">
        <f>IFERROR(INDEX(HTHome!G:G,MATCH(A349,HTHome!$A:$A,0)),"-")</f>
        <v>0</v>
      </c>
      <c r="H349" s="5">
        <f>IFERROR(INDEX(HTHome!H:H,MATCH(A349,HTHome!$A:$A,0)),"-")</f>
        <v>1</v>
      </c>
      <c r="I349" s="5">
        <f>IFERROR(INDEX(HTHome!I:I,MATCH(A349,HTHome!$A:$A,0)),"-")</f>
        <v>1</v>
      </c>
      <c r="J349" s="5">
        <f>IFERROR(INDEX(HTHome!J:J,MATCH(A349,HTHome!$A:$A,0)),"-")</f>
        <v>0</v>
      </c>
      <c r="K349" s="7">
        <f>IFERROR(INDEX(HTHome!K:K,MATCH(A349,HTHome!$A:$A,0)),"-")</f>
        <v>0.5</v>
      </c>
      <c r="L349" s="7">
        <f>IFERROR(INDEX(HTHome!L:L,MATCH(A349,HTHome!$A:$A,0)),"-")</f>
        <v>0</v>
      </c>
      <c r="M349" s="7">
        <f>IFERROR(INDEX(HTHome!M:M,MATCH(A349,HTHome!$A:$A,0)),"-")</f>
        <v>1</v>
      </c>
      <c r="N349" s="7">
        <f>IFERROR(INDEX(HTHome!N:N,MATCH(A349,HTHome!$A:$A,0)),"-")</f>
        <v>0</v>
      </c>
    </row>
    <row r="350" spans="1:14" ht="16.5" hidden="1" thickTop="1" thickBot="1" x14ac:dyDescent="0.3">
      <c r="A350" s="18" t="s">
        <v>393</v>
      </c>
      <c r="B350" s="5">
        <f>IFERROR(INDEX(HTHome!$B:$B,MATCH(A350,HTHome!$A:$A,0)),"-")</f>
        <v>2</v>
      </c>
      <c r="C350" s="5">
        <f>IFERROR(INDEX(HTHome!C:C,MATCH(A350,HTHome!$A:$A,0)),"-")</f>
        <v>1</v>
      </c>
      <c r="D350" s="5">
        <f>IFERROR(INDEX(HTHome!D:D,MATCH(A350,HTHome!$A:$A,0)),"-")</f>
        <v>0</v>
      </c>
      <c r="E350" s="5">
        <f>IFERROR(INDEX(HTHome!E:E,MATCH(A350,HTHome!$A:$A,0)),"-")</f>
        <v>0</v>
      </c>
      <c r="F350" s="5">
        <f>IFERROR(INDEX(HTHome!F:F,MATCH(A350,HTHome!$A:$A,0)),"-")</f>
        <v>1</v>
      </c>
      <c r="G350" s="5">
        <f>IFERROR(INDEX(HTHome!G:G,MATCH(A350,HTHome!$A:$A,0)),"-")</f>
        <v>0</v>
      </c>
      <c r="H350" s="5">
        <f>IFERROR(INDEX(HTHome!H:H,MATCH(A350,HTHome!$A:$A,0)),"-")</f>
        <v>1</v>
      </c>
      <c r="I350" s="5">
        <f>IFERROR(INDEX(HTHome!I:I,MATCH(A350,HTHome!$A:$A,0)),"-")</f>
        <v>1</v>
      </c>
      <c r="J350" s="5">
        <f>IFERROR(INDEX(HTHome!J:J,MATCH(A350,HTHome!$A:$A,0)),"-")</f>
        <v>0</v>
      </c>
      <c r="K350" s="7">
        <f>IFERROR(INDEX(HTHome!K:K,MATCH(A350,HTHome!$A:$A,0)),"-")</f>
        <v>0.5</v>
      </c>
      <c r="L350" s="7">
        <f>IFERROR(INDEX(HTHome!L:L,MATCH(A350,HTHome!$A:$A,0)),"-")</f>
        <v>0.5</v>
      </c>
      <c r="M350" s="7">
        <f>IFERROR(INDEX(HTHome!M:M,MATCH(A350,HTHome!$A:$A,0)),"-")</f>
        <v>1</v>
      </c>
      <c r="N350" s="7">
        <f>IFERROR(INDEX(HTHome!N:N,MATCH(A350,HTHome!$A:$A,0)),"-")</f>
        <v>0.5</v>
      </c>
    </row>
    <row r="351" spans="1:14" ht="16.5" hidden="1" thickTop="1" thickBot="1" x14ac:dyDescent="0.3">
      <c r="A351" s="19" t="s">
        <v>394</v>
      </c>
      <c r="B351" s="5">
        <f>IFERROR(INDEX(HTHome!$B:$B,MATCH(A351,HTHome!$A:$A,0)),"-")</f>
        <v>2</v>
      </c>
      <c r="C351" s="5">
        <f>IFERROR(INDEX(HTHome!C:C,MATCH(A351,HTHome!$A:$A,0)),"-")</f>
        <v>0</v>
      </c>
      <c r="D351" s="5">
        <f>IFERROR(INDEX(HTHome!D:D,MATCH(A351,HTHome!$A:$A,0)),"-")</f>
        <v>0</v>
      </c>
      <c r="E351" s="5">
        <f>IFERROR(INDEX(HTHome!E:E,MATCH(A351,HTHome!$A:$A,0)),"-")</f>
        <v>0</v>
      </c>
      <c r="F351" s="5">
        <f>IFERROR(INDEX(HTHome!F:F,MATCH(A351,HTHome!$A:$A,0)),"-")</f>
        <v>0</v>
      </c>
      <c r="G351" s="5">
        <f>IFERROR(INDEX(HTHome!G:G,MATCH(A351,HTHome!$A:$A,0)),"-")</f>
        <v>0</v>
      </c>
      <c r="H351" s="5">
        <f>IFERROR(INDEX(HTHome!H:H,MATCH(A351,HTHome!$A:$A,0)),"-")</f>
        <v>2</v>
      </c>
      <c r="I351" s="5">
        <f>IFERROR(INDEX(HTHome!I:I,MATCH(A351,HTHome!$A:$A,0)),"-")</f>
        <v>0</v>
      </c>
      <c r="J351" s="5">
        <f>IFERROR(INDEX(HTHome!J:J,MATCH(A351,HTHome!$A:$A,0)),"-")</f>
        <v>0</v>
      </c>
      <c r="K351" s="7">
        <f>IFERROR(INDEX(HTHome!K:K,MATCH(A351,HTHome!$A:$A,0)),"-")</f>
        <v>0</v>
      </c>
      <c r="L351" s="7">
        <f>IFERROR(INDEX(HTHome!L:L,MATCH(A351,HTHome!$A:$A,0)),"-")</f>
        <v>0.5</v>
      </c>
      <c r="M351" s="7">
        <f>IFERROR(INDEX(HTHome!M:M,MATCH(A351,HTHome!$A:$A,0)),"-")</f>
        <v>0</v>
      </c>
      <c r="N351" s="7">
        <f>IFERROR(INDEX(HTHome!N:N,MATCH(A351,HTHome!$A:$A,0)),"-")</f>
        <v>0</v>
      </c>
    </row>
    <row r="352" spans="1:14" ht="16.5" hidden="1" thickTop="1" thickBot="1" x14ac:dyDescent="0.3">
      <c r="A352" s="18" t="s">
        <v>395</v>
      </c>
      <c r="B352" s="5">
        <f>IFERROR(INDEX(HTHome!$B:$B,MATCH(A352,HTHome!$A:$A,0)),"-")</f>
        <v>2</v>
      </c>
      <c r="C352" s="5">
        <f>IFERROR(INDEX(HTHome!C:C,MATCH(A352,HTHome!$A:$A,0)),"-")</f>
        <v>0</v>
      </c>
      <c r="D352" s="5">
        <f>IFERROR(INDEX(HTHome!D:D,MATCH(A352,HTHome!$A:$A,0)),"-")</f>
        <v>0</v>
      </c>
      <c r="E352" s="5">
        <f>IFERROR(INDEX(HTHome!E:E,MATCH(A352,HTHome!$A:$A,0)),"-")</f>
        <v>0</v>
      </c>
      <c r="F352" s="5">
        <f>IFERROR(INDEX(HTHome!F:F,MATCH(A352,HTHome!$A:$A,0)),"-")</f>
        <v>0</v>
      </c>
      <c r="G352" s="5">
        <f>IFERROR(INDEX(HTHome!G:G,MATCH(A352,HTHome!$A:$A,0)),"-")</f>
        <v>1</v>
      </c>
      <c r="H352" s="5">
        <f>IFERROR(INDEX(HTHome!H:H,MATCH(A352,HTHome!$A:$A,0)),"-")</f>
        <v>1</v>
      </c>
      <c r="I352" s="5">
        <f>IFERROR(INDEX(HTHome!I:I,MATCH(A352,HTHome!$A:$A,0)),"-")</f>
        <v>0</v>
      </c>
      <c r="J352" s="5">
        <f>IFERROR(INDEX(HTHome!J:J,MATCH(A352,HTHome!$A:$A,0)),"-")</f>
        <v>2</v>
      </c>
      <c r="K352" s="7">
        <f>IFERROR(INDEX(HTHome!K:K,MATCH(A352,HTHome!$A:$A,0)),"-")</f>
        <v>0</v>
      </c>
      <c r="L352" s="7">
        <f>IFERROR(INDEX(HTHome!L:L,MATCH(A352,HTHome!$A:$A,0)),"-")</f>
        <v>0.33333333333333331</v>
      </c>
      <c r="M352" s="7">
        <f>IFERROR(INDEX(HTHome!M:M,MATCH(A352,HTHome!$A:$A,0)),"-")</f>
        <v>-1.5</v>
      </c>
      <c r="N352" s="7">
        <f>IFERROR(INDEX(HTHome!N:N,MATCH(A352,HTHome!$A:$A,0)),"-")</f>
        <v>-1.0833333333333333</v>
      </c>
    </row>
    <row r="353" spans="1:14" ht="16.5" hidden="1" thickTop="1" thickBot="1" x14ac:dyDescent="0.3">
      <c r="A353" s="19" t="s">
        <v>396</v>
      </c>
      <c r="B353" s="5">
        <f>IFERROR(INDEX(HTHome!$B:$B,MATCH(A353,HTHome!$A:$A,0)),"-")</f>
        <v>2</v>
      </c>
      <c r="C353" s="5">
        <f>IFERROR(INDEX(HTHome!C:C,MATCH(A353,HTHome!$A:$A,0)),"-")</f>
        <v>0</v>
      </c>
      <c r="D353" s="5">
        <f>IFERROR(INDEX(HTHome!D:D,MATCH(A353,HTHome!$A:$A,0)),"-")</f>
        <v>0</v>
      </c>
      <c r="E353" s="5">
        <f>IFERROR(INDEX(HTHome!E:E,MATCH(A353,HTHome!$A:$A,0)),"-")</f>
        <v>0</v>
      </c>
      <c r="F353" s="5">
        <f>IFERROR(INDEX(HTHome!F:F,MATCH(A353,HTHome!$A:$A,0)),"-")</f>
        <v>0</v>
      </c>
      <c r="G353" s="5">
        <f>IFERROR(INDEX(HTHome!G:G,MATCH(A353,HTHome!$A:$A,0)),"-")</f>
        <v>2</v>
      </c>
      <c r="H353" s="5">
        <f>IFERROR(INDEX(HTHome!H:H,MATCH(A353,HTHome!$A:$A,0)),"-")</f>
        <v>0</v>
      </c>
      <c r="I353" s="5">
        <f>IFERROR(INDEX(HTHome!I:I,MATCH(A353,HTHome!$A:$A,0)),"-")</f>
        <v>0</v>
      </c>
      <c r="J353" s="5">
        <f>IFERROR(INDEX(HTHome!J:J,MATCH(A353,HTHome!$A:$A,0)),"-")</f>
        <v>2</v>
      </c>
      <c r="K353" s="7">
        <f>IFERROR(INDEX(HTHome!K:K,MATCH(A353,HTHome!$A:$A,0)),"-")</f>
        <v>0</v>
      </c>
      <c r="L353" s="7">
        <f>IFERROR(INDEX(HTHome!L:L,MATCH(A353,HTHome!$A:$A,0)),"-")</f>
        <v>0.5</v>
      </c>
      <c r="M353" s="7">
        <f>IFERROR(INDEX(HTHome!M:M,MATCH(A353,HTHome!$A:$A,0)),"-")</f>
        <v>-2</v>
      </c>
      <c r="N353" s="7">
        <f>IFERROR(INDEX(HTHome!N:N,MATCH(A353,HTHome!$A:$A,0)),"-")</f>
        <v>-0.75</v>
      </c>
    </row>
    <row r="354" spans="1:14" ht="16.5" thickTop="1" thickBot="1" x14ac:dyDescent="0.3">
      <c r="A354" s="18" t="s">
        <v>397</v>
      </c>
      <c r="B354" s="5">
        <f>IFERROR(INDEX(HTHome!$B:$B,MATCH(A354,HTHome!$A:$A,0)),"-")</f>
        <v>9</v>
      </c>
      <c r="C354" s="5">
        <f>IFERROR(INDEX(HTHome!C:C,MATCH(A354,HTHome!$A:$A,0)),"-")</f>
        <v>3</v>
      </c>
      <c r="D354" s="5">
        <f>IFERROR(INDEX(HTHome!D:D,MATCH(A354,HTHome!$A:$A,0)),"-")</f>
        <v>2</v>
      </c>
      <c r="E354" s="5">
        <f>IFERROR(INDEX(HTHome!E:E,MATCH(A354,HTHome!$A:$A,0)),"-")</f>
        <v>2</v>
      </c>
      <c r="F354" s="5">
        <f>IFERROR(INDEX(HTHome!F:F,MATCH(A354,HTHome!$A:$A,0)),"-")</f>
        <v>5</v>
      </c>
      <c r="G354" s="5">
        <f>IFERROR(INDEX(HTHome!G:G,MATCH(A354,HTHome!$A:$A,0)),"-")</f>
        <v>1</v>
      </c>
      <c r="H354" s="5">
        <f>IFERROR(INDEX(HTHome!H:H,MATCH(A354,HTHome!$A:$A,0)),"-")</f>
        <v>3</v>
      </c>
      <c r="I354" s="5">
        <f>IFERROR(INDEX(HTHome!I:I,MATCH(A354,HTHome!$A:$A,0)),"-")</f>
        <v>7</v>
      </c>
      <c r="J354" s="5">
        <f>IFERROR(INDEX(HTHome!J:J,MATCH(A354,HTHome!$A:$A,0)),"-")</f>
        <v>0</v>
      </c>
      <c r="K354" s="7">
        <f>IFERROR(INDEX(HTHome!K:K,MATCH(A354,HTHome!$A:$A,0)),"-")</f>
        <v>0.77777777777777779</v>
      </c>
      <c r="L354" s="7">
        <f>IFERROR(INDEX(HTHome!L:L,MATCH(A354,HTHome!$A:$A,0)),"-")</f>
        <v>0.4</v>
      </c>
      <c r="M354" s="7">
        <f>IFERROR(INDEX(HTHome!M:M,MATCH(A354,HTHome!$A:$A,0)),"-")</f>
        <v>1.2222222222222223</v>
      </c>
      <c r="N354" s="7">
        <f>IFERROR(INDEX(HTHome!N:N,MATCH(A354,HTHome!$A:$A,0)),"-")</f>
        <v>0.71111111111111114</v>
      </c>
    </row>
    <row r="355" spans="1:14" ht="16.5" thickTop="1" thickBot="1" x14ac:dyDescent="0.3">
      <c r="A355" s="19" t="s">
        <v>400</v>
      </c>
      <c r="B355" s="5">
        <f>IFERROR(INDEX(HTHome!$B:$B,MATCH(A355,HTHome!$A:$A,0)),"-")</f>
        <v>10</v>
      </c>
      <c r="C355" s="5">
        <f>IFERROR(INDEX(HTHome!C:C,MATCH(A355,HTHome!$A:$A,0)),"-")</f>
        <v>3</v>
      </c>
      <c r="D355" s="5">
        <f>IFERROR(INDEX(HTHome!D:D,MATCH(A355,HTHome!$A:$A,0)),"-")</f>
        <v>2</v>
      </c>
      <c r="E355" s="5">
        <f>IFERROR(INDEX(HTHome!E:E,MATCH(A355,HTHome!$A:$A,0)),"-")</f>
        <v>0</v>
      </c>
      <c r="F355" s="5">
        <f>IFERROR(INDEX(HTHome!F:F,MATCH(A355,HTHome!$A:$A,0)),"-")</f>
        <v>4</v>
      </c>
      <c r="G355" s="5">
        <f>IFERROR(INDEX(HTHome!G:G,MATCH(A355,HTHome!$A:$A,0)),"-")</f>
        <v>0</v>
      </c>
      <c r="H355" s="5">
        <f>IFERROR(INDEX(HTHome!H:H,MATCH(A355,HTHome!$A:$A,0)),"-")</f>
        <v>6</v>
      </c>
      <c r="I355" s="5">
        <f>IFERROR(INDEX(HTHome!I:I,MATCH(A355,HTHome!$A:$A,0)),"-")</f>
        <v>5</v>
      </c>
      <c r="J355" s="5">
        <f>IFERROR(INDEX(HTHome!J:J,MATCH(A355,HTHome!$A:$A,0)),"-")</f>
        <v>1</v>
      </c>
      <c r="K355" s="7">
        <f>IFERROR(INDEX(HTHome!K:K,MATCH(A355,HTHome!$A:$A,0)),"-")</f>
        <v>0.5</v>
      </c>
      <c r="L355" s="7">
        <f>IFERROR(INDEX(HTHome!L:L,MATCH(A355,HTHome!$A:$A,0)),"-")</f>
        <v>0.33333333333333331</v>
      </c>
      <c r="M355" s="7">
        <f>IFERROR(INDEX(HTHome!M:M,MATCH(A355,HTHome!$A:$A,0)),"-")</f>
        <v>0.8</v>
      </c>
      <c r="N355" s="7">
        <f>IFERROR(INDEX(HTHome!N:N,MATCH(A355,HTHome!$A:$A,0)),"-")</f>
        <v>0.51111111111111107</v>
      </c>
    </row>
    <row r="356" spans="1:14" ht="16.5" thickTop="1" thickBot="1" x14ac:dyDescent="0.3">
      <c r="A356" s="18" t="s">
        <v>403</v>
      </c>
      <c r="B356" s="5">
        <f>IFERROR(INDEX(HTHome!$B:$B,MATCH(A356,HTHome!$A:$A,0)),"-")</f>
        <v>9</v>
      </c>
      <c r="C356" s="5">
        <f>IFERROR(INDEX(HTHome!C:C,MATCH(A356,HTHome!$A:$A,0)),"-")</f>
        <v>2</v>
      </c>
      <c r="D356" s="5">
        <f>IFERROR(INDEX(HTHome!D:D,MATCH(A356,HTHome!$A:$A,0)),"-")</f>
        <v>0</v>
      </c>
      <c r="E356" s="5">
        <f>IFERROR(INDEX(HTHome!E:E,MATCH(A356,HTHome!$A:$A,0)),"-")</f>
        <v>1</v>
      </c>
      <c r="F356" s="5">
        <f>IFERROR(INDEX(HTHome!F:F,MATCH(A356,HTHome!$A:$A,0)),"-")</f>
        <v>3</v>
      </c>
      <c r="G356" s="5">
        <f>IFERROR(INDEX(HTHome!G:G,MATCH(A356,HTHome!$A:$A,0)),"-")</f>
        <v>0</v>
      </c>
      <c r="H356" s="5">
        <f>IFERROR(INDEX(HTHome!H:H,MATCH(A356,HTHome!$A:$A,0)),"-")</f>
        <v>6</v>
      </c>
      <c r="I356" s="5">
        <f>IFERROR(INDEX(HTHome!I:I,MATCH(A356,HTHome!$A:$A,0)),"-")</f>
        <v>3</v>
      </c>
      <c r="J356" s="5">
        <f>IFERROR(INDEX(HTHome!J:J,MATCH(A356,HTHome!$A:$A,0)),"-")</f>
        <v>2</v>
      </c>
      <c r="K356" s="7">
        <f>IFERROR(INDEX(HTHome!K:K,MATCH(A356,HTHome!$A:$A,0)),"-")</f>
        <v>0.33333333333333331</v>
      </c>
      <c r="L356" s="7">
        <f>IFERROR(INDEX(HTHome!L:L,MATCH(A356,HTHome!$A:$A,0)),"-")</f>
        <v>0.4</v>
      </c>
      <c r="M356" s="7">
        <f>IFERROR(INDEX(HTHome!M:M,MATCH(A356,HTHome!$A:$A,0)),"-")</f>
        <v>0.44444444444444442</v>
      </c>
      <c r="N356" s="7">
        <f>IFERROR(INDEX(HTHome!N:N,MATCH(A356,HTHome!$A:$A,0)),"-")</f>
        <v>0.32222222222222219</v>
      </c>
    </row>
    <row r="357" spans="1:14" ht="16.5" thickTop="1" thickBot="1" x14ac:dyDescent="0.3">
      <c r="A357" s="19" t="s">
        <v>398</v>
      </c>
      <c r="B357" s="5">
        <f>IFERROR(INDEX(HTHome!$B:$B,MATCH(A357,HTHome!$A:$A,0)),"-")</f>
        <v>10</v>
      </c>
      <c r="C357" s="5">
        <f>IFERROR(INDEX(HTHome!C:C,MATCH(A357,HTHome!$A:$A,0)),"-")</f>
        <v>2</v>
      </c>
      <c r="D357" s="5">
        <f>IFERROR(INDEX(HTHome!D:D,MATCH(A357,HTHome!$A:$A,0)),"-")</f>
        <v>3</v>
      </c>
      <c r="E357" s="5">
        <f>IFERROR(INDEX(HTHome!E:E,MATCH(A357,HTHome!$A:$A,0)),"-")</f>
        <v>2</v>
      </c>
      <c r="F357" s="5">
        <f>IFERROR(INDEX(HTHome!F:F,MATCH(A357,HTHome!$A:$A,0)),"-")</f>
        <v>6</v>
      </c>
      <c r="G357" s="5">
        <f>IFERROR(INDEX(HTHome!G:G,MATCH(A357,HTHome!$A:$A,0)),"-")</f>
        <v>2</v>
      </c>
      <c r="H357" s="5">
        <f>IFERROR(INDEX(HTHome!H:H,MATCH(A357,HTHome!$A:$A,0)),"-")</f>
        <v>2</v>
      </c>
      <c r="I357" s="5">
        <f>IFERROR(INDEX(HTHome!I:I,MATCH(A357,HTHome!$A:$A,0)),"-")</f>
        <v>7</v>
      </c>
      <c r="J357" s="5">
        <f>IFERROR(INDEX(HTHome!J:J,MATCH(A357,HTHome!$A:$A,0)),"-")</f>
        <v>2</v>
      </c>
      <c r="K357" s="7">
        <f>IFERROR(INDEX(HTHome!K:K,MATCH(A357,HTHome!$A:$A,0)),"-")</f>
        <v>0.7</v>
      </c>
      <c r="L357" s="7">
        <f>IFERROR(INDEX(HTHome!L:L,MATCH(A357,HTHome!$A:$A,0)),"-")</f>
        <v>0.44444444444444442</v>
      </c>
      <c r="M357" s="7">
        <f>IFERROR(INDEX(HTHome!M:M,MATCH(A357,HTHome!$A:$A,0)),"-")</f>
        <v>0.8999999999999998</v>
      </c>
      <c r="N357" s="7">
        <f>IFERROR(INDEX(HTHome!N:N,MATCH(A357,HTHome!$A:$A,0)),"-")</f>
        <v>0.28333333333333321</v>
      </c>
    </row>
    <row r="358" spans="1:14" ht="16.5" thickTop="1" thickBot="1" x14ac:dyDescent="0.3">
      <c r="A358" s="18" t="s">
        <v>404</v>
      </c>
      <c r="B358" s="5">
        <f>IFERROR(INDEX(HTHome!$B:$B,MATCH(A358,HTHome!$A:$A,0)),"-")</f>
        <v>9</v>
      </c>
      <c r="C358" s="5">
        <f>IFERROR(INDEX(HTHome!C:C,MATCH(A358,HTHome!$A:$A,0)),"-")</f>
        <v>0</v>
      </c>
      <c r="D358" s="5">
        <f>IFERROR(INDEX(HTHome!D:D,MATCH(A358,HTHome!$A:$A,0)),"-")</f>
        <v>1</v>
      </c>
      <c r="E358" s="5">
        <f>IFERROR(INDEX(HTHome!E:E,MATCH(A358,HTHome!$A:$A,0)),"-")</f>
        <v>2</v>
      </c>
      <c r="F358" s="5">
        <f>IFERROR(INDEX(HTHome!F:F,MATCH(A358,HTHome!$A:$A,0)),"-")</f>
        <v>3</v>
      </c>
      <c r="G358" s="5">
        <f>IFERROR(INDEX(HTHome!G:G,MATCH(A358,HTHome!$A:$A,0)),"-")</f>
        <v>2</v>
      </c>
      <c r="H358" s="5">
        <f>IFERROR(INDEX(HTHome!H:H,MATCH(A358,HTHome!$A:$A,0)),"-")</f>
        <v>4</v>
      </c>
      <c r="I358" s="5">
        <f>IFERROR(INDEX(HTHome!I:I,MATCH(A358,HTHome!$A:$A,0)),"-")</f>
        <v>3</v>
      </c>
      <c r="J358" s="5">
        <f>IFERROR(INDEX(HTHome!J:J,MATCH(A358,HTHome!$A:$A,0)),"-")</f>
        <v>2</v>
      </c>
      <c r="K358" s="7">
        <f>IFERROR(INDEX(HTHome!K:K,MATCH(A358,HTHome!$A:$A,0)),"-")</f>
        <v>0.33333333333333331</v>
      </c>
      <c r="L358" s="7">
        <f>IFERROR(INDEX(HTHome!L:L,MATCH(A358,HTHome!$A:$A,0)),"-")</f>
        <v>0.3</v>
      </c>
      <c r="M358" s="7">
        <f>IFERROR(INDEX(HTHome!M:M,MATCH(A358,HTHome!$A:$A,0)),"-")</f>
        <v>0.22222222222222221</v>
      </c>
      <c r="N358" s="7">
        <f>IFERROR(INDEX(HTHome!N:N,MATCH(A358,HTHome!$A:$A,0)),"-")</f>
        <v>0.26111111111111113</v>
      </c>
    </row>
    <row r="359" spans="1:14" ht="16.5" thickTop="1" thickBot="1" x14ac:dyDescent="0.3">
      <c r="A359" s="19" t="s">
        <v>405</v>
      </c>
      <c r="B359" s="5">
        <f>IFERROR(INDEX(HTHome!$B:$B,MATCH(A359,HTHome!$A:$A,0)),"-")</f>
        <v>9</v>
      </c>
      <c r="C359" s="5">
        <f>IFERROR(INDEX(HTHome!C:C,MATCH(A359,HTHome!$A:$A,0)),"-")</f>
        <v>2</v>
      </c>
      <c r="D359" s="5">
        <f>IFERROR(INDEX(HTHome!D:D,MATCH(A359,HTHome!$A:$A,0)),"-")</f>
        <v>1</v>
      </c>
      <c r="E359" s="5">
        <f>IFERROR(INDEX(HTHome!E:E,MATCH(A359,HTHome!$A:$A,0)),"-")</f>
        <v>0</v>
      </c>
      <c r="F359" s="5">
        <f>IFERROR(INDEX(HTHome!F:F,MATCH(A359,HTHome!$A:$A,0)),"-")</f>
        <v>3</v>
      </c>
      <c r="G359" s="5">
        <f>IFERROR(INDEX(HTHome!G:G,MATCH(A359,HTHome!$A:$A,0)),"-")</f>
        <v>4</v>
      </c>
      <c r="H359" s="5">
        <f>IFERROR(INDEX(HTHome!H:H,MATCH(A359,HTHome!$A:$A,0)),"-")</f>
        <v>2</v>
      </c>
      <c r="I359" s="5">
        <f>IFERROR(INDEX(HTHome!I:I,MATCH(A359,HTHome!$A:$A,0)),"-")</f>
        <v>3</v>
      </c>
      <c r="J359" s="5">
        <f>IFERROR(INDEX(HTHome!J:J,MATCH(A359,HTHome!$A:$A,0)),"-")</f>
        <v>4</v>
      </c>
      <c r="K359" s="7">
        <f>IFERROR(INDEX(HTHome!K:K,MATCH(A359,HTHome!$A:$A,0)),"-")</f>
        <v>0.33333333333333331</v>
      </c>
      <c r="L359" s="7">
        <f>IFERROR(INDEX(HTHome!L:L,MATCH(A359,HTHome!$A:$A,0)),"-")</f>
        <v>0.5</v>
      </c>
      <c r="M359" s="7">
        <f>IFERROR(INDEX(HTHome!M:M,MATCH(A359,HTHome!$A:$A,0)),"-")</f>
        <v>-0.22222222222222221</v>
      </c>
      <c r="N359" s="7">
        <f>IFERROR(INDEX(HTHome!N:N,MATCH(A359,HTHome!$A:$A,0)),"-")</f>
        <v>0.23888888888888893</v>
      </c>
    </row>
    <row r="360" spans="1:14" ht="16.5" thickTop="1" thickBot="1" x14ac:dyDescent="0.3">
      <c r="A360" s="18" t="s">
        <v>407</v>
      </c>
      <c r="B360" s="5">
        <f>IFERROR(INDEX(HTHome!$B:$B,MATCH(A360,HTHome!$A:$A,0)),"-")</f>
        <v>10</v>
      </c>
      <c r="C360" s="5">
        <f>IFERROR(INDEX(HTHome!C:C,MATCH(A360,HTHome!$A:$A,0)),"-")</f>
        <v>2</v>
      </c>
      <c r="D360" s="5">
        <f>IFERROR(INDEX(HTHome!D:D,MATCH(A360,HTHome!$A:$A,0)),"-")</f>
        <v>1</v>
      </c>
      <c r="E360" s="5">
        <f>IFERROR(INDEX(HTHome!E:E,MATCH(A360,HTHome!$A:$A,0)),"-")</f>
        <v>0</v>
      </c>
      <c r="F360" s="5">
        <f>IFERROR(INDEX(HTHome!F:F,MATCH(A360,HTHome!$A:$A,0)),"-")</f>
        <v>3</v>
      </c>
      <c r="G360" s="5">
        <f>IFERROR(INDEX(HTHome!G:G,MATCH(A360,HTHome!$A:$A,0)),"-")</f>
        <v>3</v>
      </c>
      <c r="H360" s="5">
        <f>IFERROR(INDEX(HTHome!H:H,MATCH(A360,HTHome!$A:$A,0)),"-")</f>
        <v>4</v>
      </c>
      <c r="I360" s="5">
        <f>IFERROR(INDEX(HTHome!I:I,MATCH(A360,HTHome!$A:$A,0)),"-")</f>
        <v>3</v>
      </c>
      <c r="J360" s="5">
        <f>IFERROR(INDEX(HTHome!J:J,MATCH(A360,HTHome!$A:$A,0)),"-")</f>
        <v>3</v>
      </c>
      <c r="K360" s="7">
        <f>IFERROR(INDEX(HTHome!K:K,MATCH(A360,HTHome!$A:$A,0)),"-")</f>
        <v>0.3</v>
      </c>
      <c r="L360" s="7">
        <f>IFERROR(INDEX(HTHome!L:L,MATCH(A360,HTHome!$A:$A,0)),"-")</f>
        <v>0.375</v>
      </c>
      <c r="M360" s="7">
        <f>IFERROR(INDEX(HTHome!M:M,MATCH(A360,HTHome!$A:$A,0)),"-")</f>
        <v>0</v>
      </c>
      <c r="N360" s="7">
        <f>IFERROR(INDEX(HTHome!N:N,MATCH(A360,HTHome!$A:$A,0)),"-")</f>
        <v>0.125</v>
      </c>
    </row>
    <row r="361" spans="1:14" ht="16.5" thickTop="1" thickBot="1" x14ac:dyDescent="0.3">
      <c r="A361" s="19" t="s">
        <v>402</v>
      </c>
      <c r="B361" s="5">
        <f>IFERROR(INDEX(HTHome!$B:$B,MATCH(A361,HTHome!$A:$A,0)),"-")</f>
        <v>9</v>
      </c>
      <c r="C361" s="5">
        <f>IFERROR(INDEX(HTHome!C:C,MATCH(A361,HTHome!$A:$A,0)),"-")</f>
        <v>2</v>
      </c>
      <c r="D361" s="5">
        <f>IFERROR(INDEX(HTHome!D:D,MATCH(A361,HTHome!$A:$A,0)),"-")</f>
        <v>2</v>
      </c>
      <c r="E361" s="5">
        <f>IFERROR(INDEX(HTHome!E:E,MATCH(A361,HTHome!$A:$A,0)),"-")</f>
        <v>0</v>
      </c>
      <c r="F361" s="5">
        <f>IFERROR(INDEX(HTHome!F:F,MATCH(A361,HTHome!$A:$A,0)),"-")</f>
        <v>4</v>
      </c>
      <c r="G361" s="5">
        <f>IFERROR(INDEX(HTHome!G:G,MATCH(A361,HTHome!$A:$A,0)),"-")</f>
        <v>4</v>
      </c>
      <c r="H361" s="5">
        <f>IFERROR(INDEX(HTHome!H:H,MATCH(A361,HTHome!$A:$A,0)),"-")</f>
        <v>1</v>
      </c>
      <c r="I361" s="5">
        <f>IFERROR(INDEX(HTHome!I:I,MATCH(A361,HTHome!$A:$A,0)),"-")</f>
        <v>4</v>
      </c>
      <c r="J361" s="5">
        <f>IFERROR(INDEX(HTHome!J:J,MATCH(A361,HTHome!$A:$A,0)),"-")</f>
        <v>4</v>
      </c>
      <c r="K361" s="7">
        <f>IFERROR(INDEX(HTHome!K:K,MATCH(A361,HTHome!$A:$A,0)),"-")</f>
        <v>0.44444444444444442</v>
      </c>
      <c r="L361" s="7">
        <f>IFERROR(INDEX(HTHome!L:L,MATCH(A361,HTHome!$A:$A,0)),"-")</f>
        <v>0.4</v>
      </c>
      <c r="M361" s="7">
        <f>IFERROR(INDEX(HTHome!M:M,MATCH(A361,HTHome!$A:$A,0)),"-")</f>
        <v>0</v>
      </c>
      <c r="N361" s="7">
        <f>IFERROR(INDEX(HTHome!N:N,MATCH(A361,HTHome!$A:$A,0)),"-")</f>
        <v>0.1</v>
      </c>
    </row>
    <row r="362" spans="1:14" ht="16.5" thickTop="1" thickBot="1" x14ac:dyDescent="0.3">
      <c r="A362" s="18" t="s">
        <v>399</v>
      </c>
      <c r="B362" s="5">
        <f>IFERROR(INDEX(HTHome!$B:$B,MATCH(A362,HTHome!$A:$A,0)),"-")</f>
        <v>9</v>
      </c>
      <c r="C362" s="5">
        <f>IFERROR(INDEX(HTHome!C:C,MATCH(A362,HTHome!$A:$A,0)),"-")</f>
        <v>2</v>
      </c>
      <c r="D362" s="5">
        <f>IFERROR(INDEX(HTHome!D:D,MATCH(A362,HTHome!$A:$A,0)),"-")</f>
        <v>0</v>
      </c>
      <c r="E362" s="5">
        <f>IFERROR(INDEX(HTHome!E:E,MATCH(A362,HTHome!$A:$A,0)),"-")</f>
        <v>3</v>
      </c>
      <c r="F362" s="5">
        <f>IFERROR(INDEX(HTHome!F:F,MATCH(A362,HTHome!$A:$A,0)),"-")</f>
        <v>4</v>
      </c>
      <c r="G362" s="5">
        <f>IFERROR(INDEX(HTHome!G:G,MATCH(A362,HTHome!$A:$A,0)),"-")</f>
        <v>3</v>
      </c>
      <c r="H362" s="5">
        <f>IFERROR(INDEX(HTHome!H:H,MATCH(A362,HTHome!$A:$A,0)),"-")</f>
        <v>2</v>
      </c>
      <c r="I362" s="5">
        <f>IFERROR(INDEX(HTHome!I:I,MATCH(A362,HTHome!$A:$A,0)),"-")</f>
        <v>5</v>
      </c>
      <c r="J362" s="5">
        <f>IFERROR(INDEX(HTHome!J:J,MATCH(A362,HTHome!$A:$A,0)),"-")</f>
        <v>3</v>
      </c>
      <c r="K362" s="7">
        <f>IFERROR(INDEX(HTHome!K:K,MATCH(A362,HTHome!$A:$A,0)),"-")</f>
        <v>0.55555555555555558</v>
      </c>
      <c r="L362" s="7">
        <f>IFERROR(INDEX(HTHome!L:L,MATCH(A362,HTHome!$A:$A,0)),"-")</f>
        <v>0.1</v>
      </c>
      <c r="M362" s="7">
        <f>IFERROR(INDEX(HTHome!M:M,MATCH(A362,HTHome!$A:$A,0)),"-")</f>
        <v>0.33333333333333343</v>
      </c>
      <c r="N362" s="7">
        <f>IFERROR(INDEX(HTHome!N:N,MATCH(A362,HTHome!$A:$A,0)),"-")</f>
        <v>-8.3333333333333273E-2</v>
      </c>
    </row>
    <row r="363" spans="1:14" ht="16.5" thickTop="1" thickBot="1" x14ac:dyDescent="0.3">
      <c r="A363" s="19" t="s">
        <v>401</v>
      </c>
      <c r="B363" s="5">
        <f>IFERROR(INDEX(HTHome!$B:$B,MATCH(A363,HTHome!$A:$A,0)),"-")</f>
        <v>8</v>
      </c>
      <c r="C363" s="5">
        <f>IFERROR(INDEX(HTHome!C:C,MATCH(A363,HTHome!$A:$A,0)),"-")</f>
        <v>3</v>
      </c>
      <c r="D363" s="5">
        <f>IFERROR(INDEX(HTHome!D:D,MATCH(A363,HTHome!$A:$A,0)),"-")</f>
        <v>0</v>
      </c>
      <c r="E363" s="5">
        <f>IFERROR(INDEX(HTHome!E:E,MATCH(A363,HTHome!$A:$A,0)),"-")</f>
        <v>1</v>
      </c>
      <c r="F363" s="5">
        <f>IFERROR(INDEX(HTHome!F:F,MATCH(A363,HTHome!$A:$A,0)),"-")</f>
        <v>4</v>
      </c>
      <c r="G363" s="5">
        <f>IFERROR(INDEX(HTHome!G:G,MATCH(A363,HTHome!$A:$A,0)),"-")</f>
        <v>1</v>
      </c>
      <c r="H363" s="5">
        <f>IFERROR(INDEX(HTHome!H:H,MATCH(A363,HTHome!$A:$A,0)),"-")</f>
        <v>3</v>
      </c>
      <c r="I363" s="5">
        <f>IFERROR(INDEX(HTHome!I:I,MATCH(A363,HTHome!$A:$A,0)),"-")</f>
        <v>4</v>
      </c>
      <c r="J363" s="5">
        <f>IFERROR(INDEX(HTHome!J:J,MATCH(A363,HTHome!$A:$A,0)),"-")</f>
        <v>2</v>
      </c>
      <c r="K363" s="7">
        <f>IFERROR(INDEX(HTHome!K:K,MATCH(A363,HTHome!$A:$A,0)),"-")</f>
        <v>0.5</v>
      </c>
      <c r="L363" s="7">
        <f>IFERROR(INDEX(HTHome!L:L,MATCH(A363,HTHome!$A:$A,0)),"-")</f>
        <v>0.1</v>
      </c>
      <c r="M363" s="7">
        <f>IFERROR(INDEX(HTHome!M:M,MATCH(A363,HTHome!$A:$A,0)),"-")</f>
        <v>0.625</v>
      </c>
      <c r="N363" s="7">
        <f>IFERROR(INDEX(HTHome!N:N,MATCH(A363,HTHome!$A:$A,0)),"-")</f>
        <v>-0.1875</v>
      </c>
    </row>
    <row r="364" spans="1:14" ht="16.5" thickTop="1" thickBot="1" x14ac:dyDescent="0.3">
      <c r="A364" s="18" t="s">
        <v>412</v>
      </c>
      <c r="B364" s="5">
        <f>IFERROR(INDEX(HTHome!$B:$B,MATCH(A364,HTHome!$A:$A,0)),"-")</f>
        <v>10</v>
      </c>
      <c r="C364" s="5">
        <f>IFERROR(INDEX(HTHome!C:C,MATCH(A364,HTHome!$A:$A,0)),"-")</f>
        <v>1</v>
      </c>
      <c r="D364" s="5">
        <f>IFERROR(INDEX(HTHome!D:D,MATCH(A364,HTHome!$A:$A,0)),"-")</f>
        <v>1</v>
      </c>
      <c r="E364" s="5">
        <f>IFERROR(INDEX(HTHome!E:E,MATCH(A364,HTHome!$A:$A,0)),"-")</f>
        <v>0</v>
      </c>
      <c r="F364" s="5">
        <f>IFERROR(INDEX(HTHome!F:F,MATCH(A364,HTHome!$A:$A,0)),"-")</f>
        <v>0</v>
      </c>
      <c r="G364" s="5">
        <f>IFERROR(INDEX(HTHome!G:G,MATCH(A364,HTHome!$A:$A,0)),"-")</f>
        <v>3</v>
      </c>
      <c r="H364" s="5">
        <f>IFERROR(INDEX(HTHome!H:H,MATCH(A364,HTHome!$A:$A,0)),"-")</f>
        <v>7</v>
      </c>
      <c r="I364" s="5">
        <f>IFERROR(INDEX(HTHome!I:I,MATCH(A364,HTHome!$A:$A,0)),"-")</f>
        <v>2</v>
      </c>
      <c r="J364" s="5">
        <f>IFERROR(INDEX(HTHome!J:J,MATCH(A364,HTHome!$A:$A,0)),"-")</f>
        <v>4</v>
      </c>
      <c r="K364" s="7">
        <f>IFERROR(INDEX(HTHome!K:K,MATCH(A364,HTHome!$A:$A,0)),"-")</f>
        <v>0.2</v>
      </c>
      <c r="L364" s="7">
        <f>IFERROR(INDEX(HTHome!L:L,MATCH(A364,HTHome!$A:$A,0)),"-")</f>
        <v>0.33333333333333331</v>
      </c>
      <c r="M364" s="7">
        <f>IFERROR(INDEX(HTHome!M:M,MATCH(A364,HTHome!$A:$A,0)),"-")</f>
        <v>-0.5</v>
      </c>
      <c r="N364" s="7">
        <f>IFERROR(INDEX(HTHome!N:N,MATCH(A364,HTHome!$A:$A,0)),"-")</f>
        <v>-0.19444444444444445</v>
      </c>
    </row>
    <row r="365" spans="1:14" ht="16.5" thickTop="1" thickBot="1" x14ac:dyDescent="0.3">
      <c r="A365" s="19" t="s">
        <v>410</v>
      </c>
      <c r="B365" s="5">
        <f>IFERROR(INDEX(HTHome!$B:$B,MATCH(A365,HTHome!$A:$A,0)),"-")</f>
        <v>10</v>
      </c>
      <c r="C365" s="5">
        <f>IFERROR(INDEX(HTHome!C:C,MATCH(A365,HTHome!$A:$A,0)),"-")</f>
        <v>1</v>
      </c>
      <c r="D365" s="5">
        <f>IFERROR(INDEX(HTHome!D:D,MATCH(A365,HTHome!$A:$A,0)),"-")</f>
        <v>1</v>
      </c>
      <c r="E365" s="5">
        <f>IFERROR(INDEX(HTHome!E:E,MATCH(A365,HTHome!$A:$A,0)),"-")</f>
        <v>1</v>
      </c>
      <c r="F365" s="5">
        <f>IFERROR(INDEX(HTHome!F:F,MATCH(A365,HTHome!$A:$A,0)),"-")</f>
        <v>3</v>
      </c>
      <c r="G365" s="5">
        <f>IFERROR(INDEX(HTHome!G:G,MATCH(A365,HTHome!$A:$A,0)),"-")</f>
        <v>3</v>
      </c>
      <c r="H365" s="5">
        <f>IFERROR(INDEX(HTHome!H:H,MATCH(A365,HTHome!$A:$A,0)),"-")</f>
        <v>4</v>
      </c>
      <c r="I365" s="5">
        <f>IFERROR(INDEX(HTHome!I:I,MATCH(A365,HTHome!$A:$A,0)),"-")</f>
        <v>3</v>
      </c>
      <c r="J365" s="5">
        <f>IFERROR(INDEX(HTHome!J:J,MATCH(A365,HTHome!$A:$A,0)),"-")</f>
        <v>3</v>
      </c>
      <c r="K365" s="7">
        <f>IFERROR(INDEX(HTHome!K:K,MATCH(A365,HTHome!$A:$A,0)),"-")</f>
        <v>0.3</v>
      </c>
      <c r="L365" s="7">
        <f>IFERROR(INDEX(HTHome!L:L,MATCH(A365,HTHome!$A:$A,0)),"-")</f>
        <v>0.33333333333333331</v>
      </c>
      <c r="M365" s="7">
        <f>IFERROR(INDEX(HTHome!M:M,MATCH(A365,HTHome!$A:$A,0)),"-")</f>
        <v>0</v>
      </c>
      <c r="N365" s="7">
        <f>IFERROR(INDEX(HTHome!N:N,MATCH(A365,HTHome!$A:$A,0)),"-")</f>
        <v>-0.22222222222222229</v>
      </c>
    </row>
    <row r="366" spans="1:14" ht="16.5" thickTop="1" thickBot="1" x14ac:dyDescent="0.3">
      <c r="A366" s="18" t="s">
        <v>406</v>
      </c>
      <c r="B366" s="5">
        <f>IFERROR(INDEX(HTHome!$B:$B,MATCH(A366,HTHome!$A:$A,0)),"-")</f>
        <v>9</v>
      </c>
      <c r="C366" s="5">
        <f>IFERROR(INDEX(HTHome!C:C,MATCH(A366,HTHome!$A:$A,0)),"-")</f>
        <v>2</v>
      </c>
      <c r="D366" s="5">
        <f>IFERROR(INDEX(HTHome!D:D,MATCH(A366,HTHome!$A:$A,0)),"-")</f>
        <v>1</v>
      </c>
      <c r="E366" s="5">
        <f>IFERROR(INDEX(HTHome!E:E,MATCH(A366,HTHome!$A:$A,0)),"-")</f>
        <v>0</v>
      </c>
      <c r="F366" s="5">
        <f>IFERROR(INDEX(HTHome!F:F,MATCH(A366,HTHome!$A:$A,0)),"-")</f>
        <v>3</v>
      </c>
      <c r="G366" s="5">
        <f>IFERROR(INDEX(HTHome!G:G,MATCH(A366,HTHome!$A:$A,0)),"-")</f>
        <v>1</v>
      </c>
      <c r="H366" s="5">
        <f>IFERROR(INDEX(HTHome!H:H,MATCH(A366,HTHome!$A:$A,0)),"-")</f>
        <v>5</v>
      </c>
      <c r="I366" s="5">
        <f>IFERROR(INDEX(HTHome!I:I,MATCH(A366,HTHome!$A:$A,0)),"-")</f>
        <v>3</v>
      </c>
      <c r="J366" s="5">
        <f>IFERROR(INDEX(HTHome!J:J,MATCH(A366,HTHome!$A:$A,0)),"-")</f>
        <v>1</v>
      </c>
      <c r="K366" s="7">
        <f>IFERROR(INDEX(HTHome!K:K,MATCH(A366,HTHome!$A:$A,0)),"-")</f>
        <v>0.33333333333333331</v>
      </c>
      <c r="L366" s="7">
        <f>IFERROR(INDEX(HTHome!L:L,MATCH(A366,HTHome!$A:$A,0)),"-")</f>
        <v>0.1111111111111111</v>
      </c>
      <c r="M366" s="7">
        <f>IFERROR(INDEX(HTHome!M:M,MATCH(A366,HTHome!$A:$A,0)),"-")</f>
        <v>0.44444444444444448</v>
      </c>
      <c r="N366" s="7">
        <f>IFERROR(INDEX(HTHome!N:N,MATCH(A366,HTHome!$A:$A,0)),"-")</f>
        <v>-0.27777777777777779</v>
      </c>
    </row>
    <row r="367" spans="1:14" ht="16.5" thickTop="1" thickBot="1" x14ac:dyDescent="0.3">
      <c r="A367" s="19" t="s">
        <v>411</v>
      </c>
      <c r="B367" s="5">
        <f>IFERROR(INDEX(HTHome!$B:$B,MATCH(A367,HTHome!$A:$A,0)),"-")</f>
        <v>9</v>
      </c>
      <c r="C367" s="5">
        <f>IFERROR(INDEX(HTHome!C:C,MATCH(A367,HTHome!$A:$A,0)),"-")</f>
        <v>1</v>
      </c>
      <c r="D367" s="5">
        <f>IFERROR(INDEX(HTHome!D:D,MATCH(A367,HTHome!$A:$A,0)),"-")</f>
        <v>1</v>
      </c>
      <c r="E367" s="5">
        <f>IFERROR(INDEX(HTHome!E:E,MATCH(A367,HTHome!$A:$A,0)),"-")</f>
        <v>0</v>
      </c>
      <c r="F367" s="5">
        <f>IFERROR(INDEX(HTHome!F:F,MATCH(A367,HTHome!$A:$A,0)),"-")</f>
        <v>2</v>
      </c>
      <c r="G367" s="5">
        <f>IFERROR(INDEX(HTHome!G:G,MATCH(A367,HTHome!$A:$A,0)),"-")</f>
        <v>4</v>
      </c>
      <c r="H367" s="5">
        <f>IFERROR(INDEX(HTHome!H:H,MATCH(A367,HTHome!$A:$A,0)),"-")</f>
        <v>3</v>
      </c>
      <c r="I367" s="5">
        <f>IFERROR(INDEX(HTHome!I:I,MATCH(A367,HTHome!$A:$A,0)),"-")</f>
        <v>2</v>
      </c>
      <c r="J367" s="5">
        <f>IFERROR(INDEX(HTHome!J:J,MATCH(A367,HTHome!$A:$A,0)),"-")</f>
        <v>4</v>
      </c>
      <c r="K367" s="7">
        <f>IFERROR(INDEX(HTHome!K:K,MATCH(A367,HTHome!$A:$A,0)),"-")</f>
        <v>0.22222222222222221</v>
      </c>
      <c r="L367" s="7">
        <f>IFERROR(INDEX(HTHome!L:L,MATCH(A367,HTHome!$A:$A,0)),"-")</f>
        <v>0.1111111111111111</v>
      </c>
      <c r="M367" s="7">
        <f>IFERROR(INDEX(HTHome!M:M,MATCH(A367,HTHome!$A:$A,0)),"-")</f>
        <v>-0.44444444444444442</v>
      </c>
      <c r="N367" s="7">
        <f>IFERROR(INDEX(HTHome!N:N,MATCH(A367,HTHome!$A:$A,0)),"-")</f>
        <v>-0.44444444444444442</v>
      </c>
    </row>
    <row r="368" spans="1:14" ht="16.5" thickTop="1" thickBot="1" x14ac:dyDescent="0.3">
      <c r="A368" s="18" t="s">
        <v>408</v>
      </c>
      <c r="B368" s="5">
        <f>IFERROR(INDEX(HTHome!$B:$B,MATCH(A368,HTHome!$A:$A,0)),"-")</f>
        <v>10</v>
      </c>
      <c r="C368" s="5">
        <f>IFERROR(INDEX(HTHome!C:C,MATCH(A368,HTHome!$A:$A,0)),"-")</f>
        <v>0</v>
      </c>
      <c r="D368" s="5">
        <f>IFERROR(INDEX(HTHome!D:D,MATCH(A368,HTHome!$A:$A,0)),"-")</f>
        <v>1</v>
      </c>
      <c r="E368" s="5">
        <f>IFERROR(INDEX(HTHome!E:E,MATCH(A368,HTHome!$A:$A,0)),"-")</f>
        <v>2</v>
      </c>
      <c r="F368" s="5">
        <f>IFERROR(INDEX(HTHome!F:F,MATCH(A368,HTHome!$A:$A,0)),"-")</f>
        <v>2</v>
      </c>
      <c r="G368" s="5">
        <f>IFERROR(INDEX(HTHome!G:G,MATCH(A368,HTHome!$A:$A,0)),"-")</f>
        <v>2</v>
      </c>
      <c r="H368" s="5">
        <f>IFERROR(INDEX(HTHome!H:H,MATCH(A368,HTHome!$A:$A,0)),"-")</f>
        <v>6</v>
      </c>
      <c r="I368" s="5">
        <f>IFERROR(INDEX(HTHome!I:I,MATCH(A368,HTHome!$A:$A,0)),"-")</f>
        <v>3</v>
      </c>
      <c r="J368" s="5">
        <f>IFERROR(INDEX(HTHome!J:J,MATCH(A368,HTHome!$A:$A,0)),"-")</f>
        <v>2</v>
      </c>
      <c r="K368" s="7">
        <f>IFERROR(INDEX(HTHome!K:K,MATCH(A368,HTHome!$A:$A,0)),"-")</f>
        <v>0.3</v>
      </c>
      <c r="L368" s="7">
        <f>IFERROR(INDEX(HTHome!L:L,MATCH(A368,HTHome!$A:$A,0)),"-")</f>
        <v>0.1111111111111111</v>
      </c>
      <c r="M368" s="7">
        <f>IFERROR(INDEX(HTHome!M:M,MATCH(A368,HTHome!$A:$A,0)),"-")</f>
        <v>9.9999999999999978E-2</v>
      </c>
      <c r="N368" s="7">
        <f>IFERROR(INDEX(HTHome!N:N,MATCH(A368,HTHome!$A:$A,0)),"-")</f>
        <v>-0.45</v>
      </c>
    </row>
    <row r="369" spans="1:14" ht="16.5" thickTop="1" thickBot="1" x14ac:dyDescent="0.3">
      <c r="A369" s="19" t="s">
        <v>409</v>
      </c>
      <c r="B369" s="5">
        <f>IFERROR(INDEX(HTHome!$B:$B,MATCH(A369,HTHome!$A:$A,0)),"-")</f>
        <v>10</v>
      </c>
      <c r="C369" s="5">
        <f>IFERROR(INDEX(HTHome!C:C,MATCH(A369,HTHome!$A:$A,0)),"-")</f>
        <v>1</v>
      </c>
      <c r="D369" s="5">
        <f>IFERROR(INDEX(HTHome!D:D,MATCH(A369,HTHome!$A:$A,0)),"-")</f>
        <v>1</v>
      </c>
      <c r="E369" s="5">
        <f>IFERROR(INDEX(HTHome!E:E,MATCH(A369,HTHome!$A:$A,0)),"-")</f>
        <v>1</v>
      </c>
      <c r="F369" s="5">
        <f>IFERROR(INDEX(HTHome!F:F,MATCH(A369,HTHome!$A:$A,0)),"-")</f>
        <v>3</v>
      </c>
      <c r="G369" s="5">
        <f>IFERROR(INDEX(HTHome!G:G,MATCH(A369,HTHome!$A:$A,0)),"-")</f>
        <v>5</v>
      </c>
      <c r="H369" s="5">
        <f>IFERROR(INDEX(HTHome!H:H,MATCH(A369,HTHome!$A:$A,0)),"-")</f>
        <v>2</v>
      </c>
      <c r="I369" s="5">
        <f>IFERROR(INDEX(HTHome!I:I,MATCH(A369,HTHome!$A:$A,0)),"-")</f>
        <v>3</v>
      </c>
      <c r="J369" s="5">
        <f>IFERROR(INDEX(HTHome!J:J,MATCH(A369,HTHome!$A:$A,0)),"-")</f>
        <v>5</v>
      </c>
      <c r="K369" s="7">
        <f>IFERROR(INDEX(HTHome!K:K,MATCH(A369,HTHome!$A:$A,0)),"-")</f>
        <v>0.3</v>
      </c>
      <c r="L369" s="7">
        <f>IFERROR(INDEX(HTHome!L:L,MATCH(A369,HTHome!$A:$A,0)),"-")</f>
        <v>0.1111111111111111</v>
      </c>
      <c r="M369" s="7">
        <f>IFERROR(INDEX(HTHome!M:M,MATCH(A369,HTHome!$A:$A,0)),"-")</f>
        <v>-0.4</v>
      </c>
      <c r="N369" s="7">
        <f>IFERROR(INDEX(HTHome!N:N,MATCH(A369,HTHome!$A:$A,0)),"-")</f>
        <v>-0.7</v>
      </c>
    </row>
    <row r="370" spans="1:14" ht="16.5" hidden="1" thickTop="1" thickBot="1" x14ac:dyDescent="0.3">
      <c r="A370" s="18" t="s">
        <v>413</v>
      </c>
      <c r="B370" s="5">
        <f>IFERROR(INDEX(HTHome!$B:$B,MATCH(A370,HTHome!$A:$A,0)),"-")</f>
        <v>0</v>
      </c>
      <c r="C370" s="5">
        <f>IFERROR(INDEX(HTHome!C:C,MATCH(A370,HTHome!$A:$A,0)),"-")</f>
        <v>0</v>
      </c>
      <c r="D370" s="5">
        <f>IFERROR(INDEX(HTHome!D:D,MATCH(A370,HTHome!$A:$A,0)),"-")</f>
        <v>0</v>
      </c>
      <c r="E370" s="5">
        <f>IFERROR(INDEX(HTHome!E:E,MATCH(A370,HTHome!$A:$A,0)),"-")</f>
        <v>0</v>
      </c>
      <c r="F370" s="5">
        <f>IFERROR(INDEX(HTHome!F:F,MATCH(A370,HTHome!$A:$A,0)),"-")</f>
        <v>0</v>
      </c>
      <c r="G370" s="5">
        <f>IFERROR(INDEX(HTHome!G:G,MATCH(A370,HTHome!$A:$A,0)),"-")</f>
        <v>0</v>
      </c>
      <c r="H370" s="5">
        <f>IFERROR(INDEX(HTHome!H:H,MATCH(A370,HTHome!$A:$A,0)),"-")</f>
        <v>0</v>
      </c>
      <c r="I370" s="5">
        <f>IFERROR(INDEX(HTHome!I:I,MATCH(A370,HTHome!$A:$A,0)),"-")</f>
        <v>0</v>
      </c>
      <c r="J370" s="5">
        <f>IFERROR(INDEX(HTHome!J:J,MATCH(A370,HTHome!$A:$A,0)),"-")</f>
        <v>0</v>
      </c>
      <c r="K370" s="7">
        <f>IFERROR(INDEX(HTHome!K:K,MATCH(A370,HTHome!$A:$A,0)),"-")</f>
        <v>0</v>
      </c>
      <c r="L370" s="7" t="str">
        <f>IFERROR(INDEX(HTHome!L:L,MATCH(A370,HTHome!$A:$A,0)),"-")</f>
        <v>-</v>
      </c>
      <c r="M370" s="7">
        <f>IFERROR(INDEX(HTHome!M:M,MATCH(A370,HTHome!$A:$A,0)),"-")</f>
        <v>0</v>
      </c>
      <c r="N370" s="7">
        <f>IFERROR(INDEX(HTHome!N:N,MATCH(A370,HTHome!$A:$A,0)),"-")</f>
        <v>0</v>
      </c>
    </row>
    <row r="371" spans="1:14" ht="16.5" hidden="1" thickTop="1" thickBot="1" x14ac:dyDescent="0.3">
      <c r="A371" s="19" t="s">
        <v>415</v>
      </c>
      <c r="B371" s="5">
        <f>IFERROR(INDEX(HTHome!$B:$B,MATCH(A371,HTHome!$A:$A,0)),"-")</f>
        <v>1</v>
      </c>
      <c r="C371" s="5">
        <f>IFERROR(INDEX(HTHome!C:C,MATCH(A371,HTHome!$A:$A,0)),"-")</f>
        <v>0</v>
      </c>
      <c r="D371" s="5">
        <f>IFERROR(INDEX(HTHome!D:D,MATCH(A371,HTHome!$A:$A,0)),"-")</f>
        <v>0</v>
      </c>
      <c r="E371" s="5">
        <f>IFERROR(INDEX(HTHome!E:E,MATCH(A371,HTHome!$A:$A,0)),"-")</f>
        <v>0</v>
      </c>
      <c r="F371" s="5">
        <f>IFERROR(INDEX(HTHome!F:F,MATCH(A371,HTHome!$A:$A,0)),"-")</f>
        <v>0</v>
      </c>
      <c r="G371" s="5">
        <f>IFERROR(INDEX(HTHome!G:G,MATCH(A371,HTHome!$A:$A,0)),"-")</f>
        <v>0</v>
      </c>
      <c r="H371" s="5">
        <f>IFERROR(INDEX(HTHome!H:H,MATCH(A371,HTHome!$A:$A,0)),"-")</f>
        <v>1</v>
      </c>
      <c r="I371" s="5">
        <f>IFERROR(INDEX(HTHome!I:I,MATCH(A371,HTHome!$A:$A,0)),"-")</f>
        <v>0</v>
      </c>
      <c r="J371" s="5">
        <f>IFERROR(INDEX(HTHome!J:J,MATCH(A371,HTHome!$A:$A,0)),"-")</f>
        <v>0</v>
      </c>
      <c r="K371" s="7">
        <f>IFERROR(INDEX(HTHome!K:K,MATCH(A371,HTHome!$A:$A,0)),"-")</f>
        <v>0</v>
      </c>
      <c r="L371" s="7">
        <f>IFERROR(INDEX(HTHome!L:L,MATCH(A371,HTHome!$A:$A,0)),"-")</f>
        <v>0</v>
      </c>
      <c r="M371" s="7">
        <f>IFERROR(INDEX(HTHome!M:M,MATCH(A371,HTHome!$A:$A,0)),"-")</f>
        <v>0</v>
      </c>
      <c r="N371" s="7">
        <f>IFERROR(INDEX(HTHome!N:N,MATCH(A371,HTHome!$A:$A,0)),"-")</f>
        <v>0</v>
      </c>
    </row>
    <row r="372" spans="1:14" ht="16.5" hidden="1" thickTop="1" thickBot="1" x14ac:dyDescent="0.3">
      <c r="A372" s="18" t="s">
        <v>416</v>
      </c>
      <c r="B372" s="5">
        <f>IFERROR(INDEX(HTHome!$B:$B,MATCH(A372,HTHome!$A:$A,0)),"-")</f>
        <v>1</v>
      </c>
      <c r="C372" s="5">
        <f>IFERROR(INDEX(HTHome!C:C,MATCH(A372,HTHome!$A:$A,0)),"-")</f>
        <v>0</v>
      </c>
      <c r="D372" s="5">
        <f>IFERROR(INDEX(HTHome!D:D,MATCH(A372,HTHome!$A:$A,0)),"-")</f>
        <v>0</v>
      </c>
      <c r="E372" s="5">
        <f>IFERROR(INDEX(HTHome!E:E,MATCH(A372,HTHome!$A:$A,0)),"-")</f>
        <v>0</v>
      </c>
      <c r="F372" s="5">
        <f>IFERROR(INDEX(HTHome!F:F,MATCH(A372,HTHome!$A:$A,0)),"-")</f>
        <v>0</v>
      </c>
      <c r="G372" s="5">
        <f>IFERROR(INDEX(HTHome!G:G,MATCH(A372,HTHome!$A:$A,0)),"-")</f>
        <v>1</v>
      </c>
      <c r="H372" s="5">
        <f>IFERROR(INDEX(HTHome!H:H,MATCH(A372,HTHome!$A:$A,0)),"-")</f>
        <v>0</v>
      </c>
      <c r="I372" s="5">
        <f>IFERROR(INDEX(HTHome!I:I,MATCH(A372,HTHome!$A:$A,0)),"-")</f>
        <v>0</v>
      </c>
      <c r="J372" s="5">
        <f>IFERROR(INDEX(HTHome!J:J,MATCH(A372,HTHome!$A:$A,0)),"-")</f>
        <v>1</v>
      </c>
      <c r="K372" s="7">
        <f>IFERROR(INDEX(HTHome!K:K,MATCH(A372,HTHome!$A:$A,0)),"-")</f>
        <v>0</v>
      </c>
      <c r="L372" s="7">
        <f>IFERROR(INDEX(HTHome!L:L,MATCH(A372,HTHome!$A:$A,0)),"-")</f>
        <v>0</v>
      </c>
      <c r="M372" s="7">
        <f>IFERROR(INDEX(HTHome!M:M,MATCH(A372,HTHome!$A:$A,0)),"-")</f>
        <v>-2</v>
      </c>
      <c r="N372" s="7">
        <f>IFERROR(INDEX(HTHome!N:N,MATCH(A372,HTHome!$A:$A,0)),"-")</f>
        <v>-2</v>
      </c>
    </row>
    <row r="373" spans="1:14" ht="16.5" hidden="1" thickTop="1" thickBot="1" x14ac:dyDescent="0.3">
      <c r="A373" s="19" t="s">
        <v>417</v>
      </c>
      <c r="B373" s="5">
        <f>IFERROR(INDEX(HTHome!$B:$B,MATCH(A373,HTHome!$A:$A,0)),"-")</f>
        <v>1</v>
      </c>
      <c r="C373" s="5">
        <f>IFERROR(INDEX(HTHome!C:C,MATCH(A373,HTHome!$A:$A,0)),"-")</f>
        <v>0</v>
      </c>
      <c r="D373" s="5">
        <f>IFERROR(INDEX(HTHome!D:D,MATCH(A373,HTHome!$A:$A,0)),"-")</f>
        <v>0</v>
      </c>
      <c r="E373" s="5">
        <f>IFERROR(INDEX(HTHome!E:E,MATCH(A373,HTHome!$A:$A,0)),"-")</f>
        <v>0</v>
      </c>
      <c r="F373" s="5">
        <f>IFERROR(INDEX(HTHome!F:F,MATCH(A373,HTHome!$A:$A,0)),"-")</f>
        <v>0</v>
      </c>
      <c r="G373" s="5">
        <f>IFERROR(INDEX(HTHome!G:G,MATCH(A373,HTHome!$A:$A,0)),"-")</f>
        <v>1</v>
      </c>
      <c r="H373" s="5">
        <f>IFERROR(INDEX(HTHome!H:H,MATCH(A373,HTHome!$A:$A,0)),"-")</f>
        <v>0</v>
      </c>
      <c r="I373" s="5">
        <f>IFERROR(INDEX(HTHome!I:I,MATCH(A373,HTHome!$A:$A,0)),"-")</f>
        <v>0</v>
      </c>
      <c r="J373" s="5">
        <f>IFERROR(INDEX(HTHome!J:J,MATCH(A373,HTHome!$A:$A,0)),"-")</f>
        <v>1</v>
      </c>
      <c r="K373" s="7">
        <f>IFERROR(INDEX(HTHome!K:K,MATCH(A373,HTHome!$A:$A,0)),"-")</f>
        <v>0</v>
      </c>
      <c r="L373" s="7">
        <f>IFERROR(INDEX(HTHome!L:L,MATCH(A373,HTHome!$A:$A,0)),"-")</f>
        <v>0</v>
      </c>
      <c r="M373" s="7">
        <f>IFERROR(INDEX(HTHome!M:M,MATCH(A373,HTHome!$A:$A,0)),"-")</f>
        <v>-2</v>
      </c>
      <c r="N373" s="7">
        <f>IFERROR(INDEX(HTHome!N:N,MATCH(A373,HTHome!$A:$A,0)),"-")</f>
        <v>-2</v>
      </c>
    </row>
    <row r="374" spans="1:14" ht="16.5" hidden="1" thickTop="1" thickBot="1" x14ac:dyDescent="0.3">
      <c r="A374" s="18" t="s">
        <v>418</v>
      </c>
      <c r="B374" s="5">
        <f>IFERROR(INDEX(HTHome!$B:$B,MATCH(A374,HTHome!$A:$A,0)),"-")</f>
        <v>1</v>
      </c>
      <c r="C374" s="5">
        <f>IFERROR(INDEX(HTHome!C:C,MATCH(A374,HTHome!$A:$A,0)),"-")</f>
        <v>0</v>
      </c>
      <c r="D374" s="5">
        <f>IFERROR(INDEX(HTHome!D:D,MATCH(A374,HTHome!$A:$A,0)),"-")</f>
        <v>0</v>
      </c>
      <c r="E374" s="5">
        <f>IFERROR(INDEX(HTHome!E:E,MATCH(A374,HTHome!$A:$A,0)),"-")</f>
        <v>0</v>
      </c>
      <c r="F374" s="5">
        <f>IFERROR(INDEX(HTHome!F:F,MATCH(A374,HTHome!$A:$A,0)),"-")</f>
        <v>0</v>
      </c>
      <c r="G374" s="5">
        <f>IFERROR(INDEX(HTHome!G:G,MATCH(A374,HTHome!$A:$A,0)),"-")</f>
        <v>1</v>
      </c>
      <c r="H374" s="5">
        <f>IFERROR(INDEX(HTHome!H:H,MATCH(A374,HTHome!$A:$A,0)),"-")</f>
        <v>0</v>
      </c>
      <c r="I374" s="5">
        <f>IFERROR(INDEX(HTHome!I:I,MATCH(A374,HTHome!$A:$A,0)),"-")</f>
        <v>0</v>
      </c>
      <c r="J374" s="5">
        <f>IFERROR(INDEX(HTHome!J:J,MATCH(A374,HTHome!$A:$A,0)),"-")</f>
        <v>1</v>
      </c>
      <c r="K374" s="7">
        <f>IFERROR(INDEX(HTHome!K:K,MATCH(A374,HTHome!$A:$A,0)),"-")</f>
        <v>0</v>
      </c>
      <c r="L374" s="7">
        <f>IFERROR(INDEX(HTHome!L:L,MATCH(A374,HTHome!$A:$A,0)),"-")</f>
        <v>0</v>
      </c>
      <c r="M374" s="7">
        <f>IFERROR(INDEX(HTHome!M:M,MATCH(A374,HTHome!$A:$A,0)),"-")</f>
        <v>-2</v>
      </c>
      <c r="N374" s="7">
        <f>IFERROR(INDEX(HTHome!N:N,MATCH(A374,HTHome!$A:$A,0)),"-")</f>
        <v>-2</v>
      </c>
    </row>
    <row r="375" spans="1:14" ht="16.5" hidden="1" thickTop="1" thickBot="1" x14ac:dyDescent="0.3">
      <c r="A375" s="19" t="s">
        <v>419</v>
      </c>
      <c r="B375" s="5">
        <f>IFERROR(INDEX(HTHome!$B:$B,MATCH(A375,HTHome!$A:$A,0)),"-")</f>
        <v>1</v>
      </c>
      <c r="C375" s="5">
        <f>IFERROR(INDEX(HTHome!C:C,MATCH(A375,HTHome!$A:$A,0)),"-")</f>
        <v>0</v>
      </c>
      <c r="D375" s="5">
        <f>IFERROR(INDEX(HTHome!D:D,MATCH(A375,HTHome!$A:$A,0)),"-")</f>
        <v>0</v>
      </c>
      <c r="E375" s="5">
        <f>IFERROR(INDEX(HTHome!E:E,MATCH(A375,HTHome!$A:$A,0)),"-")</f>
        <v>0</v>
      </c>
      <c r="F375" s="5">
        <f>IFERROR(INDEX(HTHome!F:F,MATCH(A375,HTHome!$A:$A,0)),"-")</f>
        <v>0</v>
      </c>
      <c r="G375" s="5">
        <f>IFERROR(INDEX(HTHome!G:G,MATCH(A375,HTHome!$A:$A,0)),"-")</f>
        <v>0</v>
      </c>
      <c r="H375" s="5">
        <f>IFERROR(INDEX(HTHome!H:H,MATCH(A375,HTHome!$A:$A,0)),"-")</f>
        <v>1</v>
      </c>
      <c r="I375" s="5">
        <f>IFERROR(INDEX(HTHome!I:I,MATCH(A375,HTHome!$A:$A,0)),"-")</f>
        <v>0</v>
      </c>
      <c r="J375" s="5">
        <f>IFERROR(INDEX(HTHome!J:J,MATCH(A375,HTHome!$A:$A,0)),"-")</f>
        <v>0</v>
      </c>
      <c r="K375" s="7">
        <f>IFERROR(INDEX(HTHome!K:K,MATCH(A375,HTHome!$A:$A,0)),"-")</f>
        <v>0</v>
      </c>
      <c r="L375" s="7">
        <f>IFERROR(INDEX(HTHome!L:L,MATCH(A375,HTHome!$A:$A,0)),"-")</f>
        <v>0</v>
      </c>
      <c r="M375" s="7">
        <f>IFERROR(INDEX(HTHome!M:M,MATCH(A375,HTHome!$A:$A,0)),"-")</f>
        <v>0</v>
      </c>
      <c r="N375" s="7">
        <f>IFERROR(INDEX(HTHome!N:N,MATCH(A375,HTHome!$A:$A,0)),"-")</f>
        <v>0</v>
      </c>
    </row>
    <row r="376" spans="1:14" ht="16.5" hidden="1" thickTop="1" thickBot="1" x14ac:dyDescent="0.3">
      <c r="A376" s="18" t="s">
        <v>420</v>
      </c>
      <c r="B376" s="5">
        <f>IFERROR(INDEX(HTHome!$B:$B,MATCH(A376,HTHome!$A:$A,0)),"-")</f>
        <v>1</v>
      </c>
      <c r="C376" s="5">
        <f>IFERROR(INDEX(HTHome!C:C,MATCH(A376,HTHome!$A:$A,0)),"-")</f>
        <v>1</v>
      </c>
      <c r="D376" s="5">
        <f>IFERROR(INDEX(HTHome!D:D,MATCH(A376,HTHome!$A:$A,0)),"-")</f>
        <v>0</v>
      </c>
      <c r="E376" s="5">
        <f>IFERROR(INDEX(HTHome!E:E,MATCH(A376,HTHome!$A:$A,0)),"-")</f>
        <v>0</v>
      </c>
      <c r="F376" s="5">
        <f>IFERROR(INDEX(HTHome!F:F,MATCH(A376,HTHome!$A:$A,0)),"-")</f>
        <v>1</v>
      </c>
      <c r="G376" s="5">
        <f>IFERROR(INDEX(HTHome!G:G,MATCH(A376,HTHome!$A:$A,0)),"-")</f>
        <v>0</v>
      </c>
      <c r="H376" s="5">
        <f>IFERROR(INDEX(HTHome!H:H,MATCH(A376,HTHome!$A:$A,0)),"-")</f>
        <v>0</v>
      </c>
      <c r="I376" s="5">
        <f>IFERROR(INDEX(HTHome!I:I,MATCH(A376,HTHome!$A:$A,0)),"-")</f>
        <v>1</v>
      </c>
      <c r="J376" s="5">
        <f>IFERROR(INDEX(HTHome!J:J,MATCH(A376,HTHome!$A:$A,0)),"-")</f>
        <v>0</v>
      </c>
      <c r="K376" s="7">
        <f>IFERROR(INDEX(HTHome!K:K,MATCH(A376,HTHome!$A:$A,0)),"-")</f>
        <v>1</v>
      </c>
      <c r="L376" s="7">
        <f>IFERROR(INDEX(HTHome!L:L,MATCH(A376,HTHome!$A:$A,0)),"-")</f>
        <v>1</v>
      </c>
      <c r="M376" s="7">
        <f>IFERROR(INDEX(HTHome!M:M,MATCH(A376,HTHome!$A:$A,0)),"-")</f>
        <v>2</v>
      </c>
      <c r="N376" s="7">
        <f>IFERROR(INDEX(HTHome!N:N,MATCH(A376,HTHome!$A:$A,0)),"-")</f>
        <v>2</v>
      </c>
    </row>
    <row r="377" spans="1:14" ht="16.5" hidden="1" thickTop="1" thickBot="1" x14ac:dyDescent="0.3">
      <c r="A377" s="19" t="s">
        <v>421</v>
      </c>
      <c r="B377" s="5">
        <f>IFERROR(INDEX(HTHome!$B:$B,MATCH(A377,HTHome!$A:$A,0)),"-")</f>
        <v>0</v>
      </c>
      <c r="C377" s="5">
        <f>IFERROR(INDEX(HTHome!C:C,MATCH(A377,HTHome!$A:$A,0)),"-")</f>
        <v>0</v>
      </c>
      <c r="D377" s="5">
        <f>IFERROR(INDEX(HTHome!D:D,MATCH(A377,HTHome!$A:$A,0)),"-")</f>
        <v>0</v>
      </c>
      <c r="E377" s="5">
        <f>IFERROR(INDEX(HTHome!E:E,MATCH(A377,HTHome!$A:$A,0)),"-")</f>
        <v>0</v>
      </c>
      <c r="F377" s="5">
        <f>IFERROR(INDEX(HTHome!F:F,MATCH(A377,HTHome!$A:$A,0)),"-")</f>
        <v>0</v>
      </c>
      <c r="G377" s="5">
        <f>IFERROR(INDEX(HTHome!G:G,MATCH(A377,HTHome!$A:$A,0)),"-")</f>
        <v>0</v>
      </c>
      <c r="H377" s="5">
        <f>IFERROR(INDEX(HTHome!H:H,MATCH(A377,HTHome!$A:$A,0)),"-")</f>
        <v>0</v>
      </c>
      <c r="I377" s="5">
        <f>IFERROR(INDEX(HTHome!I:I,MATCH(A377,HTHome!$A:$A,0)),"-")</f>
        <v>0</v>
      </c>
      <c r="J377" s="5">
        <f>IFERROR(INDEX(HTHome!J:J,MATCH(A377,HTHome!$A:$A,0)),"-")</f>
        <v>0</v>
      </c>
      <c r="K377" s="7">
        <f>IFERROR(INDEX(HTHome!K:K,MATCH(A377,HTHome!$A:$A,0)),"-")</f>
        <v>0</v>
      </c>
      <c r="L377" s="7" t="str">
        <f>IFERROR(INDEX(HTHome!L:L,MATCH(A377,HTHome!$A:$A,0)),"-")</f>
        <v>-</v>
      </c>
      <c r="M377" s="7">
        <f>IFERROR(INDEX(HTHome!M:M,MATCH(A377,HTHome!$A:$A,0)),"-")</f>
        <v>0</v>
      </c>
      <c r="N377" s="7">
        <f>IFERROR(INDEX(HTHome!N:N,MATCH(A377,HTHome!$A:$A,0)),"-")</f>
        <v>0</v>
      </c>
    </row>
    <row r="378" spans="1:14" ht="16.5" hidden="1" thickTop="1" thickBot="1" x14ac:dyDescent="0.3">
      <c r="A378" s="18" t="s">
        <v>422</v>
      </c>
      <c r="B378" s="5">
        <f>IFERROR(INDEX(HTHome!$B:$B,MATCH(A378,HTHome!$A:$A,0)),"-")</f>
        <v>1</v>
      </c>
      <c r="C378" s="5">
        <f>IFERROR(INDEX(HTHome!C:C,MATCH(A378,HTHome!$A:$A,0)),"-")</f>
        <v>0</v>
      </c>
      <c r="D378" s="5">
        <f>IFERROR(INDEX(HTHome!D:D,MATCH(A378,HTHome!$A:$A,0)),"-")</f>
        <v>0</v>
      </c>
      <c r="E378" s="5">
        <f>IFERROR(INDEX(HTHome!E:E,MATCH(A378,HTHome!$A:$A,0)),"-")</f>
        <v>0</v>
      </c>
      <c r="F378" s="5">
        <f>IFERROR(INDEX(HTHome!F:F,MATCH(A378,HTHome!$A:$A,0)),"-")</f>
        <v>0</v>
      </c>
      <c r="G378" s="5">
        <f>IFERROR(INDEX(HTHome!G:G,MATCH(A378,HTHome!$A:$A,0)),"-")</f>
        <v>0</v>
      </c>
      <c r="H378" s="5">
        <f>IFERROR(INDEX(HTHome!H:H,MATCH(A378,HTHome!$A:$A,0)),"-")</f>
        <v>1</v>
      </c>
      <c r="I378" s="5">
        <f>IFERROR(INDEX(HTHome!I:I,MATCH(A378,HTHome!$A:$A,0)),"-")</f>
        <v>0</v>
      </c>
      <c r="J378" s="5">
        <f>IFERROR(INDEX(HTHome!J:J,MATCH(A378,HTHome!$A:$A,0)),"-")</f>
        <v>0</v>
      </c>
      <c r="K378" s="7">
        <f>IFERROR(INDEX(HTHome!K:K,MATCH(A378,HTHome!$A:$A,0)),"-")</f>
        <v>0</v>
      </c>
      <c r="L378" s="7">
        <f>IFERROR(INDEX(HTHome!L:L,MATCH(A378,HTHome!$A:$A,0)),"-")</f>
        <v>0</v>
      </c>
      <c r="M378" s="7">
        <f>IFERROR(INDEX(HTHome!M:M,MATCH(A378,HTHome!$A:$A,0)),"-")</f>
        <v>0</v>
      </c>
      <c r="N378" s="7">
        <f>IFERROR(INDEX(HTHome!N:N,MATCH(A378,HTHome!$A:$A,0)),"-")</f>
        <v>0</v>
      </c>
    </row>
    <row r="379" spans="1:14" ht="16.5" hidden="1" thickTop="1" thickBot="1" x14ac:dyDescent="0.3">
      <c r="A379" s="19" t="s">
        <v>423</v>
      </c>
      <c r="B379" s="5">
        <f>IFERROR(INDEX(HTHome!$B:$B,MATCH(A379,HTHome!$A:$A,0)),"-")</f>
        <v>1</v>
      </c>
      <c r="C379" s="5">
        <f>IFERROR(INDEX(HTHome!C:C,MATCH(A379,HTHome!$A:$A,0)),"-")</f>
        <v>0</v>
      </c>
      <c r="D379" s="5">
        <f>IFERROR(INDEX(HTHome!D:D,MATCH(A379,HTHome!$A:$A,0)),"-")</f>
        <v>0</v>
      </c>
      <c r="E379" s="5">
        <f>IFERROR(INDEX(HTHome!E:E,MATCH(A379,HTHome!$A:$A,0)),"-")</f>
        <v>0</v>
      </c>
      <c r="F379" s="5">
        <f>IFERROR(INDEX(HTHome!F:F,MATCH(A379,HTHome!$A:$A,0)),"-")</f>
        <v>0</v>
      </c>
      <c r="G379" s="5">
        <f>IFERROR(INDEX(HTHome!G:G,MATCH(A379,HTHome!$A:$A,0)),"-")</f>
        <v>1</v>
      </c>
      <c r="H379" s="5">
        <f>IFERROR(INDEX(HTHome!H:H,MATCH(A379,HTHome!$A:$A,0)),"-")</f>
        <v>0</v>
      </c>
      <c r="I379" s="5">
        <f>IFERROR(INDEX(HTHome!I:I,MATCH(A379,HTHome!$A:$A,0)),"-")</f>
        <v>0</v>
      </c>
      <c r="J379" s="5">
        <f>IFERROR(INDEX(HTHome!J:J,MATCH(A379,HTHome!$A:$A,0)),"-")</f>
        <v>1</v>
      </c>
      <c r="K379" s="7">
        <f>IFERROR(INDEX(HTHome!K:K,MATCH(A379,HTHome!$A:$A,0)),"-")</f>
        <v>0</v>
      </c>
      <c r="L379" s="7">
        <f>IFERROR(INDEX(HTHome!L:L,MATCH(A379,HTHome!$A:$A,0)),"-")</f>
        <v>0</v>
      </c>
      <c r="M379" s="7">
        <f>IFERROR(INDEX(HTHome!M:M,MATCH(A379,HTHome!$A:$A,0)),"-")</f>
        <v>-2</v>
      </c>
      <c r="N379" s="7">
        <f>IFERROR(INDEX(HTHome!N:N,MATCH(A379,HTHome!$A:$A,0)),"-")</f>
        <v>-2</v>
      </c>
    </row>
    <row r="380" spans="1:14" ht="16.5" hidden="1" thickTop="1" thickBot="1" x14ac:dyDescent="0.3">
      <c r="A380" s="18" t="s">
        <v>424</v>
      </c>
      <c r="B380" s="5">
        <f>IFERROR(INDEX(HTHome!$B:$B,MATCH(A380,HTHome!$A:$A,0)),"-")</f>
        <v>1</v>
      </c>
      <c r="C380" s="5">
        <f>IFERROR(INDEX(HTHome!C:C,MATCH(A380,HTHome!$A:$A,0)),"-")</f>
        <v>1</v>
      </c>
      <c r="D380" s="5">
        <f>IFERROR(INDEX(HTHome!D:D,MATCH(A380,HTHome!$A:$A,0)),"-")</f>
        <v>0</v>
      </c>
      <c r="E380" s="5">
        <f>IFERROR(INDEX(HTHome!E:E,MATCH(A380,HTHome!$A:$A,0)),"-")</f>
        <v>0</v>
      </c>
      <c r="F380" s="5">
        <f>IFERROR(INDEX(HTHome!F:F,MATCH(A380,HTHome!$A:$A,0)),"-")</f>
        <v>1</v>
      </c>
      <c r="G380" s="5">
        <f>IFERROR(INDEX(HTHome!G:G,MATCH(A380,HTHome!$A:$A,0)),"-")</f>
        <v>0</v>
      </c>
      <c r="H380" s="5">
        <f>IFERROR(INDEX(HTHome!H:H,MATCH(A380,HTHome!$A:$A,0)),"-")</f>
        <v>0</v>
      </c>
      <c r="I380" s="5">
        <f>IFERROR(INDEX(HTHome!I:I,MATCH(A380,HTHome!$A:$A,0)),"-")</f>
        <v>1</v>
      </c>
      <c r="J380" s="5">
        <f>IFERROR(INDEX(HTHome!J:J,MATCH(A380,HTHome!$A:$A,0)),"-")</f>
        <v>0</v>
      </c>
      <c r="K380" s="7">
        <f>IFERROR(INDEX(HTHome!K:K,MATCH(A380,HTHome!$A:$A,0)),"-")</f>
        <v>1</v>
      </c>
      <c r="L380" s="7">
        <f>IFERROR(INDEX(HTHome!L:L,MATCH(A380,HTHome!$A:$A,0)),"-")</f>
        <v>1</v>
      </c>
      <c r="M380" s="7">
        <f>IFERROR(INDEX(HTHome!M:M,MATCH(A380,HTHome!$A:$A,0)),"-")</f>
        <v>2</v>
      </c>
      <c r="N380" s="7">
        <f>IFERROR(INDEX(HTHome!N:N,MATCH(A380,HTHome!$A:$A,0)),"-")</f>
        <v>2</v>
      </c>
    </row>
    <row r="381" spans="1:14" ht="16.5" hidden="1" thickTop="1" thickBot="1" x14ac:dyDescent="0.3">
      <c r="A381" s="19" t="s">
        <v>425</v>
      </c>
      <c r="B381" s="5">
        <f>IFERROR(INDEX(HTHome!$B:$B,MATCH(A381,HTHome!$A:$A,0)),"-")</f>
        <v>1</v>
      </c>
      <c r="C381" s="5">
        <f>IFERROR(INDEX(HTHome!C:C,MATCH(A381,HTHome!$A:$A,0)),"-")</f>
        <v>1</v>
      </c>
      <c r="D381" s="5">
        <f>IFERROR(INDEX(HTHome!D:D,MATCH(A381,HTHome!$A:$A,0)),"-")</f>
        <v>0</v>
      </c>
      <c r="E381" s="5">
        <f>IFERROR(INDEX(HTHome!E:E,MATCH(A381,HTHome!$A:$A,0)),"-")</f>
        <v>0</v>
      </c>
      <c r="F381" s="5">
        <f>IFERROR(INDEX(HTHome!F:F,MATCH(A381,HTHome!$A:$A,0)),"-")</f>
        <v>1</v>
      </c>
      <c r="G381" s="5">
        <f>IFERROR(INDEX(HTHome!G:G,MATCH(A381,HTHome!$A:$A,0)),"-")</f>
        <v>0</v>
      </c>
      <c r="H381" s="5">
        <f>IFERROR(INDEX(HTHome!H:H,MATCH(A381,HTHome!$A:$A,0)),"-")</f>
        <v>0</v>
      </c>
      <c r="I381" s="5">
        <f>IFERROR(INDEX(HTHome!I:I,MATCH(A381,HTHome!$A:$A,0)),"-")</f>
        <v>1</v>
      </c>
      <c r="J381" s="5">
        <f>IFERROR(INDEX(HTHome!J:J,MATCH(A381,HTHome!$A:$A,0)),"-")</f>
        <v>0</v>
      </c>
      <c r="K381" s="7">
        <f>IFERROR(INDEX(HTHome!K:K,MATCH(A381,HTHome!$A:$A,0)),"-")</f>
        <v>1</v>
      </c>
      <c r="L381" s="7">
        <f>IFERROR(INDEX(HTHome!L:L,MATCH(A381,HTHome!$A:$A,0)),"-")</f>
        <v>1</v>
      </c>
      <c r="M381" s="7">
        <f>IFERROR(INDEX(HTHome!M:M,MATCH(A381,HTHome!$A:$A,0)),"-")</f>
        <v>2</v>
      </c>
      <c r="N381" s="7">
        <f>IFERROR(INDEX(HTHome!N:N,MATCH(A381,HTHome!$A:$A,0)),"-")</f>
        <v>2</v>
      </c>
    </row>
    <row r="382" spans="1:14" ht="16.5" hidden="1" thickTop="1" thickBot="1" x14ac:dyDescent="0.3">
      <c r="A382" s="18" t="s">
        <v>426</v>
      </c>
      <c r="B382" s="5">
        <f>IFERROR(INDEX(HTHome!$B:$B,MATCH(A382,HTHome!$A:$A,0)),"-")</f>
        <v>1</v>
      </c>
      <c r="C382" s="5">
        <f>IFERROR(INDEX(HTHome!C:C,MATCH(A382,HTHome!$A:$A,0)),"-")</f>
        <v>0</v>
      </c>
      <c r="D382" s="5">
        <f>IFERROR(INDEX(HTHome!D:D,MATCH(A382,HTHome!$A:$A,0)),"-")</f>
        <v>0</v>
      </c>
      <c r="E382" s="5">
        <f>IFERROR(INDEX(HTHome!E:E,MATCH(A382,HTHome!$A:$A,0)),"-")</f>
        <v>0</v>
      </c>
      <c r="F382" s="5">
        <f>IFERROR(INDEX(HTHome!F:F,MATCH(A382,HTHome!$A:$A,0)),"-")</f>
        <v>0</v>
      </c>
      <c r="G382" s="5">
        <f>IFERROR(INDEX(HTHome!G:G,MATCH(A382,HTHome!$A:$A,0)),"-")</f>
        <v>0</v>
      </c>
      <c r="H382" s="5">
        <f>IFERROR(INDEX(HTHome!H:H,MATCH(A382,HTHome!$A:$A,0)),"-")</f>
        <v>1</v>
      </c>
      <c r="I382" s="5">
        <f>IFERROR(INDEX(HTHome!I:I,MATCH(A382,HTHome!$A:$A,0)),"-")</f>
        <v>0</v>
      </c>
      <c r="J382" s="5">
        <f>IFERROR(INDEX(HTHome!J:J,MATCH(A382,HTHome!$A:$A,0)),"-")</f>
        <v>0</v>
      </c>
      <c r="K382" s="7">
        <f>IFERROR(INDEX(HTHome!K:K,MATCH(A382,HTHome!$A:$A,0)),"-")</f>
        <v>0</v>
      </c>
      <c r="L382" s="7">
        <f>IFERROR(INDEX(HTHome!L:L,MATCH(A382,HTHome!$A:$A,0)),"-")</f>
        <v>0</v>
      </c>
      <c r="M382" s="7">
        <f>IFERROR(INDEX(HTHome!M:M,MATCH(A382,HTHome!$A:$A,0)),"-")</f>
        <v>0</v>
      </c>
      <c r="N382" s="7">
        <f>IFERROR(INDEX(HTHome!N:N,MATCH(A382,HTHome!$A:$A,0)),"-")</f>
        <v>0</v>
      </c>
    </row>
    <row r="383" spans="1:14" ht="16.5" hidden="1" thickTop="1" thickBot="1" x14ac:dyDescent="0.3">
      <c r="A383" s="19" t="s">
        <v>427</v>
      </c>
      <c r="B383" s="5">
        <f>IFERROR(INDEX(HTHome!$B:$B,MATCH(A383,HTHome!$A:$A,0)),"-")</f>
        <v>1</v>
      </c>
      <c r="C383" s="5">
        <f>IFERROR(INDEX(HTHome!C:C,MATCH(A383,HTHome!$A:$A,0)),"-")</f>
        <v>0</v>
      </c>
      <c r="D383" s="5">
        <f>IFERROR(INDEX(HTHome!D:D,MATCH(A383,HTHome!$A:$A,0)),"-")</f>
        <v>0</v>
      </c>
      <c r="E383" s="5">
        <f>IFERROR(INDEX(HTHome!E:E,MATCH(A383,HTHome!$A:$A,0)),"-")</f>
        <v>0</v>
      </c>
      <c r="F383" s="5">
        <f>IFERROR(INDEX(HTHome!F:F,MATCH(A383,HTHome!$A:$A,0)),"-")</f>
        <v>0</v>
      </c>
      <c r="G383" s="5">
        <f>IFERROR(INDEX(HTHome!G:G,MATCH(A383,HTHome!$A:$A,0)),"-")</f>
        <v>0</v>
      </c>
      <c r="H383" s="5">
        <f>IFERROR(INDEX(HTHome!H:H,MATCH(A383,HTHome!$A:$A,0)),"-")</f>
        <v>1</v>
      </c>
      <c r="I383" s="5">
        <f>IFERROR(INDEX(HTHome!I:I,MATCH(A383,HTHome!$A:$A,0)),"-")</f>
        <v>0</v>
      </c>
      <c r="J383" s="5">
        <f>IFERROR(INDEX(HTHome!J:J,MATCH(A383,HTHome!$A:$A,0)),"-")</f>
        <v>0</v>
      </c>
      <c r="K383" s="7">
        <f>IFERROR(INDEX(HTHome!K:K,MATCH(A383,HTHome!$A:$A,0)),"-")</f>
        <v>0</v>
      </c>
      <c r="L383" s="7">
        <f>IFERROR(INDEX(HTHome!L:L,MATCH(A383,HTHome!$A:$A,0)),"-")</f>
        <v>0</v>
      </c>
      <c r="M383" s="7">
        <f>IFERROR(INDEX(HTHome!M:M,MATCH(A383,HTHome!$A:$A,0)),"-")</f>
        <v>0</v>
      </c>
      <c r="N383" s="7">
        <f>IFERROR(INDEX(HTHome!N:N,MATCH(A383,HTHome!$A:$A,0)),"-")</f>
        <v>0</v>
      </c>
    </row>
    <row r="384" spans="1:14" ht="16.5" hidden="1" thickTop="1" thickBot="1" x14ac:dyDescent="0.3">
      <c r="A384" s="18" t="s">
        <v>428</v>
      </c>
      <c r="B384" s="5">
        <f>IFERROR(INDEX(HTHome!$B:$B,MATCH(A384,HTHome!$A:$A,0)),"-")</f>
        <v>1</v>
      </c>
      <c r="C384" s="5">
        <f>IFERROR(INDEX(HTHome!C:C,MATCH(A384,HTHome!$A:$A,0)),"-")</f>
        <v>0</v>
      </c>
      <c r="D384" s="5">
        <f>IFERROR(INDEX(HTHome!D:D,MATCH(A384,HTHome!$A:$A,0)),"-")</f>
        <v>0</v>
      </c>
      <c r="E384" s="5">
        <f>IFERROR(INDEX(HTHome!E:E,MATCH(A384,HTHome!$A:$A,0)),"-")</f>
        <v>0</v>
      </c>
      <c r="F384" s="5">
        <f>IFERROR(INDEX(HTHome!F:F,MATCH(A384,HTHome!$A:$A,0)),"-")</f>
        <v>0</v>
      </c>
      <c r="G384" s="5">
        <f>IFERROR(INDEX(HTHome!G:G,MATCH(A384,HTHome!$A:$A,0)),"-")</f>
        <v>0</v>
      </c>
      <c r="H384" s="5">
        <f>IFERROR(INDEX(HTHome!H:H,MATCH(A384,HTHome!$A:$A,0)),"-")</f>
        <v>1</v>
      </c>
      <c r="I384" s="5">
        <f>IFERROR(INDEX(HTHome!I:I,MATCH(A384,HTHome!$A:$A,0)),"-")</f>
        <v>0</v>
      </c>
      <c r="J384" s="5">
        <f>IFERROR(INDEX(HTHome!J:J,MATCH(A384,HTHome!$A:$A,0)),"-")</f>
        <v>0</v>
      </c>
      <c r="K384" s="7">
        <f>IFERROR(INDEX(HTHome!K:K,MATCH(A384,HTHome!$A:$A,0)),"-")</f>
        <v>0</v>
      </c>
      <c r="L384" s="7">
        <f>IFERROR(INDEX(HTHome!L:L,MATCH(A384,HTHome!$A:$A,0)),"-")</f>
        <v>0</v>
      </c>
      <c r="M384" s="7">
        <f>IFERROR(INDEX(HTHome!M:M,MATCH(A384,HTHome!$A:$A,0)),"-")</f>
        <v>0</v>
      </c>
      <c r="N384" s="7">
        <f>IFERROR(INDEX(HTHome!N:N,MATCH(A384,HTHome!$A:$A,0)),"-")</f>
        <v>0</v>
      </c>
    </row>
    <row r="385" spans="1:14" ht="16.5" hidden="1" thickTop="1" thickBot="1" x14ac:dyDescent="0.3">
      <c r="A385" s="19" t="s">
        <v>429</v>
      </c>
      <c r="B385" s="5">
        <f>IFERROR(INDEX(HTHome!$B:$B,MATCH(A385,HTHome!$A:$A,0)),"-")</f>
        <v>1</v>
      </c>
      <c r="C385" s="5">
        <f>IFERROR(INDEX(HTHome!C:C,MATCH(A385,HTHome!$A:$A,0)),"-")</f>
        <v>0</v>
      </c>
      <c r="D385" s="5">
        <f>IFERROR(INDEX(HTHome!D:D,MATCH(A385,HTHome!$A:$A,0)),"-")</f>
        <v>0</v>
      </c>
      <c r="E385" s="5">
        <f>IFERROR(INDEX(HTHome!E:E,MATCH(A385,HTHome!$A:$A,0)),"-")</f>
        <v>0</v>
      </c>
      <c r="F385" s="5">
        <f>IFERROR(INDEX(HTHome!F:F,MATCH(A385,HTHome!$A:$A,0)),"-")</f>
        <v>0</v>
      </c>
      <c r="G385" s="5">
        <f>IFERROR(INDEX(HTHome!G:G,MATCH(A385,HTHome!$A:$A,0)),"-")</f>
        <v>1</v>
      </c>
      <c r="H385" s="5">
        <f>IFERROR(INDEX(HTHome!H:H,MATCH(A385,HTHome!$A:$A,0)),"-")</f>
        <v>0</v>
      </c>
      <c r="I385" s="5">
        <f>IFERROR(INDEX(HTHome!I:I,MATCH(A385,HTHome!$A:$A,0)),"-")</f>
        <v>0</v>
      </c>
      <c r="J385" s="5">
        <f>IFERROR(INDEX(HTHome!J:J,MATCH(A385,HTHome!$A:$A,0)),"-")</f>
        <v>1</v>
      </c>
      <c r="K385" s="7">
        <f>IFERROR(INDEX(HTHome!K:K,MATCH(A385,HTHome!$A:$A,0)),"-")</f>
        <v>0</v>
      </c>
      <c r="L385" s="7">
        <f>IFERROR(INDEX(HTHome!L:L,MATCH(A385,HTHome!$A:$A,0)),"-")</f>
        <v>0</v>
      </c>
      <c r="M385" s="7">
        <f>IFERROR(INDEX(HTHome!M:M,MATCH(A385,HTHome!$A:$A,0)),"-")</f>
        <v>-2</v>
      </c>
      <c r="N385" s="7">
        <f>IFERROR(INDEX(HTHome!N:N,MATCH(A385,HTHome!$A:$A,0)),"-")</f>
        <v>-2</v>
      </c>
    </row>
    <row r="386" spans="1:14" ht="16.5" hidden="1" thickTop="1" thickBot="1" x14ac:dyDescent="0.3">
      <c r="A386" s="18" t="s">
        <v>430</v>
      </c>
      <c r="B386" s="5">
        <f>IFERROR(INDEX(HTHome!$B:$B,MATCH(A386,HTHome!$A:$A,0)),"-")</f>
        <v>1</v>
      </c>
      <c r="C386" s="5">
        <f>IFERROR(INDEX(HTHome!C:C,MATCH(A386,HTHome!$A:$A,0)),"-")</f>
        <v>0</v>
      </c>
      <c r="D386" s="5">
        <f>IFERROR(INDEX(HTHome!D:D,MATCH(A386,HTHome!$A:$A,0)),"-")</f>
        <v>0</v>
      </c>
      <c r="E386" s="5">
        <f>IFERROR(INDEX(HTHome!E:E,MATCH(A386,HTHome!$A:$A,0)),"-")</f>
        <v>0</v>
      </c>
      <c r="F386" s="5">
        <f>IFERROR(INDEX(HTHome!F:F,MATCH(A386,HTHome!$A:$A,0)),"-")</f>
        <v>0</v>
      </c>
      <c r="G386" s="5">
        <f>IFERROR(INDEX(HTHome!G:G,MATCH(A386,HTHome!$A:$A,0)),"-")</f>
        <v>1</v>
      </c>
      <c r="H386" s="5">
        <f>IFERROR(INDEX(HTHome!H:H,MATCH(A386,HTHome!$A:$A,0)),"-")</f>
        <v>0</v>
      </c>
      <c r="I386" s="5">
        <f>IFERROR(INDEX(HTHome!I:I,MATCH(A386,HTHome!$A:$A,0)),"-")</f>
        <v>0</v>
      </c>
      <c r="J386" s="5">
        <f>IFERROR(INDEX(HTHome!J:J,MATCH(A386,HTHome!$A:$A,0)),"-")</f>
        <v>1</v>
      </c>
      <c r="K386" s="7">
        <f>IFERROR(INDEX(HTHome!K:K,MATCH(A386,HTHome!$A:$A,0)),"-")</f>
        <v>0</v>
      </c>
      <c r="L386" s="7">
        <f>IFERROR(INDEX(HTHome!L:L,MATCH(A386,HTHome!$A:$A,0)),"-")</f>
        <v>0</v>
      </c>
      <c r="M386" s="7">
        <f>IFERROR(INDEX(HTHome!M:M,MATCH(A386,HTHome!$A:$A,0)),"-")</f>
        <v>-2</v>
      </c>
      <c r="N386" s="7">
        <f>IFERROR(INDEX(HTHome!N:N,MATCH(A386,HTHome!$A:$A,0)),"-")</f>
        <v>-2</v>
      </c>
    </row>
    <row r="387" spans="1:14" ht="16.5" hidden="1" thickTop="1" thickBot="1" x14ac:dyDescent="0.3">
      <c r="A387" s="19" t="s">
        <v>431</v>
      </c>
      <c r="B387" s="5">
        <f>IFERROR(INDEX(HTHome!$B:$B,MATCH(A387,HTHome!$A:$A,0)),"-")</f>
        <v>1</v>
      </c>
      <c r="C387" s="5">
        <f>IFERROR(INDEX(HTHome!C:C,MATCH(A387,HTHome!$A:$A,0)),"-")</f>
        <v>0</v>
      </c>
      <c r="D387" s="5">
        <f>IFERROR(INDEX(HTHome!D:D,MATCH(A387,HTHome!$A:$A,0)),"-")</f>
        <v>0</v>
      </c>
      <c r="E387" s="5">
        <f>IFERROR(INDEX(HTHome!E:E,MATCH(A387,HTHome!$A:$A,0)),"-")</f>
        <v>0</v>
      </c>
      <c r="F387" s="5">
        <f>IFERROR(INDEX(HTHome!F:F,MATCH(A387,HTHome!$A:$A,0)),"-")</f>
        <v>0</v>
      </c>
      <c r="G387" s="5">
        <f>IFERROR(INDEX(HTHome!G:G,MATCH(A387,HTHome!$A:$A,0)),"-")</f>
        <v>1</v>
      </c>
      <c r="H387" s="5">
        <f>IFERROR(INDEX(HTHome!H:H,MATCH(A387,HTHome!$A:$A,0)),"-")</f>
        <v>0</v>
      </c>
      <c r="I387" s="5">
        <f>IFERROR(INDEX(HTHome!I:I,MATCH(A387,HTHome!$A:$A,0)),"-")</f>
        <v>0</v>
      </c>
      <c r="J387" s="5">
        <f>IFERROR(INDEX(HTHome!J:J,MATCH(A387,HTHome!$A:$A,0)),"-")</f>
        <v>1</v>
      </c>
      <c r="K387" s="7">
        <f>IFERROR(INDEX(HTHome!K:K,MATCH(A387,HTHome!$A:$A,0)),"-")</f>
        <v>0</v>
      </c>
      <c r="L387" s="7">
        <f>IFERROR(INDEX(HTHome!L:L,MATCH(A387,HTHome!$A:$A,0)),"-")</f>
        <v>0</v>
      </c>
      <c r="M387" s="7">
        <f>IFERROR(INDEX(HTHome!M:M,MATCH(A387,HTHome!$A:$A,0)),"-")</f>
        <v>-2</v>
      </c>
      <c r="N387" s="7">
        <f>IFERROR(INDEX(HTHome!N:N,MATCH(A387,HTHome!$A:$A,0)),"-")</f>
        <v>-2</v>
      </c>
    </row>
    <row r="388" spans="1:14" ht="16.5" hidden="1" thickTop="1" thickBot="1" x14ac:dyDescent="0.3">
      <c r="A388" s="18" t="s">
        <v>432</v>
      </c>
      <c r="B388" s="5">
        <f>IFERROR(INDEX(HTHome!$B:$B,MATCH(A388,HTHome!$A:$A,0)),"-")</f>
        <v>1</v>
      </c>
      <c r="C388" s="5">
        <f>IFERROR(INDEX(HTHome!C:C,MATCH(A388,HTHome!$A:$A,0)),"-")</f>
        <v>1</v>
      </c>
      <c r="D388" s="5">
        <f>IFERROR(INDEX(HTHome!D:D,MATCH(A388,HTHome!$A:$A,0)),"-")</f>
        <v>0</v>
      </c>
      <c r="E388" s="5">
        <f>IFERROR(INDEX(HTHome!E:E,MATCH(A388,HTHome!$A:$A,0)),"-")</f>
        <v>0</v>
      </c>
      <c r="F388" s="5">
        <f>IFERROR(INDEX(HTHome!F:F,MATCH(A388,HTHome!$A:$A,0)),"-")</f>
        <v>1</v>
      </c>
      <c r="G388" s="5">
        <f>IFERROR(INDEX(HTHome!G:G,MATCH(A388,HTHome!$A:$A,0)),"-")</f>
        <v>0</v>
      </c>
      <c r="H388" s="5">
        <f>IFERROR(INDEX(HTHome!H:H,MATCH(A388,HTHome!$A:$A,0)),"-")</f>
        <v>0</v>
      </c>
      <c r="I388" s="5">
        <f>IFERROR(INDEX(HTHome!I:I,MATCH(A388,HTHome!$A:$A,0)),"-")</f>
        <v>1</v>
      </c>
      <c r="J388" s="5">
        <f>IFERROR(INDEX(HTHome!J:J,MATCH(A388,HTHome!$A:$A,0)),"-")</f>
        <v>0</v>
      </c>
      <c r="K388" s="7">
        <f>IFERROR(INDEX(HTHome!K:K,MATCH(A388,HTHome!$A:$A,0)),"-")</f>
        <v>1</v>
      </c>
      <c r="L388" s="7">
        <f>IFERROR(INDEX(HTHome!L:L,MATCH(A388,HTHome!$A:$A,0)),"-")</f>
        <v>1</v>
      </c>
      <c r="M388" s="7">
        <f>IFERROR(INDEX(HTHome!M:M,MATCH(A388,HTHome!$A:$A,0)),"-")</f>
        <v>2</v>
      </c>
      <c r="N388" s="7">
        <f>IFERROR(INDEX(HTHome!N:N,MATCH(A388,HTHome!$A:$A,0)),"-")</f>
        <v>2</v>
      </c>
    </row>
    <row r="389" spans="1:14" ht="16.5" hidden="1" thickTop="1" thickBot="1" x14ac:dyDescent="0.3">
      <c r="A389" s="19" t="s">
        <v>433</v>
      </c>
      <c r="B389" s="5">
        <f>IFERROR(INDEX(HTHome!$B:$B,MATCH(A389,HTHome!$A:$A,0)),"-")</f>
        <v>1</v>
      </c>
      <c r="C389" s="5">
        <f>IFERROR(INDEX(HTHome!C:C,MATCH(A389,HTHome!$A:$A,0)),"-")</f>
        <v>0</v>
      </c>
      <c r="D389" s="5">
        <f>IFERROR(INDEX(HTHome!D:D,MATCH(A389,HTHome!$A:$A,0)),"-")</f>
        <v>0</v>
      </c>
      <c r="E389" s="5">
        <f>IFERROR(INDEX(HTHome!E:E,MATCH(A389,HTHome!$A:$A,0)),"-")</f>
        <v>0</v>
      </c>
      <c r="F389" s="5">
        <f>IFERROR(INDEX(HTHome!F:F,MATCH(A389,HTHome!$A:$A,0)),"-")</f>
        <v>0</v>
      </c>
      <c r="G389" s="5">
        <f>IFERROR(INDEX(HTHome!G:G,MATCH(A389,HTHome!$A:$A,0)),"-")</f>
        <v>1</v>
      </c>
      <c r="H389" s="5">
        <f>IFERROR(INDEX(HTHome!H:H,MATCH(A389,HTHome!$A:$A,0)),"-")</f>
        <v>0</v>
      </c>
      <c r="I389" s="5">
        <f>IFERROR(INDEX(HTHome!I:I,MATCH(A389,HTHome!$A:$A,0)),"-")</f>
        <v>0</v>
      </c>
      <c r="J389" s="5">
        <f>IFERROR(INDEX(HTHome!J:J,MATCH(A389,HTHome!$A:$A,0)),"-")</f>
        <v>1</v>
      </c>
      <c r="K389" s="7">
        <f>IFERROR(INDEX(HTHome!K:K,MATCH(A389,HTHome!$A:$A,0)),"-")</f>
        <v>0</v>
      </c>
      <c r="L389" s="7">
        <f>IFERROR(INDEX(HTHome!L:L,MATCH(A389,HTHome!$A:$A,0)),"-")</f>
        <v>0</v>
      </c>
      <c r="M389" s="7">
        <f>IFERROR(INDEX(HTHome!M:M,MATCH(A389,HTHome!$A:$A,0)),"-")</f>
        <v>-2</v>
      </c>
      <c r="N389" s="7">
        <f>IFERROR(INDEX(HTHome!N:N,MATCH(A389,HTHome!$A:$A,0)),"-")</f>
        <v>-2</v>
      </c>
    </row>
    <row r="390" spans="1:14" ht="16.5" hidden="1" thickTop="1" thickBot="1" x14ac:dyDescent="0.3">
      <c r="A390" s="18" t="s">
        <v>435</v>
      </c>
      <c r="B390" s="5">
        <f>IFERROR(INDEX(HTHome!$B:$B,MATCH(A390,HTHome!$A:$A,0)),"-")</f>
        <v>2</v>
      </c>
      <c r="C390" s="5">
        <f>IFERROR(INDEX(HTHome!C:C,MATCH(A390,HTHome!$A:$A,0)),"-")</f>
        <v>0</v>
      </c>
      <c r="D390" s="5">
        <f>IFERROR(INDEX(HTHome!D:D,MATCH(A390,HTHome!$A:$A,0)),"-")</f>
        <v>2</v>
      </c>
      <c r="E390" s="5">
        <f>IFERROR(INDEX(HTHome!E:E,MATCH(A390,HTHome!$A:$A,0)),"-")</f>
        <v>0</v>
      </c>
      <c r="F390" s="5">
        <f>IFERROR(INDEX(HTHome!F:F,MATCH(A390,HTHome!$A:$A,0)),"-")</f>
        <v>1</v>
      </c>
      <c r="G390" s="5">
        <f>IFERROR(INDEX(HTHome!G:G,MATCH(A390,HTHome!$A:$A,0)),"-")</f>
        <v>0</v>
      </c>
      <c r="H390" s="5">
        <f>IFERROR(INDEX(HTHome!H:H,MATCH(A390,HTHome!$A:$A,0)),"-")</f>
        <v>1</v>
      </c>
      <c r="I390" s="5">
        <f>IFERROR(INDEX(HTHome!I:I,MATCH(A390,HTHome!$A:$A,0)),"-")</f>
        <v>2</v>
      </c>
      <c r="J390" s="5">
        <f>IFERROR(INDEX(HTHome!J:J,MATCH(A390,HTHome!$A:$A,0)),"-")</f>
        <v>0</v>
      </c>
      <c r="K390" s="7">
        <f>IFERROR(INDEX(HTHome!K:K,MATCH(A390,HTHome!$A:$A,0)),"-")</f>
        <v>1</v>
      </c>
      <c r="L390" s="7">
        <f>IFERROR(INDEX(HTHome!L:L,MATCH(A390,HTHome!$A:$A,0)),"-")</f>
        <v>0.66666666666666663</v>
      </c>
      <c r="M390" s="7">
        <f>IFERROR(INDEX(HTHome!M:M,MATCH(A390,HTHome!$A:$A,0)),"-")</f>
        <v>1.5</v>
      </c>
      <c r="N390" s="7">
        <f>IFERROR(INDEX(HTHome!N:N,MATCH(A390,HTHome!$A:$A,0)),"-")</f>
        <v>1.4166666666666663</v>
      </c>
    </row>
    <row r="391" spans="1:14" ht="16.5" hidden="1" thickTop="1" thickBot="1" x14ac:dyDescent="0.3">
      <c r="A391" s="19" t="s">
        <v>444</v>
      </c>
      <c r="B391" s="5">
        <f>IFERROR(INDEX(HTHome!$B:$B,MATCH(A391,HTHome!$A:$A,0)),"-")</f>
        <v>3</v>
      </c>
      <c r="C391" s="5">
        <f>IFERROR(INDEX(HTHome!C:C,MATCH(A391,HTHome!$A:$A,0)),"-")</f>
        <v>2</v>
      </c>
      <c r="D391" s="5">
        <f>IFERROR(INDEX(HTHome!D:D,MATCH(A391,HTHome!$A:$A,0)),"-")</f>
        <v>0</v>
      </c>
      <c r="E391" s="5">
        <f>IFERROR(INDEX(HTHome!E:E,MATCH(A391,HTHome!$A:$A,0)),"-")</f>
        <v>0</v>
      </c>
      <c r="F391" s="5">
        <f>IFERROR(INDEX(HTHome!F:F,MATCH(A391,HTHome!$A:$A,0)),"-")</f>
        <v>1</v>
      </c>
      <c r="G391" s="5">
        <f>IFERROR(INDEX(HTHome!G:G,MATCH(A391,HTHome!$A:$A,0)),"-")</f>
        <v>1</v>
      </c>
      <c r="H391" s="5">
        <f>IFERROR(INDEX(HTHome!H:H,MATCH(A391,HTHome!$A:$A,0)),"-")</f>
        <v>1</v>
      </c>
      <c r="I391" s="5">
        <f>IFERROR(INDEX(HTHome!I:I,MATCH(A391,HTHome!$A:$A,0)),"-")</f>
        <v>2</v>
      </c>
      <c r="J391" s="5">
        <f>IFERROR(INDEX(HTHome!J:J,MATCH(A391,HTHome!$A:$A,0)),"-")</f>
        <v>1</v>
      </c>
      <c r="K391" s="7">
        <f>IFERROR(INDEX(HTHome!K:K,MATCH(A391,HTHome!$A:$A,0)),"-")</f>
        <v>0.66666666666666663</v>
      </c>
      <c r="L391" s="7">
        <f>IFERROR(INDEX(HTHome!L:L,MATCH(A391,HTHome!$A:$A,0)),"-")</f>
        <v>1</v>
      </c>
      <c r="M391" s="7">
        <f>IFERROR(INDEX(HTHome!M:M,MATCH(A391,HTHome!$A:$A,0)),"-")</f>
        <v>0.33333333333333331</v>
      </c>
      <c r="N391" s="7">
        <f>IFERROR(INDEX(HTHome!N:N,MATCH(A391,HTHome!$A:$A,0)),"-")</f>
        <v>1.1666666666666667</v>
      </c>
    </row>
    <row r="392" spans="1:14" ht="16.5" hidden="1" thickTop="1" thickBot="1" x14ac:dyDescent="0.3">
      <c r="A392" s="18" t="s">
        <v>434</v>
      </c>
      <c r="B392" s="5">
        <f>IFERROR(INDEX(HTHome!$B:$B,MATCH(A392,HTHome!$A:$A,0)),"-")</f>
        <v>2</v>
      </c>
      <c r="C392" s="5">
        <f>IFERROR(INDEX(HTHome!C:C,MATCH(A392,HTHome!$A:$A,0)),"-")</f>
        <v>1</v>
      </c>
      <c r="D392" s="5">
        <f>IFERROR(INDEX(HTHome!D:D,MATCH(A392,HTHome!$A:$A,0)),"-")</f>
        <v>0</v>
      </c>
      <c r="E392" s="5">
        <f>IFERROR(INDEX(HTHome!E:E,MATCH(A392,HTHome!$A:$A,0)),"-")</f>
        <v>1</v>
      </c>
      <c r="F392" s="5">
        <f>IFERROR(INDEX(HTHome!F:F,MATCH(A392,HTHome!$A:$A,0)),"-")</f>
        <v>2</v>
      </c>
      <c r="G392" s="5">
        <f>IFERROR(INDEX(HTHome!G:G,MATCH(A392,HTHome!$A:$A,0)),"-")</f>
        <v>0</v>
      </c>
      <c r="H392" s="5">
        <f>IFERROR(INDEX(HTHome!H:H,MATCH(A392,HTHome!$A:$A,0)),"-")</f>
        <v>0</v>
      </c>
      <c r="I392" s="5">
        <f>IFERROR(INDEX(HTHome!I:I,MATCH(A392,HTHome!$A:$A,0)),"-")</f>
        <v>2</v>
      </c>
      <c r="J392" s="5">
        <f>IFERROR(INDEX(HTHome!J:J,MATCH(A392,HTHome!$A:$A,0)),"-")</f>
        <v>0</v>
      </c>
      <c r="K392" s="7">
        <f>IFERROR(INDEX(HTHome!K:K,MATCH(A392,HTHome!$A:$A,0)),"-")</f>
        <v>1</v>
      </c>
      <c r="L392" s="7">
        <f>IFERROR(INDEX(HTHome!L:L,MATCH(A392,HTHome!$A:$A,0)),"-")</f>
        <v>0.5</v>
      </c>
      <c r="M392" s="7">
        <f>IFERROR(INDEX(HTHome!M:M,MATCH(A392,HTHome!$A:$A,0)),"-")</f>
        <v>2</v>
      </c>
      <c r="N392" s="7">
        <f>IFERROR(INDEX(HTHome!N:N,MATCH(A392,HTHome!$A:$A,0)),"-")</f>
        <v>1</v>
      </c>
    </row>
    <row r="393" spans="1:14" ht="16.5" hidden="1" thickTop="1" thickBot="1" x14ac:dyDescent="0.3">
      <c r="A393" s="19" t="s">
        <v>442</v>
      </c>
      <c r="B393" s="5">
        <f>IFERROR(INDEX(HTHome!$B:$B,MATCH(A393,HTHome!$A:$A,0)),"-")</f>
        <v>1</v>
      </c>
      <c r="C393" s="5">
        <f>IFERROR(INDEX(HTHome!C:C,MATCH(A393,HTHome!$A:$A,0)),"-")</f>
        <v>0</v>
      </c>
      <c r="D393" s="5">
        <f>IFERROR(INDEX(HTHome!D:D,MATCH(A393,HTHome!$A:$A,0)),"-")</f>
        <v>0</v>
      </c>
      <c r="E393" s="5">
        <f>IFERROR(INDEX(HTHome!E:E,MATCH(A393,HTHome!$A:$A,0)),"-")</f>
        <v>1</v>
      </c>
      <c r="F393" s="5">
        <f>IFERROR(INDEX(HTHome!F:F,MATCH(A393,HTHome!$A:$A,0)),"-")</f>
        <v>1</v>
      </c>
      <c r="G393" s="5">
        <f>IFERROR(INDEX(HTHome!G:G,MATCH(A393,HTHome!$A:$A,0)),"-")</f>
        <v>0</v>
      </c>
      <c r="H393" s="5">
        <f>IFERROR(INDEX(HTHome!H:H,MATCH(A393,HTHome!$A:$A,0)),"-")</f>
        <v>0</v>
      </c>
      <c r="I393" s="5">
        <f>IFERROR(INDEX(HTHome!I:I,MATCH(A393,HTHome!$A:$A,0)),"-")</f>
        <v>1</v>
      </c>
      <c r="J393" s="5">
        <f>IFERROR(INDEX(HTHome!J:J,MATCH(A393,HTHome!$A:$A,0)),"-")</f>
        <v>0</v>
      </c>
      <c r="K393" s="7">
        <f>IFERROR(INDEX(HTHome!K:K,MATCH(A393,HTHome!$A:$A,0)),"-")</f>
        <v>1</v>
      </c>
      <c r="L393" s="7">
        <f>IFERROR(INDEX(HTHome!L:L,MATCH(A393,HTHome!$A:$A,0)),"-")</f>
        <v>0.25</v>
      </c>
      <c r="M393" s="7">
        <f>IFERROR(INDEX(HTHome!M:M,MATCH(A393,HTHome!$A:$A,0)),"-")</f>
        <v>2</v>
      </c>
      <c r="N393" s="7">
        <f>IFERROR(INDEX(HTHome!N:N,MATCH(A393,HTHome!$A:$A,0)),"-")</f>
        <v>1</v>
      </c>
    </row>
    <row r="394" spans="1:14" ht="16.5" hidden="1" thickTop="1" thickBot="1" x14ac:dyDescent="0.3">
      <c r="A394" s="18" t="s">
        <v>439</v>
      </c>
      <c r="B394" s="5">
        <f>IFERROR(INDEX(HTHome!$B:$B,MATCH(A394,HTHome!$A:$A,0)),"-")</f>
        <v>3</v>
      </c>
      <c r="C394" s="5">
        <f>IFERROR(INDEX(HTHome!C:C,MATCH(A394,HTHome!$A:$A,0)),"-")</f>
        <v>1</v>
      </c>
      <c r="D394" s="5">
        <f>IFERROR(INDEX(HTHome!D:D,MATCH(A394,HTHome!$A:$A,0)),"-")</f>
        <v>1</v>
      </c>
      <c r="E394" s="5">
        <f>IFERROR(INDEX(HTHome!E:E,MATCH(A394,HTHome!$A:$A,0)),"-")</f>
        <v>1</v>
      </c>
      <c r="F394" s="5">
        <f>IFERROR(INDEX(HTHome!F:F,MATCH(A394,HTHome!$A:$A,0)),"-")</f>
        <v>2</v>
      </c>
      <c r="G394" s="5">
        <f>IFERROR(INDEX(HTHome!G:G,MATCH(A394,HTHome!$A:$A,0)),"-")</f>
        <v>0</v>
      </c>
      <c r="H394" s="5">
        <f>IFERROR(INDEX(HTHome!H:H,MATCH(A394,HTHome!$A:$A,0)),"-")</f>
        <v>1</v>
      </c>
      <c r="I394" s="5">
        <f>IFERROR(INDEX(HTHome!I:I,MATCH(A394,HTHome!$A:$A,0)),"-")</f>
        <v>3</v>
      </c>
      <c r="J394" s="5">
        <f>IFERROR(INDEX(HTHome!J:J,MATCH(A394,HTHome!$A:$A,0)),"-")</f>
        <v>0</v>
      </c>
      <c r="K394" s="7">
        <f>IFERROR(INDEX(HTHome!K:K,MATCH(A394,HTHome!$A:$A,0)),"-")</f>
        <v>1</v>
      </c>
      <c r="L394" s="7">
        <f>IFERROR(INDEX(HTHome!L:L,MATCH(A394,HTHome!$A:$A,0)),"-")</f>
        <v>0</v>
      </c>
      <c r="M394" s="7">
        <f>IFERROR(INDEX(HTHome!M:M,MATCH(A394,HTHome!$A:$A,0)),"-")</f>
        <v>1.6666666666666663</v>
      </c>
      <c r="N394" s="7">
        <f>IFERROR(INDEX(HTHome!N:N,MATCH(A394,HTHome!$A:$A,0)),"-")</f>
        <v>0.83333333333333326</v>
      </c>
    </row>
    <row r="395" spans="1:14" ht="16.5" hidden="1" thickTop="1" thickBot="1" x14ac:dyDescent="0.3">
      <c r="A395" s="19" t="s">
        <v>454</v>
      </c>
      <c r="B395" s="5">
        <f>IFERROR(INDEX(HTHome!$B:$B,MATCH(A395,HTHome!$A:$A,0)),"-")</f>
        <v>2</v>
      </c>
      <c r="C395" s="5">
        <f>IFERROR(INDEX(HTHome!C:C,MATCH(A395,HTHome!$A:$A,0)),"-")</f>
        <v>0</v>
      </c>
      <c r="D395" s="5">
        <f>IFERROR(INDEX(HTHome!D:D,MATCH(A395,HTHome!$A:$A,0)),"-")</f>
        <v>0</v>
      </c>
      <c r="E395" s="5">
        <f>IFERROR(INDEX(HTHome!E:E,MATCH(A395,HTHome!$A:$A,0)),"-")</f>
        <v>1</v>
      </c>
      <c r="F395" s="5">
        <f>IFERROR(INDEX(HTHome!F:F,MATCH(A395,HTHome!$A:$A,0)),"-")</f>
        <v>1</v>
      </c>
      <c r="G395" s="5">
        <f>IFERROR(INDEX(HTHome!G:G,MATCH(A395,HTHome!$A:$A,0)),"-")</f>
        <v>0</v>
      </c>
      <c r="H395" s="5">
        <f>IFERROR(INDEX(HTHome!H:H,MATCH(A395,HTHome!$A:$A,0)),"-")</f>
        <v>1</v>
      </c>
      <c r="I395" s="5">
        <f>IFERROR(INDEX(HTHome!I:I,MATCH(A395,HTHome!$A:$A,0)),"-")</f>
        <v>1</v>
      </c>
      <c r="J395" s="5">
        <f>IFERROR(INDEX(HTHome!J:J,MATCH(A395,HTHome!$A:$A,0)),"-")</f>
        <v>1</v>
      </c>
      <c r="K395" s="7">
        <f>IFERROR(INDEX(HTHome!K:K,MATCH(A395,HTHome!$A:$A,0)),"-")</f>
        <v>0.5</v>
      </c>
      <c r="L395" s="7">
        <f>IFERROR(INDEX(HTHome!L:L,MATCH(A395,HTHome!$A:$A,0)),"-")</f>
        <v>0.66666666666666663</v>
      </c>
      <c r="M395" s="7">
        <f>IFERROR(INDEX(HTHome!M:M,MATCH(A395,HTHome!$A:$A,0)),"-")</f>
        <v>0.5</v>
      </c>
      <c r="N395" s="7">
        <f>IFERROR(INDEX(HTHome!N:N,MATCH(A395,HTHome!$A:$A,0)),"-")</f>
        <v>0.58333333333333337</v>
      </c>
    </row>
    <row r="396" spans="1:14" ht="16.5" hidden="1" thickTop="1" thickBot="1" x14ac:dyDescent="0.3">
      <c r="A396" s="18" t="s">
        <v>459</v>
      </c>
      <c r="B396" s="5">
        <f>IFERROR(INDEX(HTHome!$B:$B,MATCH(A396,HTHome!$A:$A,0)),"-")</f>
        <v>3</v>
      </c>
      <c r="C396" s="5">
        <f>IFERROR(INDEX(HTHome!C:C,MATCH(A396,HTHome!$A:$A,0)),"-")</f>
        <v>1</v>
      </c>
      <c r="D396" s="5">
        <f>IFERROR(INDEX(HTHome!D:D,MATCH(A396,HTHome!$A:$A,0)),"-")</f>
        <v>0</v>
      </c>
      <c r="E396" s="5">
        <f>IFERROR(INDEX(HTHome!E:E,MATCH(A396,HTHome!$A:$A,0)),"-")</f>
        <v>0</v>
      </c>
      <c r="F396" s="5">
        <f>IFERROR(INDEX(HTHome!F:F,MATCH(A396,HTHome!$A:$A,0)),"-")</f>
        <v>1</v>
      </c>
      <c r="G396" s="5">
        <f>IFERROR(INDEX(HTHome!G:G,MATCH(A396,HTHome!$A:$A,0)),"-")</f>
        <v>0</v>
      </c>
      <c r="H396" s="5">
        <f>IFERROR(INDEX(HTHome!H:H,MATCH(A396,HTHome!$A:$A,0)),"-")</f>
        <v>2</v>
      </c>
      <c r="I396" s="5">
        <f>IFERROR(INDEX(HTHome!I:I,MATCH(A396,HTHome!$A:$A,0)),"-")</f>
        <v>1</v>
      </c>
      <c r="J396" s="5">
        <f>IFERROR(INDEX(HTHome!J:J,MATCH(A396,HTHome!$A:$A,0)),"-")</f>
        <v>0</v>
      </c>
      <c r="K396" s="7">
        <f>IFERROR(INDEX(HTHome!K:K,MATCH(A396,HTHome!$A:$A,0)),"-")</f>
        <v>0.33333333333333331</v>
      </c>
      <c r="L396" s="7">
        <f>IFERROR(INDEX(HTHome!L:L,MATCH(A396,HTHome!$A:$A,0)),"-")</f>
        <v>0.5</v>
      </c>
      <c r="M396" s="7">
        <f>IFERROR(INDEX(HTHome!M:M,MATCH(A396,HTHome!$A:$A,0)),"-")</f>
        <v>0.66666666666666663</v>
      </c>
      <c r="N396" s="7">
        <f>IFERROR(INDEX(HTHome!N:N,MATCH(A396,HTHome!$A:$A,0)),"-")</f>
        <v>0.58333333333333326</v>
      </c>
    </row>
    <row r="397" spans="1:14" ht="16.5" hidden="1" thickTop="1" thickBot="1" x14ac:dyDescent="0.3">
      <c r="A397" s="19" t="s">
        <v>437</v>
      </c>
      <c r="B397" s="5">
        <f>IFERROR(INDEX(HTHome!$B:$B,MATCH(A397,HTHome!$A:$A,0)),"-")</f>
        <v>3</v>
      </c>
      <c r="C397" s="5">
        <f>IFERROR(INDEX(HTHome!C:C,MATCH(A397,HTHome!$A:$A,0)),"-")</f>
        <v>0</v>
      </c>
      <c r="D397" s="5">
        <f>IFERROR(INDEX(HTHome!D:D,MATCH(A397,HTHome!$A:$A,0)),"-")</f>
        <v>3</v>
      </c>
      <c r="E397" s="5">
        <f>IFERROR(INDEX(HTHome!E:E,MATCH(A397,HTHome!$A:$A,0)),"-")</f>
        <v>0</v>
      </c>
      <c r="F397" s="5">
        <f>IFERROR(INDEX(HTHome!F:F,MATCH(A397,HTHome!$A:$A,0)),"-")</f>
        <v>3</v>
      </c>
      <c r="G397" s="5">
        <f>IFERROR(INDEX(HTHome!G:G,MATCH(A397,HTHome!$A:$A,0)),"-")</f>
        <v>0</v>
      </c>
      <c r="H397" s="5">
        <f>IFERROR(INDEX(HTHome!H:H,MATCH(A397,HTHome!$A:$A,0)),"-")</f>
        <v>0</v>
      </c>
      <c r="I397" s="5">
        <f>IFERROR(INDEX(HTHome!I:I,MATCH(A397,HTHome!$A:$A,0)),"-")</f>
        <v>3</v>
      </c>
      <c r="J397" s="5">
        <f>IFERROR(INDEX(HTHome!J:J,MATCH(A397,HTHome!$A:$A,0)),"-")</f>
        <v>0</v>
      </c>
      <c r="K397" s="7">
        <f>IFERROR(INDEX(HTHome!K:K,MATCH(A397,HTHome!$A:$A,0)),"-")</f>
        <v>1</v>
      </c>
      <c r="L397" s="7">
        <f>IFERROR(INDEX(HTHome!L:L,MATCH(A397,HTHome!$A:$A,0)),"-")</f>
        <v>0</v>
      </c>
      <c r="M397" s="7">
        <f>IFERROR(INDEX(HTHome!M:M,MATCH(A397,HTHome!$A:$A,0)),"-")</f>
        <v>2</v>
      </c>
      <c r="N397" s="7">
        <f>IFERROR(INDEX(HTHome!N:N,MATCH(A397,HTHome!$A:$A,0)),"-")</f>
        <v>0.5</v>
      </c>
    </row>
    <row r="398" spans="1:14" ht="16.5" hidden="1" thickTop="1" thickBot="1" x14ac:dyDescent="0.3">
      <c r="A398" s="18" t="s">
        <v>441</v>
      </c>
      <c r="B398" s="5">
        <f>IFERROR(INDEX(HTHome!$B:$B,MATCH(A398,HTHome!$A:$A,0)),"-")</f>
        <v>2</v>
      </c>
      <c r="C398" s="5">
        <f>IFERROR(INDEX(HTHome!C:C,MATCH(A398,HTHome!$A:$A,0)),"-")</f>
        <v>0</v>
      </c>
      <c r="D398" s="5">
        <f>IFERROR(INDEX(HTHome!D:D,MATCH(A398,HTHome!$A:$A,0)),"-")</f>
        <v>1</v>
      </c>
      <c r="E398" s="5">
        <f>IFERROR(INDEX(HTHome!E:E,MATCH(A398,HTHome!$A:$A,0)),"-")</f>
        <v>1</v>
      </c>
      <c r="F398" s="5">
        <f>IFERROR(INDEX(HTHome!F:F,MATCH(A398,HTHome!$A:$A,0)),"-")</f>
        <v>2</v>
      </c>
      <c r="G398" s="5">
        <f>IFERROR(INDEX(HTHome!G:G,MATCH(A398,HTHome!$A:$A,0)),"-")</f>
        <v>0</v>
      </c>
      <c r="H398" s="5">
        <f>IFERROR(INDEX(HTHome!H:H,MATCH(A398,HTHome!$A:$A,0)),"-")</f>
        <v>0</v>
      </c>
      <c r="I398" s="5">
        <f>IFERROR(INDEX(HTHome!I:I,MATCH(A398,HTHome!$A:$A,0)),"-")</f>
        <v>2</v>
      </c>
      <c r="J398" s="5">
        <f>IFERROR(INDEX(HTHome!J:J,MATCH(A398,HTHome!$A:$A,0)),"-")</f>
        <v>0</v>
      </c>
      <c r="K398" s="7">
        <f>IFERROR(INDEX(HTHome!K:K,MATCH(A398,HTHome!$A:$A,0)),"-")</f>
        <v>1</v>
      </c>
      <c r="L398" s="7">
        <f>IFERROR(INDEX(HTHome!L:L,MATCH(A398,HTHome!$A:$A,0)),"-")</f>
        <v>0</v>
      </c>
      <c r="M398" s="7">
        <f>IFERROR(INDEX(HTHome!M:M,MATCH(A398,HTHome!$A:$A,0)),"-")</f>
        <v>2</v>
      </c>
      <c r="N398" s="7">
        <f>IFERROR(INDEX(HTHome!N:N,MATCH(A398,HTHome!$A:$A,0)),"-")</f>
        <v>0.5</v>
      </c>
    </row>
    <row r="399" spans="1:14" ht="16.5" hidden="1" thickTop="1" thickBot="1" x14ac:dyDescent="0.3">
      <c r="A399" s="19" t="s">
        <v>443</v>
      </c>
      <c r="B399" s="5">
        <f>IFERROR(INDEX(HTHome!$B:$B,MATCH(A399,HTHome!$A:$A,0)),"-")</f>
        <v>3</v>
      </c>
      <c r="C399" s="5">
        <f>IFERROR(INDEX(HTHome!C:C,MATCH(A399,HTHome!$A:$A,0)),"-")</f>
        <v>0</v>
      </c>
      <c r="D399" s="5">
        <f>IFERROR(INDEX(HTHome!D:D,MATCH(A399,HTHome!$A:$A,0)),"-")</f>
        <v>1</v>
      </c>
      <c r="E399" s="5">
        <f>IFERROR(INDEX(HTHome!E:E,MATCH(A399,HTHome!$A:$A,0)),"-")</f>
        <v>1</v>
      </c>
      <c r="F399" s="5">
        <f>IFERROR(INDEX(HTHome!F:F,MATCH(A399,HTHome!$A:$A,0)),"-")</f>
        <v>1</v>
      </c>
      <c r="G399" s="5">
        <f>IFERROR(INDEX(HTHome!G:G,MATCH(A399,HTHome!$A:$A,0)),"-")</f>
        <v>0</v>
      </c>
      <c r="H399" s="5">
        <f>IFERROR(INDEX(HTHome!H:H,MATCH(A399,HTHome!$A:$A,0)),"-")</f>
        <v>2</v>
      </c>
      <c r="I399" s="5">
        <f>IFERROR(INDEX(HTHome!I:I,MATCH(A399,HTHome!$A:$A,0)),"-")</f>
        <v>2</v>
      </c>
      <c r="J399" s="5">
        <f>IFERROR(INDEX(HTHome!J:J,MATCH(A399,HTHome!$A:$A,0)),"-")</f>
        <v>0</v>
      </c>
      <c r="K399" s="7">
        <f>IFERROR(INDEX(HTHome!K:K,MATCH(A399,HTHome!$A:$A,0)),"-")</f>
        <v>0.66666666666666663</v>
      </c>
      <c r="L399" s="7">
        <f>IFERROR(INDEX(HTHome!L:L,MATCH(A399,HTHome!$A:$A,0)),"-")</f>
        <v>0</v>
      </c>
      <c r="M399" s="7">
        <f>IFERROR(INDEX(HTHome!M:M,MATCH(A399,HTHome!$A:$A,0)),"-")</f>
        <v>1</v>
      </c>
      <c r="N399" s="7">
        <f>IFERROR(INDEX(HTHome!N:N,MATCH(A399,HTHome!$A:$A,0)),"-")</f>
        <v>0.5</v>
      </c>
    </row>
    <row r="400" spans="1:14" ht="16.5" hidden="1" thickTop="1" thickBot="1" x14ac:dyDescent="0.3">
      <c r="A400" s="18" t="s">
        <v>450</v>
      </c>
      <c r="B400" s="5">
        <f>IFERROR(INDEX(HTHome!$B:$B,MATCH(A400,HTHome!$A:$A,0)),"-")</f>
        <v>2</v>
      </c>
      <c r="C400" s="5">
        <f>IFERROR(INDEX(HTHome!C:C,MATCH(A400,HTHome!$A:$A,0)),"-")</f>
        <v>0</v>
      </c>
      <c r="D400" s="5">
        <f>IFERROR(INDEX(HTHome!D:D,MATCH(A400,HTHome!$A:$A,0)),"-")</f>
        <v>1</v>
      </c>
      <c r="E400" s="5">
        <f>IFERROR(INDEX(HTHome!E:E,MATCH(A400,HTHome!$A:$A,0)),"-")</f>
        <v>0</v>
      </c>
      <c r="F400" s="5">
        <f>IFERROR(INDEX(HTHome!F:F,MATCH(A400,HTHome!$A:$A,0)),"-")</f>
        <v>1</v>
      </c>
      <c r="G400" s="5">
        <f>IFERROR(INDEX(HTHome!G:G,MATCH(A400,HTHome!$A:$A,0)),"-")</f>
        <v>0</v>
      </c>
      <c r="H400" s="5">
        <f>IFERROR(INDEX(HTHome!H:H,MATCH(A400,HTHome!$A:$A,0)),"-")</f>
        <v>1</v>
      </c>
      <c r="I400" s="5">
        <f>IFERROR(INDEX(HTHome!I:I,MATCH(A400,HTHome!$A:$A,0)),"-")</f>
        <v>1</v>
      </c>
      <c r="J400" s="5">
        <f>IFERROR(INDEX(HTHome!J:J,MATCH(A400,HTHome!$A:$A,0)),"-")</f>
        <v>0</v>
      </c>
      <c r="K400" s="7">
        <f>IFERROR(INDEX(HTHome!K:K,MATCH(A400,HTHome!$A:$A,0)),"-")</f>
        <v>0.5</v>
      </c>
      <c r="L400" s="7">
        <f>IFERROR(INDEX(HTHome!L:L,MATCH(A400,HTHome!$A:$A,0)),"-")</f>
        <v>0.33333333333333331</v>
      </c>
      <c r="M400" s="7">
        <f>IFERROR(INDEX(HTHome!M:M,MATCH(A400,HTHome!$A:$A,0)),"-")</f>
        <v>1</v>
      </c>
      <c r="N400" s="7">
        <f>IFERROR(INDEX(HTHome!N:N,MATCH(A400,HTHome!$A:$A,0)),"-")</f>
        <v>0.5</v>
      </c>
    </row>
    <row r="401" spans="1:14" ht="16.5" hidden="1" thickTop="1" thickBot="1" x14ac:dyDescent="0.3">
      <c r="A401" s="19" t="s">
        <v>451</v>
      </c>
      <c r="B401" s="5">
        <f>IFERROR(INDEX(HTHome!$B:$B,MATCH(A401,HTHome!$A:$A,0)),"-")</f>
        <v>2</v>
      </c>
      <c r="C401" s="5">
        <f>IFERROR(INDEX(HTHome!C:C,MATCH(A401,HTHome!$A:$A,0)),"-")</f>
        <v>0</v>
      </c>
      <c r="D401" s="5">
        <f>IFERROR(INDEX(HTHome!D:D,MATCH(A401,HTHome!$A:$A,0)),"-")</f>
        <v>0</v>
      </c>
      <c r="E401" s="5">
        <f>IFERROR(INDEX(HTHome!E:E,MATCH(A401,HTHome!$A:$A,0)),"-")</f>
        <v>1</v>
      </c>
      <c r="F401" s="5">
        <f>IFERROR(INDEX(HTHome!F:F,MATCH(A401,HTHome!$A:$A,0)),"-")</f>
        <v>1</v>
      </c>
      <c r="G401" s="5">
        <f>IFERROR(INDEX(HTHome!G:G,MATCH(A401,HTHome!$A:$A,0)),"-")</f>
        <v>0</v>
      </c>
      <c r="H401" s="5">
        <f>IFERROR(INDEX(HTHome!H:H,MATCH(A401,HTHome!$A:$A,0)),"-")</f>
        <v>1</v>
      </c>
      <c r="I401" s="5">
        <f>IFERROR(INDEX(HTHome!I:I,MATCH(A401,HTHome!$A:$A,0)),"-")</f>
        <v>1</v>
      </c>
      <c r="J401" s="5">
        <f>IFERROR(INDEX(HTHome!J:J,MATCH(A401,HTHome!$A:$A,0)),"-")</f>
        <v>0</v>
      </c>
      <c r="K401" s="7">
        <f>IFERROR(INDEX(HTHome!K:K,MATCH(A401,HTHome!$A:$A,0)),"-")</f>
        <v>0.5</v>
      </c>
      <c r="L401" s="7">
        <f>IFERROR(INDEX(HTHome!L:L,MATCH(A401,HTHome!$A:$A,0)),"-")</f>
        <v>0</v>
      </c>
      <c r="M401" s="7">
        <f>IFERROR(INDEX(HTHome!M:M,MATCH(A401,HTHome!$A:$A,0)),"-")</f>
        <v>1</v>
      </c>
      <c r="N401" s="7">
        <f>IFERROR(INDEX(HTHome!N:N,MATCH(A401,HTHome!$A:$A,0)),"-")</f>
        <v>0.16666666666666669</v>
      </c>
    </row>
    <row r="402" spans="1:14" ht="16.5" hidden="1" thickTop="1" thickBot="1" x14ac:dyDescent="0.3">
      <c r="A402" s="18" t="s">
        <v>464</v>
      </c>
      <c r="B402" s="5">
        <f>IFERROR(INDEX(HTHome!$B:$B,MATCH(A402,HTHome!$A:$A,0)),"-")</f>
        <v>2</v>
      </c>
      <c r="C402" s="5">
        <f>IFERROR(INDEX(HTHome!C:C,MATCH(A402,HTHome!$A:$A,0)),"-")</f>
        <v>0</v>
      </c>
      <c r="D402" s="5">
        <f>IFERROR(INDEX(HTHome!D:D,MATCH(A402,HTHome!$A:$A,0)),"-")</f>
        <v>1</v>
      </c>
      <c r="E402" s="5">
        <f>IFERROR(INDEX(HTHome!E:E,MATCH(A402,HTHome!$A:$A,0)),"-")</f>
        <v>0</v>
      </c>
      <c r="F402" s="5">
        <f>IFERROR(INDEX(HTHome!F:F,MATCH(A402,HTHome!$A:$A,0)),"-")</f>
        <v>1</v>
      </c>
      <c r="G402" s="5">
        <f>IFERROR(INDEX(HTHome!G:G,MATCH(A402,HTHome!$A:$A,0)),"-")</f>
        <v>0</v>
      </c>
      <c r="H402" s="5">
        <f>IFERROR(INDEX(HTHome!H:H,MATCH(A402,HTHome!$A:$A,0)),"-")</f>
        <v>1</v>
      </c>
      <c r="I402" s="5">
        <f>IFERROR(INDEX(HTHome!I:I,MATCH(A402,HTHome!$A:$A,0)),"-")</f>
        <v>1</v>
      </c>
      <c r="J402" s="5">
        <f>IFERROR(INDEX(HTHome!J:J,MATCH(A402,HTHome!$A:$A,0)),"-")</f>
        <v>0</v>
      </c>
      <c r="K402" s="7">
        <f>IFERROR(INDEX(HTHome!K:K,MATCH(A402,HTHome!$A:$A,0)),"-")</f>
        <v>0.5</v>
      </c>
      <c r="L402" s="7">
        <f>IFERROR(INDEX(HTHome!L:L,MATCH(A402,HTHome!$A:$A,0)),"-")</f>
        <v>0</v>
      </c>
      <c r="M402" s="7">
        <f>IFERROR(INDEX(HTHome!M:M,MATCH(A402,HTHome!$A:$A,0)),"-")</f>
        <v>1</v>
      </c>
      <c r="N402" s="7">
        <f>IFERROR(INDEX(HTHome!N:N,MATCH(A402,HTHome!$A:$A,0)),"-")</f>
        <v>0.5</v>
      </c>
    </row>
    <row r="403" spans="1:14" ht="16.5" hidden="1" thickTop="1" thickBot="1" x14ac:dyDescent="0.3">
      <c r="A403" s="19" t="s">
        <v>446</v>
      </c>
      <c r="B403" s="5">
        <f>IFERROR(INDEX(HTHome!$B:$B,MATCH(A403,HTHome!$A:$A,0)),"-")</f>
        <v>3</v>
      </c>
      <c r="C403" s="5">
        <f>IFERROR(INDEX(HTHome!C:C,MATCH(A403,HTHome!$A:$A,0)),"-")</f>
        <v>0</v>
      </c>
      <c r="D403" s="5">
        <f>IFERROR(INDEX(HTHome!D:D,MATCH(A403,HTHome!$A:$A,0)),"-")</f>
        <v>1</v>
      </c>
      <c r="E403" s="5">
        <f>IFERROR(INDEX(HTHome!E:E,MATCH(A403,HTHome!$A:$A,0)),"-")</f>
        <v>1</v>
      </c>
      <c r="F403" s="5">
        <f>IFERROR(INDEX(HTHome!F:F,MATCH(A403,HTHome!$A:$A,0)),"-")</f>
        <v>2</v>
      </c>
      <c r="G403" s="5">
        <f>IFERROR(INDEX(HTHome!G:G,MATCH(A403,HTHome!$A:$A,0)),"-")</f>
        <v>1</v>
      </c>
      <c r="H403" s="5">
        <f>IFERROR(INDEX(HTHome!H:H,MATCH(A403,HTHome!$A:$A,0)),"-")</f>
        <v>0</v>
      </c>
      <c r="I403" s="5">
        <f>IFERROR(INDEX(HTHome!I:I,MATCH(A403,HTHome!$A:$A,0)),"-")</f>
        <v>2</v>
      </c>
      <c r="J403" s="5">
        <f>IFERROR(INDEX(HTHome!J:J,MATCH(A403,HTHome!$A:$A,0)),"-")</f>
        <v>1</v>
      </c>
      <c r="K403" s="7">
        <f>IFERROR(INDEX(HTHome!K:K,MATCH(A403,HTHome!$A:$A,0)),"-")</f>
        <v>0.66666666666666663</v>
      </c>
      <c r="L403" s="7">
        <f>IFERROR(INDEX(HTHome!L:L,MATCH(A403,HTHome!$A:$A,0)),"-")</f>
        <v>0.5</v>
      </c>
      <c r="M403" s="7">
        <f>IFERROR(INDEX(HTHome!M:M,MATCH(A403,HTHome!$A:$A,0)),"-")</f>
        <v>0.66666666666666674</v>
      </c>
      <c r="N403" s="7">
        <f>IFERROR(INDEX(HTHome!N:N,MATCH(A403,HTHome!$A:$A,0)),"-")</f>
        <v>0.33333333333333337</v>
      </c>
    </row>
    <row r="404" spans="1:14" ht="16.5" hidden="1" thickTop="1" thickBot="1" x14ac:dyDescent="0.3">
      <c r="A404" s="18" t="s">
        <v>453</v>
      </c>
      <c r="B404" s="5">
        <f>IFERROR(INDEX(HTHome!$B:$B,MATCH(A404,HTHome!$A:$A,0)),"-")</f>
        <v>3</v>
      </c>
      <c r="C404" s="5">
        <f>IFERROR(INDEX(HTHome!C:C,MATCH(A404,HTHome!$A:$A,0)),"-")</f>
        <v>0</v>
      </c>
      <c r="D404" s="5">
        <f>IFERROR(INDEX(HTHome!D:D,MATCH(A404,HTHome!$A:$A,0)),"-")</f>
        <v>0</v>
      </c>
      <c r="E404" s="5">
        <f>IFERROR(INDEX(HTHome!E:E,MATCH(A404,HTHome!$A:$A,0)),"-")</f>
        <v>2</v>
      </c>
      <c r="F404" s="5">
        <f>IFERROR(INDEX(HTHome!F:F,MATCH(A404,HTHome!$A:$A,0)),"-")</f>
        <v>2</v>
      </c>
      <c r="G404" s="5">
        <f>IFERROR(INDEX(HTHome!G:G,MATCH(A404,HTHome!$A:$A,0)),"-")</f>
        <v>1</v>
      </c>
      <c r="H404" s="5">
        <f>IFERROR(INDEX(HTHome!H:H,MATCH(A404,HTHome!$A:$A,0)),"-")</f>
        <v>0</v>
      </c>
      <c r="I404" s="5">
        <f>IFERROR(INDEX(HTHome!I:I,MATCH(A404,HTHome!$A:$A,0)),"-")</f>
        <v>2</v>
      </c>
      <c r="J404" s="5">
        <f>IFERROR(INDEX(HTHome!J:J,MATCH(A404,HTHome!$A:$A,0)),"-")</f>
        <v>1</v>
      </c>
      <c r="K404" s="7">
        <f>IFERROR(INDEX(HTHome!K:K,MATCH(A404,HTHome!$A:$A,0)),"-")</f>
        <v>0.66666666666666663</v>
      </c>
      <c r="L404" s="7">
        <f>IFERROR(INDEX(HTHome!L:L,MATCH(A404,HTHome!$A:$A,0)),"-")</f>
        <v>0</v>
      </c>
      <c r="M404" s="7">
        <f>IFERROR(INDEX(HTHome!M:M,MATCH(A404,HTHome!$A:$A,0)),"-")</f>
        <v>0.66666666666666674</v>
      </c>
      <c r="N404" s="7">
        <f>IFERROR(INDEX(HTHome!N:N,MATCH(A404,HTHome!$A:$A,0)),"-")</f>
        <v>0.33333333333333337</v>
      </c>
    </row>
    <row r="405" spans="1:14" ht="16.5" hidden="1" thickTop="1" thickBot="1" x14ac:dyDescent="0.3">
      <c r="A405" s="19" t="s">
        <v>467</v>
      </c>
      <c r="B405" s="5">
        <f>IFERROR(INDEX(HTHome!$B:$B,MATCH(A405,HTHome!$A:$A,0)),"-")</f>
        <v>2</v>
      </c>
      <c r="C405" s="5">
        <f>IFERROR(INDEX(HTHome!C:C,MATCH(A405,HTHome!$A:$A,0)),"-")</f>
        <v>0</v>
      </c>
      <c r="D405" s="5">
        <f>IFERROR(INDEX(HTHome!D:D,MATCH(A405,HTHome!$A:$A,0)),"-")</f>
        <v>0</v>
      </c>
      <c r="E405" s="5">
        <f>IFERROR(INDEX(HTHome!E:E,MATCH(A405,HTHome!$A:$A,0)),"-")</f>
        <v>1</v>
      </c>
      <c r="F405" s="5">
        <f>IFERROR(INDEX(HTHome!F:F,MATCH(A405,HTHome!$A:$A,0)),"-")</f>
        <v>1</v>
      </c>
      <c r="G405" s="5">
        <f>IFERROR(INDEX(HTHome!G:G,MATCH(A405,HTHome!$A:$A,0)),"-")</f>
        <v>0</v>
      </c>
      <c r="H405" s="5">
        <f>IFERROR(INDEX(HTHome!H:H,MATCH(A405,HTHome!$A:$A,0)),"-")</f>
        <v>1</v>
      </c>
      <c r="I405" s="5">
        <f>IFERROR(INDEX(HTHome!I:I,MATCH(A405,HTHome!$A:$A,0)),"-")</f>
        <v>1</v>
      </c>
      <c r="J405" s="5">
        <f>IFERROR(INDEX(HTHome!J:J,MATCH(A405,HTHome!$A:$A,0)),"-")</f>
        <v>0</v>
      </c>
      <c r="K405" s="7">
        <f>IFERROR(INDEX(HTHome!K:K,MATCH(A405,HTHome!$A:$A,0)),"-")</f>
        <v>0.5</v>
      </c>
      <c r="L405" s="7">
        <f>IFERROR(INDEX(HTHome!L:L,MATCH(A405,HTHome!$A:$A,0)),"-")</f>
        <v>0.33333333333333331</v>
      </c>
      <c r="M405" s="7">
        <f>IFERROR(INDEX(HTHome!M:M,MATCH(A405,HTHome!$A:$A,0)),"-")</f>
        <v>1</v>
      </c>
      <c r="N405" s="7">
        <f>IFERROR(INDEX(HTHome!N:N,MATCH(A405,HTHome!$A:$A,0)),"-")</f>
        <v>0.33333333333333337</v>
      </c>
    </row>
    <row r="406" spans="1:14" ht="16.5" hidden="1" thickTop="1" thickBot="1" x14ac:dyDescent="0.3">
      <c r="A406" s="18" t="s">
        <v>440</v>
      </c>
      <c r="B406" s="5">
        <f>IFERROR(INDEX(HTHome!$B:$B,MATCH(A406,HTHome!$A:$A,0)),"-")</f>
        <v>2</v>
      </c>
      <c r="C406" s="5">
        <f>IFERROR(INDEX(HTHome!C:C,MATCH(A406,HTHome!$A:$A,0)),"-")</f>
        <v>1</v>
      </c>
      <c r="D406" s="5">
        <f>IFERROR(INDEX(HTHome!D:D,MATCH(A406,HTHome!$A:$A,0)),"-")</f>
        <v>0</v>
      </c>
      <c r="E406" s="5">
        <f>IFERROR(INDEX(HTHome!E:E,MATCH(A406,HTHome!$A:$A,0)),"-")</f>
        <v>0</v>
      </c>
      <c r="F406" s="5">
        <f>IFERROR(INDEX(HTHome!F:F,MATCH(A406,HTHome!$A:$A,0)),"-")</f>
        <v>1</v>
      </c>
      <c r="G406" s="5">
        <f>IFERROR(INDEX(HTHome!G:G,MATCH(A406,HTHome!$A:$A,0)),"-")</f>
        <v>0</v>
      </c>
      <c r="H406" s="5">
        <f>IFERROR(INDEX(HTHome!H:H,MATCH(A406,HTHome!$A:$A,0)),"-")</f>
        <v>1</v>
      </c>
      <c r="I406" s="5">
        <f>IFERROR(INDEX(HTHome!I:I,MATCH(A406,HTHome!$A:$A,0)),"-")</f>
        <v>1</v>
      </c>
      <c r="J406" s="5">
        <f>IFERROR(INDEX(HTHome!J:J,MATCH(A406,HTHome!$A:$A,0)),"-")</f>
        <v>0</v>
      </c>
      <c r="K406" s="7">
        <f>IFERROR(INDEX(HTHome!K:K,MATCH(A406,HTHome!$A:$A,0)),"-")</f>
        <v>0.5</v>
      </c>
      <c r="L406" s="7">
        <f>IFERROR(INDEX(HTHome!L:L,MATCH(A406,HTHome!$A:$A,0)),"-")</f>
        <v>0.33333333333333331</v>
      </c>
      <c r="M406" s="7">
        <f>IFERROR(INDEX(HTHome!M:M,MATCH(A406,HTHome!$A:$A,0)),"-")</f>
        <v>1</v>
      </c>
      <c r="N406" s="7">
        <f>IFERROR(INDEX(HTHome!N:N,MATCH(A406,HTHome!$A:$A,0)),"-")</f>
        <v>0.16666666666666669</v>
      </c>
    </row>
    <row r="407" spans="1:14" ht="16.5" hidden="1" thickTop="1" thickBot="1" x14ac:dyDescent="0.3">
      <c r="A407" s="19" t="s">
        <v>447</v>
      </c>
      <c r="B407" s="5">
        <f>IFERROR(INDEX(HTHome!$B:$B,MATCH(A407,HTHome!$A:$A,0)),"-")</f>
        <v>3</v>
      </c>
      <c r="C407" s="5">
        <f>IFERROR(INDEX(HTHome!C:C,MATCH(A407,HTHome!$A:$A,0)),"-")</f>
        <v>1</v>
      </c>
      <c r="D407" s="5">
        <f>IFERROR(INDEX(HTHome!D:D,MATCH(A407,HTHome!$A:$A,0)),"-")</f>
        <v>0</v>
      </c>
      <c r="E407" s="5">
        <f>IFERROR(INDEX(HTHome!E:E,MATCH(A407,HTHome!$A:$A,0)),"-")</f>
        <v>0</v>
      </c>
      <c r="F407" s="5">
        <f>IFERROR(INDEX(HTHome!F:F,MATCH(A407,HTHome!$A:$A,0)),"-")</f>
        <v>0</v>
      </c>
      <c r="G407" s="5">
        <f>IFERROR(INDEX(HTHome!G:G,MATCH(A407,HTHome!$A:$A,0)),"-")</f>
        <v>2</v>
      </c>
      <c r="H407" s="5">
        <f>IFERROR(INDEX(HTHome!H:H,MATCH(A407,HTHome!$A:$A,0)),"-")</f>
        <v>1</v>
      </c>
      <c r="I407" s="5">
        <f>IFERROR(INDEX(HTHome!I:I,MATCH(A407,HTHome!$A:$A,0)),"-")</f>
        <v>1</v>
      </c>
      <c r="J407" s="5">
        <f>IFERROR(INDEX(HTHome!J:J,MATCH(A407,HTHome!$A:$A,0)),"-")</f>
        <v>1</v>
      </c>
      <c r="K407" s="7">
        <f>IFERROR(INDEX(HTHome!K:K,MATCH(A407,HTHome!$A:$A,0)),"-")</f>
        <v>0.33333333333333331</v>
      </c>
      <c r="L407" s="7">
        <f>IFERROR(INDEX(HTHome!L:L,MATCH(A407,HTHome!$A:$A,0)),"-")</f>
        <v>0.5</v>
      </c>
      <c r="M407" s="7">
        <f>IFERROR(INDEX(HTHome!M:M,MATCH(A407,HTHome!$A:$A,0)),"-")</f>
        <v>-0.66666666666666663</v>
      </c>
      <c r="N407" s="7">
        <f>IFERROR(INDEX(HTHome!N:N,MATCH(A407,HTHome!$A:$A,0)),"-")</f>
        <v>0.16666666666666669</v>
      </c>
    </row>
    <row r="408" spans="1:14" ht="16.5" hidden="1" thickTop="1" thickBot="1" x14ac:dyDescent="0.3">
      <c r="A408" s="18" t="s">
        <v>445</v>
      </c>
      <c r="B408" s="5">
        <f>IFERROR(INDEX(HTHome!$B:$B,MATCH(A408,HTHome!$A:$A,0)),"-")</f>
        <v>3</v>
      </c>
      <c r="C408" s="5">
        <f>IFERROR(INDEX(HTHome!C:C,MATCH(A408,HTHome!$A:$A,0)),"-")</f>
        <v>0</v>
      </c>
      <c r="D408" s="5">
        <f>IFERROR(INDEX(HTHome!D:D,MATCH(A408,HTHome!$A:$A,0)),"-")</f>
        <v>1</v>
      </c>
      <c r="E408" s="5">
        <f>IFERROR(INDEX(HTHome!E:E,MATCH(A408,HTHome!$A:$A,0)),"-")</f>
        <v>1</v>
      </c>
      <c r="F408" s="5">
        <f>IFERROR(INDEX(HTHome!F:F,MATCH(A408,HTHome!$A:$A,0)),"-")</f>
        <v>2</v>
      </c>
      <c r="G408" s="5">
        <f>IFERROR(INDEX(HTHome!G:G,MATCH(A408,HTHome!$A:$A,0)),"-")</f>
        <v>0</v>
      </c>
      <c r="H408" s="5">
        <f>IFERROR(INDEX(HTHome!H:H,MATCH(A408,HTHome!$A:$A,0)),"-")</f>
        <v>1</v>
      </c>
      <c r="I408" s="5">
        <f>IFERROR(INDEX(HTHome!I:I,MATCH(A408,HTHome!$A:$A,0)),"-")</f>
        <v>2</v>
      </c>
      <c r="J408" s="5">
        <f>IFERROR(INDEX(HTHome!J:J,MATCH(A408,HTHome!$A:$A,0)),"-")</f>
        <v>0</v>
      </c>
      <c r="K408" s="7">
        <f>IFERROR(INDEX(HTHome!K:K,MATCH(A408,HTHome!$A:$A,0)),"-")</f>
        <v>0.66666666666666663</v>
      </c>
      <c r="L408" s="7">
        <f>IFERROR(INDEX(HTHome!L:L,MATCH(A408,HTHome!$A:$A,0)),"-")</f>
        <v>0</v>
      </c>
      <c r="M408" s="7">
        <f>IFERROR(INDEX(HTHome!M:M,MATCH(A408,HTHome!$A:$A,0)),"-")</f>
        <v>1.3333333333333333</v>
      </c>
      <c r="N408" s="7">
        <f>IFERROR(INDEX(HTHome!N:N,MATCH(A408,HTHome!$A:$A,0)),"-")</f>
        <v>0.16666666666666663</v>
      </c>
    </row>
    <row r="409" spans="1:14" ht="16.5" hidden="1" thickTop="1" thickBot="1" x14ac:dyDescent="0.3">
      <c r="A409" s="19" t="s">
        <v>466</v>
      </c>
      <c r="B409" s="5">
        <f>IFERROR(INDEX(HTHome!$B:$B,MATCH(A409,HTHome!$A:$A,0)),"-")</f>
        <v>2</v>
      </c>
      <c r="C409" s="5">
        <f>IFERROR(INDEX(HTHome!C:C,MATCH(A409,HTHome!$A:$A,0)),"-")</f>
        <v>0</v>
      </c>
      <c r="D409" s="5">
        <f>IFERROR(INDEX(HTHome!D:D,MATCH(A409,HTHome!$A:$A,0)),"-")</f>
        <v>0</v>
      </c>
      <c r="E409" s="5">
        <f>IFERROR(INDEX(HTHome!E:E,MATCH(A409,HTHome!$A:$A,0)),"-")</f>
        <v>0</v>
      </c>
      <c r="F409" s="5">
        <f>IFERROR(INDEX(HTHome!F:F,MATCH(A409,HTHome!$A:$A,0)),"-")</f>
        <v>0</v>
      </c>
      <c r="G409" s="5">
        <f>IFERROR(INDEX(HTHome!G:G,MATCH(A409,HTHome!$A:$A,0)),"-")</f>
        <v>1</v>
      </c>
      <c r="H409" s="5">
        <f>IFERROR(INDEX(HTHome!H:H,MATCH(A409,HTHome!$A:$A,0)),"-")</f>
        <v>1</v>
      </c>
      <c r="I409" s="5">
        <f>IFERROR(INDEX(HTHome!I:I,MATCH(A409,HTHome!$A:$A,0)),"-")</f>
        <v>0</v>
      </c>
      <c r="J409" s="5">
        <f>IFERROR(INDEX(HTHome!J:J,MATCH(A409,HTHome!$A:$A,0)),"-")</f>
        <v>1</v>
      </c>
      <c r="K409" s="7">
        <f>IFERROR(INDEX(HTHome!K:K,MATCH(A409,HTHome!$A:$A,0)),"-")</f>
        <v>0</v>
      </c>
      <c r="L409" s="7">
        <f>IFERROR(INDEX(HTHome!L:L,MATCH(A409,HTHome!$A:$A,0)),"-")</f>
        <v>0.66666666666666663</v>
      </c>
      <c r="M409" s="7">
        <f>IFERROR(INDEX(HTHome!M:M,MATCH(A409,HTHome!$A:$A,0)),"-")</f>
        <v>-1</v>
      </c>
      <c r="N409" s="7">
        <f>IFERROR(INDEX(HTHome!N:N,MATCH(A409,HTHome!$A:$A,0)),"-")</f>
        <v>0.16666666666666663</v>
      </c>
    </row>
    <row r="410" spans="1:14" ht="16.5" hidden="1" thickTop="1" thickBot="1" x14ac:dyDescent="0.3">
      <c r="A410" s="18" t="s">
        <v>452</v>
      </c>
      <c r="B410" s="5">
        <f>IFERROR(INDEX(HTHome!$B:$B,MATCH(A410,HTHome!$A:$A,0)),"-")</f>
        <v>2</v>
      </c>
      <c r="C410" s="5">
        <f>IFERROR(INDEX(HTHome!C:C,MATCH(A410,HTHome!$A:$A,0)),"-")</f>
        <v>0</v>
      </c>
      <c r="D410" s="5">
        <f>IFERROR(INDEX(HTHome!D:D,MATCH(A410,HTHome!$A:$A,0)),"-")</f>
        <v>1</v>
      </c>
      <c r="E410" s="5">
        <f>IFERROR(INDEX(HTHome!E:E,MATCH(A410,HTHome!$A:$A,0)),"-")</f>
        <v>0</v>
      </c>
      <c r="F410" s="5">
        <f>IFERROR(INDEX(HTHome!F:F,MATCH(A410,HTHome!$A:$A,0)),"-")</f>
        <v>0</v>
      </c>
      <c r="G410" s="5">
        <f>IFERROR(INDEX(HTHome!G:G,MATCH(A410,HTHome!$A:$A,0)),"-")</f>
        <v>0</v>
      </c>
      <c r="H410" s="5">
        <f>IFERROR(INDEX(HTHome!H:H,MATCH(A410,HTHome!$A:$A,0)),"-")</f>
        <v>2</v>
      </c>
      <c r="I410" s="5">
        <f>IFERROR(INDEX(HTHome!I:I,MATCH(A410,HTHome!$A:$A,0)),"-")</f>
        <v>1</v>
      </c>
      <c r="J410" s="5">
        <f>IFERROR(INDEX(HTHome!J:J,MATCH(A410,HTHome!$A:$A,0)),"-")</f>
        <v>0</v>
      </c>
      <c r="K410" s="7">
        <f>IFERROR(INDEX(HTHome!K:K,MATCH(A410,HTHome!$A:$A,0)),"-")</f>
        <v>0.5</v>
      </c>
      <c r="L410" s="7">
        <f>IFERROR(INDEX(HTHome!L:L,MATCH(A410,HTHome!$A:$A,0)),"-")</f>
        <v>0.33333333333333331</v>
      </c>
      <c r="M410" s="7">
        <f>IFERROR(INDEX(HTHome!M:M,MATCH(A410,HTHome!$A:$A,0)),"-")</f>
        <v>0.5</v>
      </c>
      <c r="N410" s="7">
        <f>IFERROR(INDEX(HTHome!N:N,MATCH(A410,HTHome!$A:$A,0)),"-")</f>
        <v>8.3333333333333343E-2</v>
      </c>
    </row>
    <row r="411" spans="1:14" ht="16.5" hidden="1" thickTop="1" thickBot="1" x14ac:dyDescent="0.3">
      <c r="A411" s="19" t="s">
        <v>436</v>
      </c>
      <c r="B411" s="5">
        <f>IFERROR(INDEX(HTHome!$B:$B,MATCH(A411,HTHome!$A:$A,0)),"-")</f>
        <v>1</v>
      </c>
      <c r="C411" s="5">
        <f>IFERROR(INDEX(HTHome!C:C,MATCH(A411,HTHome!$A:$A,0)),"-")</f>
        <v>0</v>
      </c>
      <c r="D411" s="5">
        <f>IFERROR(INDEX(HTHome!D:D,MATCH(A411,HTHome!$A:$A,0)),"-")</f>
        <v>0</v>
      </c>
      <c r="E411" s="5">
        <f>IFERROR(INDEX(HTHome!E:E,MATCH(A411,HTHome!$A:$A,0)),"-")</f>
        <v>1</v>
      </c>
      <c r="F411" s="5">
        <f>IFERROR(INDEX(HTHome!F:F,MATCH(A411,HTHome!$A:$A,0)),"-")</f>
        <v>1</v>
      </c>
      <c r="G411" s="5">
        <f>IFERROR(INDEX(HTHome!G:G,MATCH(A411,HTHome!$A:$A,0)),"-")</f>
        <v>0</v>
      </c>
      <c r="H411" s="5">
        <f>IFERROR(INDEX(HTHome!H:H,MATCH(A411,HTHome!$A:$A,0)),"-")</f>
        <v>0</v>
      </c>
      <c r="I411" s="5">
        <f>IFERROR(INDEX(HTHome!I:I,MATCH(A411,HTHome!$A:$A,0)),"-")</f>
        <v>1</v>
      </c>
      <c r="J411" s="5">
        <f>IFERROR(INDEX(HTHome!J:J,MATCH(A411,HTHome!$A:$A,0)),"-")</f>
        <v>0</v>
      </c>
      <c r="K411" s="7">
        <f>IFERROR(INDEX(HTHome!K:K,MATCH(A411,HTHome!$A:$A,0)),"-")</f>
        <v>1</v>
      </c>
      <c r="L411" s="7">
        <f>IFERROR(INDEX(HTHome!L:L,MATCH(A411,HTHome!$A:$A,0)),"-")</f>
        <v>0</v>
      </c>
      <c r="M411" s="7">
        <f>IFERROR(INDEX(HTHome!M:M,MATCH(A411,HTHome!$A:$A,0)),"-")</f>
        <v>2</v>
      </c>
      <c r="N411" s="7">
        <f>IFERROR(INDEX(HTHome!N:N,MATCH(A411,HTHome!$A:$A,0)),"-")</f>
        <v>0</v>
      </c>
    </row>
    <row r="412" spans="1:14" ht="16.5" hidden="1" thickTop="1" thickBot="1" x14ac:dyDescent="0.3">
      <c r="A412" s="18" t="s">
        <v>461</v>
      </c>
      <c r="B412" s="5">
        <f>IFERROR(INDEX(HTHome!$B:$B,MATCH(A412,HTHome!$A:$A,0)),"-")</f>
        <v>3</v>
      </c>
      <c r="C412" s="5">
        <f>IFERROR(INDEX(HTHome!C:C,MATCH(A412,HTHome!$A:$A,0)),"-")</f>
        <v>0</v>
      </c>
      <c r="D412" s="5">
        <f>IFERROR(INDEX(HTHome!D:D,MATCH(A412,HTHome!$A:$A,0)),"-")</f>
        <v>0</v>
      </c>
      <c r="E412" s="5">
        <f>IFERROR(INDEX(HTHome!E:E,MATCH(A412,HTHome!$A:$A,0)),"-")</f>
        <v>0</v>
      </c>
      <c r="F412" s="5">
        <f>IFERROR(INDEX(HTHome!F:F,MATCH(A412,HTHome!$A:$A,0)),"-")</f>
        <v>0</v>
      </c>
      <c r="G412" s="5">
        <f>IFERROR(INDEX(HTHome!G:G,MATCH(A412,HTHome!$A:$A,0)),"-")</f>
        <v>0</v>
      </c>
      <c r="H412" s="5">
        <f>IFERROR(INDEX(HTHome!H:H,MATCH(A412,HTHome!$A:$A,0)),"-")</f>
        <v>3</v>
      </c>
      <c r="I412" s="5">
        <f>IFERROR(INDEX(HTHome!I:I,MATCH(A412,HTHome!$A:$A,0)),"-")</f>
        <v>0</v>
      </c>
      <c r="J412" s="5">
        <f>IFERROR(INDEX(HTHome!J:J,MATCH(A412,HTHome!$A:$A,0)),"-")</f>
        <v>0</v>
      </c>
      <c r="K412" s="7">
        <f>IFERROR(INDEX(HTHome!K:K,MATCH(A412,HTHome!$A:$A,0)),"-")</f>
        <v>0</v>
      </c>
      <c r="L412" s="7">
        <f>IFERROR(INDEX(HTHome!L:L,MATCH(A412,HTHome!$A:$A,0)),"-")</f>
        <v>0.5</v>
      </c>
      <c r="M412" s="7">
        <f>IFERROR(INDEX(HTHome!M:M,MATCH(A412,HTHome!$A:$A,0)),"-")</f>
        <v>0</v>
      </c>
      <c r="N412" s="7">
        <f>IFERROR(INDEX(HTHome!N:N,MATCH(A412,HTHome!$A:$A,0)),"-")</f>
        <v>0</v>
      </c>
    </row>
    <row r="413" spans="1:14" ht="16.5" hidden="1" thickTop="1" thickBot="1" x14ac:dyDescent="0.3">
      <c r="A413" s="19" t="s">
        <v>463</v>
      </c>
      <c r="B413" s="5">
        <f>IFERROR(INDEX(HTHome!$B:$B,MATCH(A413,HTHome!$A:$A,0)),"-")</f>
        <v>2</v>
      </c>
      <c r="C413" s="5">
        <f>IFERROR(INDEX(HTHome!C:C,MATCH(A413,HTHome!$A:$A,0)),"-")</f>
        <v>1</v>
      </c>
      <c r="D413" s="5">
        <f>IFERROR(INDEX(HTHome!D:D,MATCH(A413,HTHome!$A:$A,0)),"-")</f>
        <v>0</v>
      </c>
      <c r="E413" s="5">
        <f>IFERROR(INDEX(HTHome!E:E,MATCH(A413,HTHome!$A:$A,0)),"-")</f>
        <v>0</v>
      </c>
      <c r="F413" s="5">
        <f>IFERROR(INDEX(HTHome!F:F,MATCH(A413,HTHome!$A:$A,0)),"-")</f>
        <v>1</v>
      </c>
      <c r="G413" s="5">
        <f>IFERROR(INDEX(HTHome!G:G,MATCH(A413,HTHome!$A:$A,0)),"-")</f>
        <v>1</v>
      </c>
      <c r="H413" s="5">
        <f>IFERROR(INDEX(HTHome!H:H,MATCH(A413,HTHome!$A:$A,0)),"-")</f>
        <v>0</v>
      </c>
      <c r="I413" s="5">
        <f>IFERROR(INDEX(HTHome!I:I,MATCH(A413,HTHome!$A:$A,0)),"-")</f>
        <v>1</v>
      </c>
      <c r="J413" s="5">
        <f>IFERROR(INDEX(HTHome!J:J,MATCH(A413,HTHome!$A:$A,0)),"-")</f>
        <v>1</v>
      </c>
      <c r="K413" s="7">
        <f>IFERROR(INDEX(HTHome!K:K,MATCH(A413,HTHome!$A:$A,0)),"-")</f>
        <v>0.5</v>
      </c>
      <c r="L413" s="7">
        <f>IFERROR(INDEX(HTHome!L:L,MATCH(A413,HTHome!$A:$A,0)),"-")</f>
        <v>0.33333333333333331</v>
      </c>
      <c r="M413" s="7">
        <f>IFERROR(INDEX(HTHome!M:M,MATCH(A413,HTHome!$A:$A,0)),"-")</f>
        <v>0</v>
      </c>
      <c r="N413" s="7">
        <f>IFERROR(INDEX(HTHome!N:N,MATCH(A413,HTHome!$A:$A,0)),"-")</f>
        <v>0</v>
      </c>
    </row>
    <row r="414" spans="1:14" ht="16.5" hidden="1" thickTop="1" thickBot="1" x14ac:dyDescent="0.3">
      <c r="A414" s="18" t="s">
        <v>457</v>
      </c>
      <c r="B414" s="5">
        <f>IFERROR(INDEX(HTHome!$B:$B,MATCH(A414,HTHome!$A:$A,0)),"-")</f>
        <v>3</v>
      </c>
      <c r="C414" s="5">
        <f>IFERROR(INDEX(HTHome!C:C,MATCH(A414,HTHome!$A:$A,0)),"-")</f>
        <v>0</v>
      </c>
      <c r="D414" s="5">
        <f>IFERROR(INDEX(HTHome!D:D,MATCH(A414,HTHome!$A:$A,0)),"-")</f>
        <v>1</v>
      </c>
      <c r="E414" s="5">
        <f>IFERROR(INDEX(HTHome!E:E,MATCH(A414,HTHome!$A:$A,0)),"-")</f>
        <v>0</v>
      </c>
      <c r="F414" s="5">
        <f>IFERROR(INDEX(HTHome!F:F,MATCH(A414,HTHome!$A:$A,0)),"-")</f>
        <v>1</v>
      </c>
      <c r="G414" s="5">
        <f>IFERROR(INDEX(HTHome!G:G,MATCH(A414,HTHome!$A:$A,0)),"-")</f>
        <v>0</v>
      </c>
      <c r="H414" s="5">
        <f>IFERROR(INDEX(HTHome!H:H,MATCH(A414,HTHome!$A:$A,0)),"-")</f>
        <v>2</v>
      </c>
      <c r="I414" s="5">
        <f>IFERROR(INDEX(HTHome!I:I,MATCH(A414,HTHome!$A:$A,0)),"-")</f>
        <v>1</v>
      </c>
      <c r="J414" s="5">
        <f>IFERROR(INDEX(HTHome!J:J,MATCH(A414,HTHome!$A:$A,0)),"-")</f>
        <v>0</v>
      </c>
      <c r="K414" s="7">
        <f>IFERROR(INDEX(HTHome!K:K,MATCH(A414,HTHome!$A:$A,0)),"-")</f>
        <v>0.33333333333333331</v>
      </c>
      <c r="L414" s="7">
        <f>IFERROR(INDEX(HTHome!L:L,MATCH(A414,HTHome!$A:$A,0)),"-")</f>
        <v>0</v>
      </c>
      <c r="M414" s="7">
        <f>IFERROR(INDEX(HTHome!M:M,MATCH(A414,HTHome!$A:$A,0)),"-")</f>
        <v>0.66666666666666663</v>
      </c>
      <c r="N414" s="7">
        <f>IFERROR(INDEX(HTHome!N:N,MATCH(A414,HTHome!$A:$A,0)),"-")</f>
        <v>-0.16666666666666669</v>
      </c>
    </row>
    <row r="415" spans="1:14" ht="16.5" hidden="1" thickTop="1" thickBot="1" x14ac:dyDescent="0.3">
      <c r="A415" s="19" t="s">
        <v>456</v>
      </c>
      <c r="B415" s="5">
        <f>IFERROR(INDEX(HTHome!$B:$B,MATCH(A415,HTHome!$A:$A,0)),"-")</f>
        <v>3</v>
      </c>
      <c r="C415" s="5">
        <f>IFERROR(INDEX(HTHome!C:C,MATCH(A415,HTHome!$A:$A,0)),"-")</f>
        <v>0</v>
      </c>
      <c r="D415" s="5">
        <f>IFERROR(INDEX(HTHome!D:D,MATCH(A415,HTHome!$A:$A,0)),"-")</f>
        <v>0</v>
      </c>
      <c r="E415" s="5">
        <f>IFERROR(INDEX(HTHome!E:E,MATCH(A415,HTHome!$A:$A,0)),"-")</f>
        <v>1</v>
      </c>
      <c r="F415" s="5">
        <f>IFERROR(INDEX(HTHome!F:F,MATCH(A415,HTHome!$A:$A,0)),"-")</f>
        <v>1</v>
      </c>
      <c r="G415" s="5">
        <f>IFERROR(INDEX(HTHome!G:G,MATCH(A415,HTHome!$A:$A,0)),"-")</f>
        <v>1</v>
      </c>
      <c r="H415" s="5">
        <f>IFERROR(INDEX(HTHome!H:H,MATCH(A415,HTHome!$A:$A,0)),"-")</f>
        <v>1</v>
      </c>
      <c r="I415" s="5">
        <f>IFERROR(INDEX(HTHome!I:I,MATCH(A415,HTHome!$A:$A,0)),"-")</f>
        <v>1</v>
      </c>
      <c r="J415" s="5">
        <f>IFERROR(INDEX(HTHome!J:J,MATCH(A415,HTHome!$A:$A,0)),"-")</f>
        <v>1</v>
      </c>
      <c r="K415" s="7">
        <f>IFERROR(INDEX(HTHome!K:K,MATCH(A415,HTHome!$A:$A,0)),"-")</f>
        <v>0.33333333333333331</v>
      </c>
      <c r="L415" s="7">
        <f>IFERROR(INDEX(HTHome!L:L,MATCH(A415,HTHome!$A:$A,0)),"-")</f>
        <v>0</v>
      </c>
      <c r="M415" s="7">
        <f>IFERROR(INDEX(HTHome!M:M,MATCH(A415,HTHome!$A:$A,0)),"-")</f>
        <v>0</v>
      </c>
      <c r="N415" s="7">
        <f>IFERROR(INDEX(HTHome!N:N,MATCH(A415,HTHome!$A:$A,0)),"-")</f>
        <v>-0.75</v>
      </c>
    </row>
    <row r="416" spans="1:14" ht="16.5" hidden="1" thickTop="1" thickBot="1" x14ac:dyDescent="0.3">
      <c r="A416" s="18" t="s">
        <v>438</v>
      </c>
      <c r="B416" s="5">
        <f>IFERROR(INDEX(HTHome!$B:$B,MATCH(A416,HTHome!$A:$A,0)),"-")</f>
        <v>2</v>
      </c>
      <c r="C416" s="5">
        <f>IFERROR(INDEX(HTHome!C:C,MATCH(A416,HTHome!$A:$A,0)),"-")</f>
        <v>0</v>
      </c>
      <c r="D416" s="5">
        <f>IFERROR(INDEX(HTHome!D:D,MATCH(A416,HTHome!$A:$A,0)),"-")</f>
        <v>1</v>
      </c>
      <c r="E416" s="5">
        <f>IFERROR(INDEX(HTHome!E:E,MATCH(A416,HTHome!$A:$A,0)),"-")</f>
        <v>0</v>
      </c>
      <c r="F416" s="5">
        <f>IFERROR(INDEX(HTHome!F:F,MATCH(A416,HTHome!$A:$A,0)),"-")</f>
        <v>1</v>
      </c>
      <c r="G416" s="5">
        <f>IFERROR(INDEX(HTHome!G:G,MATCH(A416,HTHome!$A:$A,0)),"-")</f>
        <v>0</v>
      </c>
      <c r="H416" s="5">
        <f>IFERROR(INDEX(HTHome!H:H,MATCH(A416,HTHome!$A:$A,0)),"-")</f>
        <v>1</v>
      </c>
      <c r="I416" s="5">
        <f>IFERROR(INDEX(HTHome!I:I,MATCH(A416,HTHome!$A:$A,0)),"-")</f>
        <v>1</v>
      </c>
      <c r="J416" s="5">
        <f>IFERROR(INDEX(HTHome!J:J,MATCH(A416,HTHome!$A:$A,0)),"-")</f>
        <v>0</v>
      </c>
      <c r="K416" s="7">
        <f>IFERROR(INDEX(HTHome!K:K,MATCH(A416,HTHome!$A:$A,0)),"-")</f>
        <v>0.5</v>
      </c>
      <c r="L416" s="7">
        <f>IFERROR(INDEX(HTHome!L:L,MATCH(A416,HTHome!$A:$A,0)),"-")</f>
        <v>0</v>
      </c>
      <c r="M416" s="7">
        <f>IFERROR(INDEX(HTHome!M:M,MATCH(A416,HTHome!$A:$A,0)),"-")</f>
        <v>1</v>
      </c>
      <c r="N416" s="7">
        <f>IFERROR(INDEX(HTHome!N:N,MATCH(A416,HTHome!$A:$A,0)),"-")</f>
        <v>-0.5</v>
      </c>
    </row>
    <row r="417" spans="1:14" ht="16.5" hidden="1" thickTop="1" thickBot="1" x14ac:dyDescent="0.3">
      <c r="A417" s="19" t="s">
        <v>449</v>
      </c>
      <c r="B417" s="5">
        <f>IFERROR(INDEX(HTHome!$B:$B,MATCH(A417,HTHome!$A:$A,0)),"-")</f>
        <v>2</v>
      </c>
      <c r="C417" s="5">
        <f>IFERROR(INDEX(HTHome!C:C,MATCH(A417,HTHome!$A:$A,0)),"-")</f>
        <v>0</v>
      </c>
      <c r="D417" s="5">
        <f>IFERROR(INDEX(HTHome!D:D,MATCH(A417,HTHome!$A:$A,0)),"-")</f>
        <v>0</v>
      </c>
      <c r="E417" s="5">
        <f>IFERROR(INDEX(HTHome!E:E,MATCH(A417,HTHome!$A:$A,0)),"-")</f>
        <v>1</v>
      </c>
      <c r="F417" s="5">
        <f>IFERROR(INDEX(HTHome!F:F,MATCH(A417,HTHome!$A:$A,0)),"-")</f>
        <v>1</v>
      </c>
      <c r="G417" s="5">
        <f>IFERROR(INDEX(HTHome!G:G,MATCH(A417,HTHome!$A:$A,0)),"-")</f>
        <v>1</v>
      </c>
      <c r="H417" s="5">
        <f>IFERROR(INDEX(HTHome!H:H,MATCH(A417,HTHome!$A:$A,0)),"-")</f>
        <v>0</v>
      </c>
      <c r="I417" s="5">
        <f>IFERROR(INDEX(HTHome!I:I,MATCH(A417,HTHome!$A:$A,0)),"-")</f>
        <v>1</v>
      </c>
      <c r="J417" s="5">
        <f>IFERROR(INDEX(HTHome!J:J,MATCH(A417,HTHome!$A:$A,0)),"-")</f>
        <v>1</v>
      </c>
      <c r="K417" s="7">
        <f>IFERROR(INDEX(HTHome!K:K,MATCH(A417,HTHome!$A:$A,0)),"-")</f>
        <v>0.5</v>
      </c>
      <c r="L417" s="7">
        <f>IFERROR(INDEX(HTHome!L:L,MATCH(A417,HTHome!$A:$A,0)),"-")</f>
        <v>0</v>
      </c>
      <c r="M417" s="7">
        <f>IFERROR(INDEX(HTHome!M:M,MATCH(A417,HTHome!$A:$A,0)),"-")</f>
        <v>0</v>
      </c>
      <c r="N417" s="7">
        <f>IFERROR(INDEX(HTHome!N:N,MATCH(A417,HTHome!$A:$A,0)),"-")</f>
        <v>-0.5</v>
      </c>
    </row>
    <row r="418" spans="1:14" ht="16.5" hidden="1" thickTop="1" thickBot="1" x14ac:dyDescent="0.3">
      <c r="A418" s="18" t="s">
        <v>462</v>
      </c>
      <c r="B418" s="5">
        <f>IFERROR(INDEX(HTHome!$B:$B,MATCH(A418,HTHome!$A:$A,0)),"-")</f>
        <v>2</v>
      </c>
      <c r="C418" s="5">
        <f>IFERROR(INDEX(HTHome!C:C,MATCH(A418,HTHome!$A:$A,0)),"-")</f>
        <v>0</v>
      </c>
      <c r="D418" s="5">
        <f>IFERROR(INDEX(HTHome!D:D,MATCH(A418,HTHome!$A:$A,0)),"-")</f>
        <v>0</v>
      </c>
      <c r="E418" s="5">
        <f>IFERROR(INDEX(HTHome!E:E,MATCH(A418,HTHome!$A:$A,0)),"-")</f>
        <v>0</v>
      </c>
      <c r="F418" s="5">
        <f>IFERROR(INDEX(HTHome!F:F,MATCH(A418,HTHome!$A:$A,0)),"-")</f>
        <v>0</v>
      </c>
      <c r="G418" s="5">
        <f>IFERROR(INDEX(HTHome!G:G,MATCH(A418,HTHome!$A:$A,0)),"-")</f>
        <v>2</v>
      </c>
      <c r="H418" s="5">
        <f>IFERROR(INDEX(HTHome!H:H,MATCH(A418,HTHome!$A:$A,0)),"-")</f>
        <v>0</v>
      </c>
      <c r="I418" s="5">
        <f>IFERROR(INDEX(HTHome!I:I,MATCH(A418,HTHome!$A:$A,0)),"-")</f>
        <v>0</v>
      </c>
      <c r="J418" s="5">
        <f>IFERROR(INDEX(HTHome!J:J,MATCH(A418,HTHome!$A:$A,0)),"-")</f>
        <v>2</v>
      </c>
      <c r="K418" s="7">
        <f>IFERROR(INDEX(HTHome!K:K,MATCH(A418,HTHome!$A:$A,0)),"-")</f>
        <v>0</v>
      </c>
      <c r="L418" s="7">
        <f>IFERROR(INDEX(HTHome!L:L,MATCH(A418,HTHome!$A:$A,0)),"-")</f>
        <v>0.5</v>
      </c>
      <c r="M418" s="7">
        <f>IFERROR(INDEX(HTHome!M:M,MATCH(A418,HTHome!$A:$A,0)),"-")</f>
        <v>-2</v>
      </c>
      <c r="N418" s="7">
        <f>IFERROR(INDEX(HTHome!N:N,MATCH(A418,HTHome!$A:$A,0)),"-")</f>
        <v>-0.5</v>
      </c>
    </row>
    <row r="419" spans="1:14" ht="16.5" hidden="1" thickTop="1" thickBot="1" x14ac:dyDescent="0.3">
      <c r="A419" s="19" t="s">
        <v>460</v>
      </c>
      <c r="B419" s="5">
        <f>IFERROR(INDEX(HTHome!$B:$B,MATCH(A419,HTHome!$A:$A,0)),"-")</f>
        <v>3</v>
      </c>
      <c r="C419" s="5">
        <f>IFERROR(INDEX(HTHome!C:C,MATCH(A419,HTHome!$A:$A,0)),"-")</f>
        <v>0</v>
      </c>
      <c r="D419" s="5">
        <f>IFERROR(INDEX(HTHome!D:D,MATCH(A419,HTHome!$A:$A,0)),"-")</f>
        <v>0</v>
      </c>
      <c r="E419" s="5">
        <f>IFERROR(INDEX(HTHome!E:E,MATCH(A419,HTHome!$A:$A,0)),"-")</f>
        <v>0</v>
      </c>
      <c r="F419" s="5">
        <f>IFERROR(INDEX(HTHome!F:F,MATCH(A419,HTHome!$A:$A,0)),"-")</f>
        <v>0</v>
      </c>
      <c r="G419" s="5">
        <f>IFERROR(INDEX(HTHome!G:G,MATCH(A419,HTHome!$A:$A,0)),"-")</f>
        <v>2</v>
      </c>
      <c r="H419" s="5">
        <f>IFERROR(INDEX(HTHome!H:H,MATCH(A419,HTHome!$A:$A,0)),"-")</f>
        <v>1</v>
      </c>
      <c r="I419" s="5">
        <f>IFERROR(INDEX(HTHome!I:I,MATCH(A419,HTHome!$A:$A,0)),"-")</f>
        <v>0</v>
      </c>
      <c r="J419" s="5">
        <f>IFERROR(INDEX(HTHome!J:J,MATCH(A419,HTHome!$A:$A,0)),"-")</f>
        <v>2</v>
      </c>
      <c r="K419" s="7">
        <f>IFERROR(INDEX(HTHome!K:K,MATCH(A419,HTHome!$A:$A,0)),"-")</f>
        <v>0</v>
      </c>
      <c r="L419" s="7">
        <f>IFERROR(INDEX(HTHome!L:L,MATCH(A419,HTHome!$A:$A,0)),"-")</f>
        <v>0</v>
      </c>
      <c r="M419" s="7">
        <f>IFERROR(INDEX(HTHome!M:M,MATCH(A419,HTHome!$A:$A,0)),"-")</f>
        <v>-1.3333333333333333</v>
      </c>
      <c r="N419" s="7">
        <f>IFERROR(INDEX(HTHome!N:N,MATCH(A419,HTHome!$A:$A,0)),"-")</f>
        <v>-0.66666666666666663</v>
      </c>
    </row>
    <row r="420" spans="1:14" ht="16.5" hidden="1" thickTop="1" thickBot="1" x14ac:dyDescent="0.3">
      <c r="A420" s="18" t="s">
        <v>469</v>
      </c>
      <c r="B420" s="5">
        <f>IFERROR(INDEX(HTHome!$B:$B,MATCH(A420,HTHome!$A:$A,0)),"-")</f>
        <v>2</v>
      </c>
      <c r="C420" s="5">
        <f>IFERROR(INDEX(HTHome!C:C,MATCH(A420,HTHome!$A:$A,0)),"-")</f>
        <v>0</v>
      </c>
      <c r="D420" s="5">
        <f>IFERROR(INDEX(HTHome!D:D,MATCH(A420,HTHome!$A:$A,0)),"-")</f>
        <v>0</v>
      </c>
      <c r="E420" s="5">
        <f>IFERROR(INDEX(HTHome!E:E,MATCH(A420,HTHome!$A:$A,0)),"-")</f>
        <v>0</v>
      </c>
      <c r="F420" s="5">
        <f>IFERROR(INDEX(HTHome!F:F,MATCH(A420,HTHome!$A:$A,0)),"-")</f>
        <v>0</v>
      </c>
      <c r="G420" s="5">
        <f>IFERROR(INDEX(HTHome!G:G,MATCH(A420,HTHome!$A:$A,0)),"-")</f>
        <v>1</v>
      </c>
      <c r="H420" s="5">
        <f>IFERROR(INDEX(HTHome!H:H,MATCH(A420,HTHome!$A:$A,0)),"-")</f>
        <v>1</v>
      </c>
      <c r="I420" s="5">
        <f>IFERROR(INDEX(HTHome!I:I,MATCH(A420,HTHome!$A:$A,0)),"-")</f>
        <v>0</v>
      </c>
      <c r="J420" s="5">
        <f>IFERROR(INDEX(HTHome!J:J,MATCH(A420,HTHome!$A:$A,0)),"-")</f>
        <v>1</v>
      </c>
      <c r="K420" s="7">
        <f>IFERROR(INDEX(HTHome!K:K,MATCH(A420,HTHome!$A:$A,0)),"-")</f>
        <v>0</v>
      </c>
      <c r="L420" s="7">
        <f>IFERROR(INDEX(HTHome!L:L,MATCH(A420,HTHome!$A:$A,0)),"-")</f>
        <v>0.33333333333333331</v>
      </c>
      <c r="M420" s="7">
        <f>IFERROR(INDEX(HTHome!M:M,MATCH(A420,HTHome!$A:$A,0)),"-")</f>
        <v>-1</v>
      </c>
      <c r="N420" s="7">
        <f>IFERROR(INDEX(HTHome!N:N,MATCH(A420,HTHome!$A:$A,0)),"-")</f>
        <v>-0.83333333333333326</v>
      </c>
    </row>
    <row r="421" spans="1:14" ht="16.5" hidden="1" thickTop="1" thickBot="1" x14ac:dyDescent="0.3">
      <c r="A421" s="19" t="s">
        <v>455</v>
      </c>
      <c r="B421" s="5">
        <f>IFERROR(INDEX(HTHome!$B:$B,MATCH(A421,HTHome!$A:$A,0)),"-")</f>
        <v>3</v>
      </c>
      <c r="C421" s="5">
        <f>IFERROR(INDEX(HTHome!C:C,MATCH(A421,HTHome!$A:$A,0)),"-")</f>
        <v>0</v>
      </c>
      <c r="D421" s="5">
        <f>IFERROR(INDEX(HTHome!D:D,MATCH(A421,HTHome!$A:$A,0)),"-")</f>
        <v>0</v>
      </c>
      <c r="E421" s="5">
        <f>IFERROR(INDEX(HTHome!E:E,MATCH(A421,HTHome!$A:$A,0)),"-")</f>
        <v>1</v>
      </c>
      <c r="F421" s="5">
        <f>IFERROR(INDEX(HTHome!F:F,MATCH(A421,HTHome!$A:$A,0)),"-")</f>
        <v>1</v>
      </c>
      <c r="G421" s="5">
        <f>IFERROR(INDEX(HTHome!G:G,MATCH(A421,HTHome!$A:$A,0)),"-")</f>
        <v>1</v>
      </c>
      <c r="H421" s="5">
        <f>IFERROR(INDEX(HTHome!H:H,MATCH(A421,HTHome!$A:$A,0)),"-")</f>
        <v>1</v>
      </c>
      <c r="I421" s="5">
        <f>IFERROR(INDEX(HTHome!I:I,MATCH(A421,HTHome!$A:$A,0)),"-")</f>
        <v>1</v>
      </c>
      <c r="J421" s="5">
        <f>IFERROR(INDEX(HTHome!J:J,MATCH(A421,HTHome!$A:$A,0)),"-")</f>
        <v>1</v>
      </c>
      <c r="K421" s="7">
        <f>IFERROR(INDEX(HTHome!K:K,MATCH(A421,HTHome!$A:$A,0)),"-")</f>
        <v>0.33333333333333331</v>
      </c>
      <c r="L421" s="7">
        <f>IFERROR(INDEX(HTHome!L:L,MATCH(A421,HTHome!$A:$A,0)),"-")</f>
        <v>0</v>
      </c>
      <c r="M421" s="7">
        <f>IFERROR(INDEX(HTHome!M:M,MATCH(A421,HTHome!$A:$A,0)),"-")</f>
        <v>0</v>
      </c>
      <c r="N421" s="7">
        <f>IFERROR(INDEX(HTHome!N:N,MATCH(A421,HTHome!$A:$A,0)),"-")</f>
        <v>-1</v>
      </c>
    </row>
    <row r="422" spans="1:14" ht="16.5" hidden="1" thickTop="1" thickBot="1" x14ac:dyDescent="0.3">
      <c r="A422" s="18" t="s">
        <v>458</v>
      </c>
      <c r="B422" s="5">
        <f>IFERROR(INDEX(HTHome!$B:$B,MATCH(A422,HTHome!$A:$A,0)),"-")</f>
        <v>2</v>
      </c>
      <c r="C422" s="5">
        <f>IFERROR(INDEX(HTHome!C:C,MATCH(A422,HTHome!$A:$A,0)),"-")</f>
        <v>0</v>
      </c>
      <c r="D422" s="5">
        <f>IFERROR(INDEX(HTHome!D:D,MATCH(A422,HTHome!$A:$A,0)),"-")</f>
        <v>0</v>
      </c>
      <c r="E422" s="5">
        <f>IFERROR(INDEX(HTHome!E:E,MATCH(A422,HTHome!$A:$A,0)),"-")</f>
        <v>0</v>
      </c>
      <c r="F422" s="5">
        <f>IFERROR(INDEX(HTHome!F:F,MATCH(A422,HTHome!$A:$A,0)),"-")</f>
        <v>0</v>
      </c>
      <c r="G422" s="5">
        <f>IFERROR(INDEX(HTHome!G:G,MATCH(A422,HTHome!$A:$A,0)),"-")</f>
        <v>0</v>
      </c>
      <c r="H422" s="5">
        <f>IFERROR(INDEX(HTHome!H:H,MATCH(A422,HTHome!$A:$A,0)),"-")</f>
        <v>2</v>
      </c>
      <c r="I422" s="5">
        <f>IFERROR(INDEX(HTHome!I:I,MATCH(A422,HTHome!$A:$A,0)),"-")</f>
        <v>0</v>
      </c>
      <c r="J422" s="5">
        <f>IFERROR(INDEX(HTHome!J:J,MATCH(A422,HTHome!$A:$A,0)),"-")</f>
        <v>0</v>
      </c>
      <c r="K422" s="7">
        <f>IFERROR(INDEX(HTHome!K:K,MATCH(A422,HTHome!$A:$A,0)),"-")</f>
        <v>0</v>
      </c>
      <c r="L422" s="7">
        <f>IFERROR(INDEX(HTHome!L:L,MATCH(A422,HTHome!$A:$A,0)),"-")</f>
        <v>0</v>
      </c>
      <c r="M422" s="7">
        <f>IFERROR(INDEX(HTHome!M:M,MATCH(A422,HTHome!$A:$A,0)),"-")</f>
        <v>0</v>
      </c>
      <c r="N422" s="7">
        <f>IFERROR(INDEX(HTHome!N:N,MATCH(A422,HTHome!$A:$A,0)),"-")</f>
        <v>-1</v>
      </c>
    </row>
    <row r="423" spans="1:14" ht="16.5" hidden="1" thickTop="1" thickBot="1" x14ac:dyDescent="0.3">
      <c r="A423" s="19" t="s">
        <v>468</v>
      </c>
      <c r="B423" s="5">
        <f>IFERROR(INDEX(HTHome!$B:$B,MATCH(A423,HTHome!$A:$A,0)),"-")</f>
        <v>2</v>
      </c>
      <c r="C423" s="5">
        <f>IFERROR(INDEX(HTHome!C:C,MATCH(A423,HTHome!$A:$A,0)),"-")</f>
        <v>0</v>
      </c>
      <c r="D423" s="5">
        <f>IFERROR(INDEX(HTHome!D:D,MATCH(A423,HTHome!$A:$A,0)),"-")</f>
        <v>0</v>
      </c>
      <c r="E423" s="5">
        <f>IFERROR(INDEX(HTHome!E:E,MATCH(A423,HTHome!$A:$A,0)),"-")</f>
        <v>0</v>
      </c>
      <c r="F423" s="5">
        <f>IFERROR(INDEX(HTHome!F:F,MATCH(A423,HTHome!$A:$A,0)),"-")</f>
        <v>0</v>
      </c>
      <c r="G423" s="5">
        <f>IFERROR(INDEX(HTHome!G:G,MATCH(A423,HTHome!$A:$A,0)),"-")</f>
        <v>2</v>
      </c>
      <c r="H423" s="5">
        <f>IFERROR(INDEX(HTHome!H:H,MATCH(A423,HTHome!$A:$A,0)),"-")</f>
        <v>0</v>
      </c>
      <c r="I423" s="5">
        <f>IFERROR(INDEX(HTHome!I:I,MATCH(A423,HTHome!$A:$A,0)),"-")</f>
        <v>0</v>
      </c>
      <c r="J423" s="5">
        <f>IFERROR(INDEX(HTHome!J:J,MATCH(A423,HTHome!$A:$A,0)),"-")</f>
        <v>2</v>
      </c>
      <c r="K423" s="7">
        <f>IFERROR(INDEX(HTHome!K:K,MATCH(A423,HTHome!$A:$A,0)),"-")</f>
        <v>0</v>
      </c>
      <c r="L423" s="7">
        <f>IFERROR(INDEX(HTHome!L:L,MATCH(A423,HTHome!$A:$A,0)),"-")</f>
        <v>0.33333333333333331</v>
      </c>
      <c r="M423" s="7">
        <f>IFERROR(INDEX(HTHome!M:M,MATCH(A423,HTHome!$A:$A,0)),"-")</f>
        <v>-2</v>
      </c>
      <c r="N423" s="7">
        <f>IFERROR(INDEX(HTHome!N:N,MATCH(A423,HTHome!$A:$A,0)),"-")</f>
        <v>-1.3333333333333333</v>
      </c>
    </row>
    <row r="424" spans="1:14" ht="16.5" hidden="1" thickTop="1" thickBot="1" x14ac:dyDescent="0.3">
      <c r="A424" s="18" t="s">
        <v>448</v>
      </c>
      <c r="B424" s="5">
        <f>IFERROR(INDEX(HTHome!$B:$B,MATCH(A424,HTHome!$A:$A,0)),"-")</f>
        <v>3</v>
      </c>
      <c r="C424" s="5">
        <f>IFERROR(INDEX(HTHome!C:C,MATCH(A424,HTHome!$A:$A,0)),"-")</f>
        <v>1</v>
      </c>
      <c r="D424" s="5">
        <f>IFERROR(INDEX(HTHome!D:D,MATCH(A424,HTHome!$A:$A,0)),"-")</f>
        <v>0</v>
      </c>
      <c r="E424" s="5">
        <f>IFERROR(INDEX(HTHome!E:E,MATCH(A424,HTHome!$A:$A,0)),"-")</f>
        <v>0</v>
      </c>
      <c r="F424" s="5">
        <f>IFERROR(INDEX(HTHome!F:F,MATCH(A424,HTHome!$A:$A,0)),"-")</f>
        <v>0</v>
      </c>
      <c r="G424" s="5">
        <f>IFERROR(INDEX(HTHome!G:G,MATCH(A424,HTHome!$A:$A,0)),"-")</f>
        <v>3</v>
      </c>
      <c r="H424" s="5">
        <f>IFERROR(INDEX(HTHome!H:H,MATCH(A424,HTHome!$A:$A,0)),"-")</f>
        <v>0</v>
      </c>
      <c r="I424" s="5">
        <f>IFERROR(INDEX(HTHome!I:I,MATCH(A424,HTHome!$A:$A,0)),"-")</f>
        <v>1</v>
      </c>
      <c r="J424" s="5">
        <f>IFERROR(INDEX(HTHome!J:J,MATCH(A424,HTHome!$A:$A,0)),"-")</f>
        <v>2</v>
      </c>
      <c r="K424" s="7">
        <f>IFERROR(INDEX(HTHome!K:K,MATCH(A424,HTHome!$A:$A,0)),"-")</f>
        <v>0.33333333333333331</v>
      </c>
      <c r="L424" s="7">
        <f>IFERROR(INDEX(HTHome!L:L,MATCH(A424,HTHome!$A:$A,0)),"-")</f>
        <v>0</v>
      </c>
      <c r="M424" s="7">
        <f>IFERROR(INDEX(HTHome!M:M,MATCH(A424,HTHome!$A:$A,0)),"-")</f>
        <v>-1.3333333333333333</v>
      </c>
      <c r="N424" s="7">
        <f>IFERROR(INDEX(HTHome!N:N,MATCH(A424,HTHome!$A:$A,0)),"-")</f>
        <v>-1.4166666666666663</v>
      </c>
    </row>
    <row r="425" spans="1:14" ht="16.5" hidden="1" thickTop="1" thickBot="1" x14ac:dyDescent="0.3">
      <c r="A425" s="19" t="s">
        <v>465</v>
      </c>
      <c r="B425" s="5">
        <f>IFERROR(INDEX(HTHome!$B:$B,MATCH(A425,HTHome!$A:$A,0)),"-")</f>
        <v>3</v>
      </c>
      <c r="C425" s="5">
        <f>IFERROR(INDEX(HTHome!C:C,MATCH(A425,HTHome!$A:$A,0)),"-")</f>
        <v>0</v>
      </c>
      <c r="D425" s="5">
        <f>IFERROR(INDEX(HTHome!D:D,MATCH(A425,HTHome!$A:$A,0)),"-")</f>
        <v>0</v>
      </c>
      <c r="E425" s="5">
        <f>IFERROR(INDEX(HTHome!E:E,MATCH(A425,HTHome!$A:$A,0)),"-")</f>
        <v>0</v>
      </c>
      <c r="F425" s="5">
        <f>IFERROR(INDEX(HTHome!F:F,MATCH(A425,HTHome!$A:$A,0)),"-")</f>
        <v>0</v>
      </c>
      <c r="G425" s="5">
        <f>IFERROR(INDEX(HTHome!G:G,MATCH(A425,HTHome!$A:$A,0)),"-")</f>
        <v>3</v>
      </c>
      <c r="H425" s="5">
        <f>IFERROR(INDEX(HTHome!H:H,MATCH(A425,HTHome!$A:$A,0)),"-")</f>
        <v>0</v>
      </c>
      <c r="I425" s="5">
        <f>IFERROR(INDEX(HTHome!I:I,MATCH(A425,HTHome!$A:$A,0)),"-")</f>
        <v>0</v>
      </c>
      <c r="J425" s="5">
        <f>IFERROR(INDEX(HTHome!J:J,MATCH(A425,HTHome!$A:$A,0)),"-")</f>
        <v>3</v>
      </c>
      <c r="K425" s="7">
        <f>IFERROR(INDEX(HTHome!K:K,MATCH(A425,HTHome!$A:$A,0)),"-")</f>
        <v>0</v>
      </c>
      <c r="L425" s="7">
        <f>IFERROR(INDEX(HTHome!L:L,MATCH(A425,HTHome!$A:$A,0)),"-")</f>
        <v>0</v>
      </c>
      <c r="M425" s="7">
        <f>IFERROR(INDEX(HTHome!M:M,MATCH(A425,HTHome!$A:$A,0)),"-")</f>
        <v>-2</v>
      </c>
      <c r="N425" s="7">
        <f>IFERROR(INDEX(HTHome!N:N,MATCH(A425,HTHome!$A:$A,0)),"-")</f>
        <v>-1.5</v>
      </c>
    </row>
    <row r="426" spans="1:14" ht="16.5" hidden="1" thickTop="1" thickBot="1" x14ac:dyDescent="0.3">
      <c r="A426" s="18" t="s">
        <v>475</v>
      </c>
      <c r="B426" s="5">
        <f>IFERROR(INDEX(HTHome!$B:$B,MATCH(A426,HTHome!$A:$A,0)),"-")</f>
        <v>1</v>
      </c>
      <c r="C426" s="5">
        <f>IFERROR(INDEX(HTHome!C:C,MATCH(A426,HTHome!$A:$A,0)),"-")</f>
        <v>0</v>
      </c>
      <c r="D426" s="5">
        <f>IFERROR(INDEX(HTHome!D:D,MATCH(A426,HTHome!$A:$A,0)),"-")</f>
        <v>1</v>
      </c>
      <c r="E426" s="5">
        <f>IFERROR(INDEX(HTHome!E:E,MATCH(A426,HTHome!$A:$A,0)),"-")</f>
        <v>0</v>
      </c>
      <c r="F426" s="5">
        <f>IFERROR(INDEX(HTHome!F:F,MATCH(A426,HTHome!$A:$A,0)),"-")</f>
        <v>1</v>
      </c>
      <c r="G426" s="5">
        <f>IFERROR(INDEX(HTHome!G:G,MATCH(A426,HTHome!$A:$A,0)),"-")</f>
        <v>0</v>
      </c>
      <c r="H426" s="5">
        <f>IFERROR(INDEX(HTHome!H:H,MATCH(A426,HTHome!$A:$A,0)),"-")</f>
        <v>0</v>
      </c>
      <c r="I426" s="5">
        <f>IFERROR(INDEX(HTHome!I:I,MATCH(A426,HTHome!$A:$A,0)),"-")</f>
        <v>1</v>
      </c>
      <c r="J426" s="5">
        <f>IFERROR(INDEX(HTHome!J:J,MATCH(A426,HTHome!$A:$A,0)),"-")</f>
        <v>0</v>
      </c>
      <c r="K426" s="7">
        <f>IFERROR(INDEX(HTHome!K:K,MATCH(A426,HTHome!$A:$A,0)),"-")</f>
        <v>1</v>
      </c>
      <c r="L426" s="7">
        <f>IFERROR(INDEX(HTHome!L:L,MATCH(A426,HTHome!$A:$A,0)),"-")</f>
        <v>1</v>
      </c>
      <c r="M426" s="7">
        <f>IFERROR(INDEX(HTHome!M:M,MATCH(A426,HTHome!$A:$A,0)),"-")</f>
        <v>2</v>
      </c>
      <c r="N426" s="7">
        <f>IFERROR(INDEX(HTHome!N:N,MATCH(A426,HTHome!$A:$A,0)),"-")</f>
        <v>2</v>
      </c>
    </row>
    <row r="427" spans="1:14" ht="16.5" hidden="1" thickTop="1" thickBot="1" x14ac:dyDescent="0.3">
      <c r="A427" s="19" t="s">
        <v>486</v>
      </c>
      <c r="B427" s="5">
        <f>IFERROR(INDEX(HTHome!$B:$B,MATCH(A427,HTHome!$A:$A,0)),"-")</f>
        <v>1</v>
      </c>
      <c r="C427" s="5">
        <f>IFERROR(INDEX(HTHome!C:C,MATCH(A427,HTHome!$A:$A,0)),"-")</f>
        <v>1</v>
      </c>
      <c r="D427" s="5">
        <f>IFERROR(INDEX(HTHome!D:D,MATCH(A427,HTHome!$A:$A,0)),"-")</f>
        <v>0</v>
      </c>
      <c r="E427" s="5">
        <f>IFERROR(INDEX(HTHome!E:E,MATCH(A427,HTHome!$A:$A,0)),"-")</f>
        <v>0</v>
      </c>
      <c r="F427" s="5">
        <f>IFERROR(INDEX(HTHome!F:F,MATCH(A427,HTHome!$A:$A,0)),"-")</f>
        <v>1</v>
      </c>
      <c r="G427" s="5">
        <f>IFERROR(INDEX(HTHome!G:G,MATCH(A427,HTHome!$A:$A,0)),"-")</f>
        <v>0</v>
      </c>
      <c r="H427" s="5">
        <f>IFERROR(INDEX(HTHome!H:H,MATCH(A427,HTHome!$A:$A,0)),"-")</f>
        <v>0</v>
      </c>
      <c r="I427" s="5">
        <f>IFERROR(INDEX(HTHome!I:I,MATCH(A427,HTHome!$A:$A,0)),"-")</f>
        <v>1</v>
      </c>
      <c r="J427" s="5">
        <f>IFERROR(INDEX(HTHome!J:J,MATCH(A427,HTHome!$A:$A,0)),"-")</f>
        <v>0</v>
      </c>
      <c r="K427" s="7">
        <f>IFERROR(INDEX(HTHome!K:K,MATCH(A427,HTHome!$A:$A,0)),"-")</f>
        <v>1</v>
      </c>
      <c r="L427" s="7">
        <f>IFERROR(INDEX(HTHome!L:L,MATCH(A427,HTHome!$A:$A,0)),"-")</f>
        <v>1</v>
      </c>
      <c r="M427" s="7">
        <f>IFERROR(INDEX(HTHome!M:M,MATCH(A427,HTHome!$A:$A,0)),"-")</f>
        <v>2</v>
      </c>
      <c r="N427" s="7">
        <f>IFERROR(INDEX(HTHome!N:N,MATCH(A427,HTHome!$A:$A,0)),"-")</f>
        <v>2</v>
      </c>
    </row>
    <row r="428" spans="1:14" ht="16.5" hidden="1" thickTop="1" thickBot="1" x14ac:dyDescent="0.3">
      <c r="A428" s="18" t="s">
        <v>492</v>
      </c>
      <c r="B428" s="5">
        <f>IFERROR(INDEX(HTHome!$B:$B,MATCH(A428,HTHome!$A:$A,0)),"-")</f>
        <v>1</v>
      </c>
      <c r="C428" s="5">
        <f>IFERROR(INDEX(HTHome!C:C,MATCH(A428,HTHome!$A:$A,0)),"-")</f>
        <v>1</v>
      </c>
      <c r="D428" s="5">
        <f>IFERROR(INDEX(HTHome!D:D,MATCH(A428,HTHome!$A:$A,0)),"-")</f>
        <v>0</v>
      </c>
      <c r="E428" s="5">
        <f>IFERROR(INDEX(HTHome!E:E,MATCH(A428,HTHome!$A:$A,0)),"-")</f>
        <v>0</v>
      </c>
      <c r="F428" s="5">
        <f>IFERROR(INDEX(HTHome!F:F,MATCH(A428,HTHome!$A:$A,0)),"-")</f>
        <v>1</v>
      </c>
      <c r="G428" s="5">
        <f>IFERROR(INDEX(HTHome!G:G,MATCH(A428,HTHome!$A:$A,0)),"-")</f>
        <v>0</v>
      </c>
      <c r="H428" s="5">
        <f>IFERROR(INDEX(HTHome!H:H,MATCH(A428,HTHome!$A:$A,0)),"-")</f>
        <v>0</v>
      </c>
      <c r="I428" s="5">
        <f>IFERROR(INDEX(HTHome!I:I,MATCH(A428,HTHome!$A:$A,0)),"-")</f>
        <v>1</v>
      </c>
      <c r="J428" s="5">
        <f>IFERROR(INDEX(HTHome!J:J,MATCH(A428,HTHome!$A:$A,0)),"-")</f>
        <v>0</v>
      </c>
      <c r="K428" s="7">
        <f>IFERROR(INDEX(HTHome!K:K,MATCH(A428,HTHome!$A:$A,0)),"-")</f>
        <v>1</v>
      </c>
      <c r="L428" s="7">
        <f>IFERROR(INDEX(HTHome!L:L,MATCH(A428,HTHome!$A:$A,0)),"-")</f>
        <v>1</v>
      </c>
      <c r="M428" s="7">
        <f>IFERROR(INDEX(HTHome!M:M,MATCH(A428,HTHome!$A:$A,0)),"-")</f>
        <v>2</v>
      </c>
      <c r="N428" s="7">
        <f>IFERROR(INDEX(HTHome!N:N,MATCH(A428,HTHome!$A:$A,0)),"-")</f>
        <v>2</v>
      </c>
    </row>
    <row r="429" spans="1:14" ht="16.5" hidden="1" thickTop="1" thickBot="1" x14ac:dyDescent="0.3">
      <c r="A429" s="19" t="s">
        <v>487</v>
      </c>
      <c r="B429" s="5">
        <f>IFERROR(INDEX(HTHome!$B:$B,MATCH(A429,HTHome!$A:$A,0)),"-")</f>
        <v>1</v>
      </c>
      <c r="C429" s="5">
        <f>IFERROR(INDEX(HTHome!C:C,MATCH(A429,HTHome!$A:$A,0)),"-")</f>
        <v>1</v>
      </c>
      <c r="D429" s="5">
        <f>IFERROR(INDEX(HTHome!D:D,MATCH(A429,HTHome!$A:$A,0)),"-")</f>
        <v>0</v>
      </c>
      <c r="E429" s="5">
        <f>IFERROR(INDEX(HTHome!E:E,MATCH(A429,HTHome!$A:$A,0)),"-")</f>
        <v>0</v>
      </c>
      <c r="F429" s="5">
        <f>IFERROR(INDEX(HTHome!F:F,MATCH(A429,HTHome!$A:$A,0)),"-")</f>
        <v>1</v>
      </c>
      <c r="G429" s="5">
        <f>IFERROR(INDEX(HTHome!G:G,MATCH(A429,HTHome!$A:$A,0)),"-")</f>
        <v>0</v>
      </c>
      <c r="H429" s="5">
        <f>IFERROR(INDEX(HTHome!H:H,MATCH(A429,HTHome!$A:$A,0)),"-")</f>
        <v>0</v>
      </c>
      <c r="I429" s="5">
        <f>IFERROR(INDEX(HTHome!I:I,MATCH(A429,HTHome!$A:$A,0)),"-")</f>
        <v>1</v>
      </c>
      <c r="J429" s="5">
        <f>IFERROR(INDEX(HTHome!J:J,MATCH(A429,HTHome!$A:$A,0)),"-")</f>
        <v>0</v>
      </c>
      <c r="K429" s="7">
        <f>IFERROR(INDEX(HTHome!K:K,MATCH(A429,HTHome!$A:$A,0)),"-")</f>
        <v>1</v>
      </c>
      <c r="L429" s="7">
        <f>IFERROR(INDEX(HTHome!L:L,MATCH(A429,HTHome!$A:$A,0)),"-")</f>
        <v>0</v>
      </c>
      <c r="M429" s="7">
        <f>IFERROR(INDEX(HTHome!M:M,MATCH(A429,HTHome!$A:$A,0)),"-")</f>
        <v>2</v>
      </c>
      <c r="N429" s="7">
        <f>IFERROR(INDEX(HTHome!N:N,MATCH(A429,HTHome!$A:$A,0)),"-")</f>
        <v>1.5</v>
      </c>
    </row>
    <row r="430" spans="1:14" ht="16.5" hidden="1" thickTop="1" thickBot="1" x14ac:dyDescent="0.3">
      <c r="A430" s="18" t="s">
        <v>474</v>
      </c>
      <c r="B430" s="5">
        <f>IFERROR(INDEX(HTHome!$B:$B,MATCH(A430,HTHome!$A:$A,0)),"-")</f>
        <v>1</v>
      </c>
      <c r="C430" s="5">
        <f>IFERROR(INDEX(HTHome!C:C,MATCH(A430,HTHome!$A:$A,0)),"-")</f>
        <v>1</v>
      </c>
      <c r="D430" s="5">
        <f>IFERROR(INDEX(HTHome!D:D,MATCH(A430,HTHome!$A:$A,0)),"-")</f>
        <v>0</v>
      </c>
      <c r="E430" s="5">
        <f>IFERROR(INDEX(HTHome!E:E,MATCH(A430,HTHome!$A:$A,0)),"-")</f>
        <v>0</v>
      </c>
      <c r="F430" s="5">
        <f>IFERROR(INDEX(HTHome!F:F,MATCH(A430,HTHome!$A:$A,0)),"-")</f>
        <v>1</v>
      </c>
      <c r="G430" s="5">
        <f>IFERROR(INDEX(HTHome!G:G,MATCH(A430,HTHome!$A:$A,0)),"-")</f>
        <v>0</v>
      </c>
      <c r="H430" s="5">
        <f>IFERROR(INDEX(HTHome!H:H,MATCH(A430,HTHome!$A:$A,0)),"-")</f>
        <v>0</v>
      </c>
      <c r="I430" s="5">
        <f>IFERROR(INDEX(HTHome!I:I,MATCH(A430,HTHome!$A:$A,0)),"-")</f>
        <v>1</v>
      </c>
      <c r="J430" s="5">
        <f>IFERROR(INDEX(HTHome!J:J,MATCH(A430,HTHome!$A:$A,0)),"-")</f>
        <v>0</v>
      </c>
      <c r="K430" s="7">
        <f>IFERROR(INDEX(HTHome!K:K,MATCH(A430,HTHome!$A:$A,0)),"-")</f>
        <v>1</v>
      </c>
      <c r="L430" s="7">
        <f>IFERROR(INDEX(HTHome!L:L,MATCH(A430,HTHome!$A:$A,0)),"-")</f>
        <v>0</v>
      </c>
      <c r="M430" s="7">
        <f>IFERROR(INDEX(HTHome!M:M,MATCH(A430,HTHome!$A:$A,0)),"-")</f>
        <v>2</v>
      </c>
      <c r="N430" s="7">
        <f>IFERROR(INDEX(HTHome!N:N,MATCH(A430,HTHome!$A:$A,0)),"-")</f>
        <v>1</v>
      </c>
    </row>
    <row r="431" spans="1:14" ht="16.5" hidden="1" thickTop="1" thickBot="1" x14ac:dyDescent="0.3">
      <c r="A431" s="19" t="s">
        <v>477</v>
      </c>
      <c r="B431" s="5">
        <f>IFERROR(INDEX(HTHome!$B:$B,MATCH(A431,HTHome!$A:$A,0)),"-")</f>
        <v>1</v>
      </c>
      <c r="C431" s="5">
        <f>IFERROR(INDEX(HTHome!C:C,MATCH(A431,HTHome!$A:$A,0)),"-")</f>
        <v>0</v>
      </c>
      <c r="D431" s="5">
        <f>IFERROR(INDEX(HTHome!D:D,MATCH(A431,HTHome!$A:$A,0)),"-")</f>
        <v>0</v>
      </c>
      <c r="E431" s="5">
        <f>IFERROR(INDEX(HTHome!E:E,MATCH(A431,HTHome!$A:$A,0)),"-")</f>
        <v>0</v>
      </c>
      <c r="F431" s="5">
        <f>IFERROR(INDEX(HTHome!F:F,MATCH(A431,HTHome!$A:$A,0)),"-")</f>
        <v>0</v>
      </c>
      <c r="G431" s="5">
        <f>IFERROR(INDEX(HTHome!G:G,MATCH(A431,HTHome!$A:$A,0)),"-")</f>
        <v>0</v>
      </c>
      <c r="H431" s="5">
        <f>IFERROR(INDEX(HTHome!H:H,MATCH(A431,HTHome!$A:$A,0)),"-")</f>
        <v>1</v>
      </c>
      <c r="I431" s="5">
        <f>IFERROR(INDEX(HTHome!I:I,MATCH(A431,HTHome!$A:$A,0)),"-")</f>
        <v>0</v>
      </c>
      <c r="J431" s="5">
        <f>IFERROR(INDEX(HTHome!J:J,MATCH(A431,HTHome!$A:$A,0)),"-")</f>
        <v>0</v>
      </c>
      <c r="K431" s="7">
        <f>IFERROR(INDEX(HTHome!K:K,MATCH(A431,HTHome!$A:$A,0)),"-")</f>
        <v>0</v>
      </c>
      <c r="L431" s="7">
        <f>IFERROR(INDEX(HTHome!L:L,MATCH(A431,HTHome!$A:$A,0)),"-")</f>
        <v>1</v>
      </c>
      <c r="M431" s="7">
        <f>IFERROR(INDEX(HTHome!M:M,MATCH(A431,HTHome!$A:$A,0)),"-")</f>
        <v>0</v>
      </c>
      <c r="N431" s="7">
        <f>IFERROR(INDEX(HTHome!N:N,MATCH(A431,HTHome!$A:$A,0)),"-")</f>
        <v>1</v>
      </c>
    </row>
    <row r="432" spans="1:14" ht="16.5" hidden="1" thickTop="1" thickBot="1" x14ac:dyDescent="0.3">
      <c r="A432" s="18" t="s">
        <v>485</v>
      </c>
      <c r="B432" s="5">
        <f>IFERROR(INDEX(HTHome!$B:$B,MATCH(A432,HTHome!$A:$A,0)),"-")</f>
        <v>1</v>
      </c>
      <c r="C432" s="5">
        <f>IFERROR(INDEX(HTHome!C:C,MATCH(A432,HTHome!$A:$A,0)),"-")</f>
        <v>0</v>
      </c>
      <c r="D432" s="5">
        <f>IFERROR(INDEX(HTHome!D:D,MATCH(A432,HTHome!$A:$A,0)),"-")</f>
        <v>0</v>
      </c>
      <c r="E432" s="5">
        <f>IFERROR(INDEX(HTHome!E:E,MATCH(A432,HTHome!$A:$A,0)),"-")</f>
        <v>0</v>
      </c>
      <c r="F432" s="5">
        <f>IFERROR(INDEX(HTHome!F:F,MATCH(A432,HTHome!$A:$A,0)),"-")</f>
        <v>0</v>
      </c>
      <c r="G432" s="5">
        <f>IFERROR(INDEX(HTHome!G:G,MATCH(A432,HTHome!$A:$A,0)),"-")</f>
        <v>0</v>
      </c>
      <c r="H432" s="5">
        <f>IFERROR(INDEX(HTHome!H:H,MATCH(A432,HTHome!$A:$A,0)),"-")</f>
        <v>1</v>
      </c>
      <c r="I432" s="5">
        <f>IFERROR(INDEX(HTHome!I:I,MATCH(A432,HTHome!$A:$A,0)),"-")</f>
        <v>0</v>
      </c>
      <c r="J432" s="5">
        <f>IFERROR(INDEX(HTHome!J:J,MATCH(A432,HTHome!$A:$A,0)),"-")</f>
        <v>0</v>
      </c>
      <c r="K432" s="7">
        <f>IFERROR(INDEX(HTHome!K:K,MATCH(A432,HTHome!$A:$A,0)),"-")</f>
        <v>0</v>
      </c>
      <c r="L432" s="7">
        <f>IFERROR(INDEX(HTHome!L:L,MATCH(A432,HTHome!$A:$A,0)),"-")</f>
        <v>1</v>
      </c>
      <c r="M432" s="7">
        <f>IFERROR(INDEX(HTHome!M:M,MATCH(A432,HTHome!$A:$A,0)),"-")</f>
        <v>0</v>
      </c>
      <c r="N432" s="7">
        <f>IFERROR(INDEX(HTHome!N:N,MATCH(A432,HTHome!$A:$A,0)),"-")</f>
        <v>1</v>
      </c>
    </row>
    <row r="433" spans="1:14" ht="16.5" hidden="1" thickTop="1" thickBot="1" x14ac:dyDescent="0.3">
      <c r="A433" s="19" t="s">
        <v>489</v>
      </c>
      <c r="B433" s="5">
        <f>IFERROR(INDEX(HTHome!$B:$B,MATCH(A433,HTHome!$A:$A,0)),"-")</f>
        <v>1</v>
      </c>
      <c r="C433" s="5">
        <f>IFERROR(INDEX(HTHome!C:C,MATCH(A433,HTHome!$A:$A,0)),"-")</f>
        <v>1</v>
      </c>
      <c r="D433" s="5">
        <f>IFERROR(INDEX(HTHome!D:D,MATCH(A433,HTHome!$A:$A,0)),"-")</f>
        <v>0</v>
      </c>
      <c r="E433" s="5">
        <f>IFERROR(INDEX(HTHome!E:E,MATCH(A433,HTHome!$A:$A,0)),"-")</f>
        <v>0</v>
      </c>
      <c r="F433" s="5">
        <f>IFERROR(INDEX(HTHome!F:F,MATCH(A433,HTHome!$A:$A,0)),"-")</f>
        <v>1</v>
      </c>
      <c r="G433" s="5">
        <f>IFERROR(INDEX(HTHome!G:G,MATCH(A433,HTHome!$A:$A,0)),"-")</f>
        <v>0</v>
      </c>
      <c r="H433" s="5">
        <f>IFERROR(INDEX(HTHome!H:H,MATCH(A433,HTHome!$A:$A,0)),"-")</f>
        <v>0</v>
      </c>
      <c r="I433" s="5">
        <f>IFERROR(INDEX(HTHome!I:I,MATCH(A433,HTHome!$A:$A,0)),"-")</f>
        <v>1</v>
      </c>
      <c r="J433" s="5">
        <f>IFERROR(INDEX(HTHome!J:J,MATCH(A433,HTHome!$A:$A,0)),"-")</f>
        <v>0</v>
      </c>
      <c r="K433" s="7">
        <f>IFERROR(INDEX(HTHome!K:K,MATCH(A433,HTHome!$A:$A,0)),"-")</f>
        <v>1</v>
      </c>
      <c r="L433" s="7">
        <f>IFERROR(INDEX(HTHome!L:L,MATCH(A433,HTHome!$A:$A,0)),"-")</f>
        <v>0</v>
      </c>
      <c r="M433" s="7">
        <f>IFERROR(INDEX(HTHome!M:M,MATCH(A433,HTHome!$A:$A,0)),"-")</f>
        <v>2</v>
      </c>
      <c r="N433" s="7">
        <f>IFERROR(INDEX(HTHome!N:N,MATCH(A433,HTHome!$A:$A,0)),"-")</f>
        <v>1</v>
      </c>
    </row>
    <row r="434" spans="1:14" ht="16.5" hidden="1" thickTop="1" thickBot="1" x14ac:dyDescent="0.3">
      <c r="A434" s="18" t="s">
        <v>480</v>
      </c>
      <c r="B434" s="5">
        <f>IFERROR(INDEX(HTHome!$B:$B,MATCH(A434,HTHome!$A:$A,0)),"-")</f>
        <v>1</v>
      </c>
      <c r="C434" s="5">
        <f>IFERROR(INDEX(HTHome!C:C,MATCH(A434,HTHome!$A:$A,0)),"-")</f>
        <v>0</v>
      </c>
      <c r="D434" s="5">
        <f>IFERROR(INDEX(HTHome!D:D,MATCH(A434,HTHome!$A:$A,0)),"-")</f>
        <v>0</v>
      </c>
      <c r="E434" s="5">
        <f>IFERROR(INDEX(HTHome!E:E,MATCH(A434,HTHome!$A:$A,0)),"-")</f>
        <v>0</v>
      </c>
      <c r="F434" s="5">
        <f>IFERROR(INDEX(HTHome!F:F,MATCH(A434,HTHome!$A:$A,0)),"-")</f>
        <v>0</v>
      </c>
      <c r="G434" s="5">
        <f>IFERROR(INDEX(HTHome!G:G,MATCH(A434,HTHome!$A:$A,0)),"-")</f>
        <v>0</v>
      </c>
      <c r="H434" s="5">
        <f>IFERROR(INDEX(HTHome!H:H,MATCH(A434,HTHome!$A:$A,0)),"-")</f>
        <v>1</v>
      </c>
      <c r="I434" s="5">
        <f>IFERROR(INDEX(HTHome!I:I,MATCH(A434,HTHome!$A:$A,0)),"-")</f>
        <v>0</v>
      </c>
      <c r="J434" s="5">
        <f>IFERROR(INDEX(HTHome!J:J,MATCH(A434,HTHome!$A:$A,0)),"-")</f>
        <v>0</v>
      </c>
      <c r="K434" s="7">
        <f>IFERROR(INDEX(HTHome!K:K,MATCH(A434,HTHome!$A:$A,0)),"-")</f>
        <v>0</v>
      </c>
      <c r="L434" s="7">
        <f>IFERROR(INDEX(HTHome!L:L,MATCH(A434,HTHome!$A:$A,0)),"-")</f>
        <v>0</v>
      </c>
      <c r="M434" s="7">
        <f>IFERROR(INDEX(HTHome!M:M,MATCH(A434,HTHome!$A:$A,0)),"-")</f>
        <v>0</v>
      </c>
      <c r="N434" s="7">
        <f>IFERROR(INDEX(HTHome!N:N,MATCH(A434,HTHome!$A:$A,0)),"-")</f>
        <v>0</v>
      </c>
    </row>
    <row r="435" spans="1:14" ht="16.5" hidden="1" thickTop="1" thickBot="1" x14ac:dyDescent="0.3">
      <c r="A435" s="19" t="s">
        <v>483</v>
      </c>
      <c r="B435" s="5">
        <f>IFERROR(INDEX(HTHome!$B:$B,MATCH(A435,HTHome!$A:$A,0)),"-")</f>
        <v>1</v>
      </c>
      <c r="C435" s="5">
        <f>IFERROR(INDEX(HTHome!C:C,MATCH(A435,HTHome!$A:$A,0)),"-")</f>
        <v>0</v>
      </c>
      <c r="D435" s="5">
        <f>IFERROR(INDEX(HTHome!D:D,MATCH(A435,HTHome!$A:$A,0)),"-")</f>
        <v>0</v>
      </c>
      <c r="E435" s="5">
        <f>IFERROR(INDEX(HTHome!E:E,MATCH(A435,HTHome!$A:$A,0)),"-")</f>
        <v>0</v>
      </c>
      <c r="F435" s="5">
        <f>IFERROR(INDEX(HTHome!F:F,MATCH(A435,HTHome!$A:$A,0)),"-")</f>
        <v>0</v>
      </c>
      <c r="G435" s="5">
        <f>IFERROR(INDEX(HTHome!G:G,MATCH(A435,HTHome!$A:$A,0)),"-")</f>
        <v>0</v>
      </c>
      <c r="H435" s="5">
        <f>IFERROR(INDEX(HTHome!H:H,MATCH(A435,HTHome!$A:$A,0)),"-")</f>
        <v>1</v>
      </c>
      <c r="I435" s="5">
        <f>IFERROR(INDEX(HTHome!I:I,MATCH(A435,HTHome!$A:$A,0)),"-")</f>
        <v>0</v>
      </c>
      <c r="J435" s="5">
        <f>IFERROR(INDEX(HTHome!J:J,MATCH(A435,HTHome!$A:$A,0)),"-")</f>
        <v>0</v>
      </c>
      <c r="K435" s="7">
        <f>IFERROR(INDEX(HTHome!K:K,MATCH(A435,HTHome!$A:$A,0)),"-")</f>
        <v>0</v>
      </c>
      <c r="L435" s="7">
        <f>IFERROR(INDEX(HTHome!L:L,MATCH(A435,HTHome!$A:$A,0)),"-")</f>
        <v>0</v>
      </c>
      <c r="M435" s="7">
        <f>IFERROR(INDEX(HTHome!M:M,MATCH(A435,HTHome!$A:$A,0)),"-")</f>
        <v>0</v>
      </c>
      <c r="N435" s="7">
        <f>IFERROR(INDEX(HTHome!N:N,MATCH(A435,HTHome!$A:$A,0)),"-")</f>
        <v>0</v>
      </c>
    </row>
    <row r="436" spans="1:14" ht="16.5" hidden="1" thickTop="1" thickBot="1" x14ac:dyDescent="0.3">
      <c r="A436" s="18" t="s">
        <v>488</v>
      </c>
      <c r="B436" s="5">
        <f>IFERROR(INDEX(HTHome!$B:$B,MATCH(A436,HTHome!$A:$A,0)),"-")</f>
        <v>1</v>
      </c>
      <c r="C436" s="5">
        <f>IFERROR(INDEX(HTHome!C:C,MATCH(A436,HTHome!$A:$A,0)),"-")</f>
        <v>1</v>
      </c>
      <c r="D436" s="5">
        <f>IFERROR(INDEX(HTHome!D:D,MATCH(A436,HTHome!$A:$A,0)),"-")</f>
        <v>0</v>
      </c>
      <c r="E436" s="5">
        <f>IFERROR(INDEX(HTHome!E:E,MATCH(A436,HTHome!$A:$A,0)),"-")</f>
        <v>0</v>
      </c>
      <c r="F436" s="5">
        <f>IFERROR(INDEX(HTHome!F:F,MATCH(A436,HTHome!$A:$A,0)),"-")</f>
        <v>1</v>
      </c>
      <c r="G436" s="5">
        <f>IFERROR(INDEX(HTHome!G:G,MATCH(A436,HTHome!$A:$A,0)),"-")</f>
        <v>0</v>
      </c>
      <c r="H436" s="5">
        <f>IFERROR(INDEX(HTHome!H:H,MATCH(A436,HTHome!$A:$A,0)),"-")</f>
        <v>0</v>
      </c>
      <c r="I436" s="5">
        <f>IFERROR(INDEX(HTHome!I:I,MATCH(A436,HTHome!$A:$A,0)),"-")</f>
        <v>1</v>
      </c>
      <c r="J436" s="5">
        <f>IFERROR(INDEX(HTHome!J:J,MATCH(A436,HTHome!$A:$A,0)),"-")</f>
        <v>0</v>
      </c>
      <c r="K436" s="7">
        <f>IFERROR(INDEX(HTHome!K:K,MATCH(A436,HTHome!$A:$A,0)),"-")</f>
        <v>1</v>
      </c>
      <c r="L436" s="7">
        <f>IFERROR(INDEX(HTHome!L:L,MATCH(A436,HTHome!$A:$A,0)),"-")</f>
        <v>0</v>
      </c>
      <c r="M436" s="7">
        <f>IFERROR(INDEX(HTHome!M:M,MATCH(A436,HTHome!$A:$A,0)),"-")</f>
        <v>2</v>
      </c>
      <c r="N436" s="7">
        <f>IFERROR(INDEX(HTHome!N:N,MATCH(A436,HTHome!$A:$A,0)),"-")</f>
        <v>0</v>
      </c>
    </row>
    <row r="437" spans="1:14" ht="16.5" hidden="1" thickTop="1" thickBot="1" x14ac:dyDescent="0.3">
      <c r="A437" s="19" t="s">
        <v>490</v>
      </c>
      <c r="B437" s="5">
        <f>IFERROR(INDEX(HTHome!$B:$B,MATCH(A437,HTHome!$A:$A,0)),"-")</f>
        <v>1</v>
      </c>
      <c r="C437" s="5">
        <f>IFERROR(INDEX(HTHome!C:C,MATCH(A437,HTHome!$A:$A,0)),"-")</f>
        <v>0</v>
      </c>
      <c r="D437" s="5">
        <f>IFERROR(INDEX(HTHome!D:D,MATCH(A437,HTHome!$A:$A,0)),"-")</f>
        <v>0</v>
      </c>
      <c r="E437" s="5">
        <f>IFERROR(INDEX(HTHome!E:E,MATCH(A437,HTHome!$A:$A,0)),"-")</f>
        <v>1</v>
      </c>
      <c r="F437" s="5">
        <f>IFERROR(INDEX(HTHome!F:F,MATCH(A437,HTHome!$A:$A,0)),"-")</f>
        <v>1</v>
      </c>
      <c r="G437" s="5">
        <f>IFERROR(INDEX(HTHome!G:G,MATCH(A437,HTHome!$A:$A,0)),"-")</f>
        <v>0</v>
      </c>
      <c r="H437" s="5">
        <f>IFERROR(INDEX(HTHome!H:H,MATCH(A437,HTHome!$A:$A,0)),"-")</f>
        <v>0</v>
      </c>
      <c r="I437" s="5">
        <f>IFERROR(INDEX(HTHome!I:I,MATCH(A437,HTHome!$A:$A,0)),"-")</f>
        <v>1</v>
      </c>
      <c r="J437" s="5">
        <f>IFERROR(INDEX(HTHome!J:J,MATCH(A437,HTHome!$A:$A,0)),"-")</f>
        <v>0</v>
      </c>
      <c r="K437" s="7">
        <f>IFERROR(INDEX(HTHome!K:K,MATCH(A437,HTHome!$A:$A,0)),"-")</f>
        <v>1</v>
      </c>
      <c r="L437" s="7">
        <f>IFERROR(INDEX(HTHome!L:L,MATCH(A437,HTHome!$A:$A,0)),"-")</f>
        <v>0</v>
      </c>
      <c r="M437" s="7">
        <f>IFERROR(INDEX(HTHome!M:M,MATCH(A437,HTHome!$A:$A,0)),"-")</f>
        <v>2</v>
      </c>
      <c r="N437" s="7">
        <f>IFERROR(INDEX(HTHome!N:N,MATCH(A437,HTHome!$A:$A,0)),"-")</f>
        <v>0</v>
      </c>
    </row>
    <row r="438" spans="1:14" ht="16.5" hidden="1" thickTop="1" thickBot="1" x14ac:dyDescent="0.3">
      <c r="A438" s="18" t="s">
        <v>472</v>
      </c>
      <c r="B438" s="5">
        <f>IFERROR(INDEX(HTHome!$B:$B,MATCH(A438,HTHome!$A:$A,0)),"-")</f>
        <v>1</v>
      </c>
      <c r="C438" s="5">
        <f>IFERROR(INDEX(HTHome!C:C,MATCH(A438,HTHome!$A:$A,0)),"-")</f>
        <v>0</v>
      </c>
      <c r="D438" s="5">
        <f>IFERROR(INDEX(HTHome!D:D,MATCH(A438,HTHome!$A:$A,0)),"-")</f>
        <v>0</v>
      </c>
      <c r="E438" s="5">
        <f>IFERROR(INDEX(HTHome!E:E,MATCH(A438,HTHome!$A:$A,0)),"-")</f>
        <v>0</v>
      </c>
      <c r="F438" s="5">
        <f>IFERROR(INDEX(HTHome!F:F,MATCH(A438,HTHome!$A:$A,0)),"-")</f>
        <v>0</v>
      </c>
      <c r="G438" s="5">
        <f>IFERROR(INDEX(HTHome!G:G,MATCH(A438,HTHome!$A:$A,0)),"-")</f>
        <v>1</v>
      </c>
      <c r="H438" s="5">
        <f>IFERROR(INDEX(HTHome!H:H,MATCH(A438,HTHome!$A:$A,0)),"-")</f>
        <v>0</v>
      </c>
      <c r="I438" s="5">
        <f>IFERROR(INDEX(HTHome!I:I,MATCH(A438,HTHome!$A:$A,0)),"-")</f>
        <v>0</v>
      </c>
      <c r="J438" s="5">
        <f>IFERROR(INDEX(HTHome!J:J,MATCH(A438,HTHome!$A:$A,0)),"-")</f>
        <v>1</v>
      </c>
      <c r="K438" s="7">
        <f>IFERROR(INDEX(HTHome!K:K,MATCH(A438,HTHome!$A:$A,0)),"-")</f>
        <v>0</v>
      </c>
      <c r="L438" s="7">
        <f>IFERROR(INDEX(HTHome!L:L,MATCH(A438,HTHome!$A:$A,0)),"-")</f>
        <v>1</v>
      </c>
      <c r="M438" s="7">
        <f>IFERROR(INDEX(HTHome!M:M,MATCH(A438,HTHome!$A:$A,0)),"-")</f>
        <v>-2</v>
      </c>
      <c r="N438" s="7">
        <f>IFERROR(INDEX(HTHome!N:N,MATCH(A438,HTHome!$A:$A,0)),"-")</f>
        <v>-0.5</v>
      </c>
    </row>
    <row r="439" spans="1:14" ht="16.5" hidden="1" thickTop="1" thickBot="1" x14ac:dyDescent="0.3">
      <c r="A439" s="19" t="s">
        <v>478</v>
      </c>
      <c r="B439" s="5">
        <f>IFERROR(INDEX(HTHome!$B:$B,MATCH(A439,HTHome!$A:$A,0)),"-")</f>
        <v>1</v>
      </c>
      <c r="C439" s="5">
        <f>IFERROR(INDEX(HTHome!C:C,MATCH(A439,HTHome!$A:$A,0)),"-")</f>
        <v>0</v>
      </c>
      <c r="D439" s="5">
        <f>IFERROR(INDEX(HTHome!D:D,MATCH(A439,HTHome!$A:$A,0)),"-")</f>
        <v>0</v>
      </c>
      <c r="E439" s="5">
        <f>IFERROR(INDEX(HTHome!E:E,MATCH(A439,HTHome!$A:$A,0)),"-")</f>
        <v>0</v>
      </c>
      <c r="F439" s="5">
        <f>IFERROR(INDEX(HTHome!F:F,MATCH(A439,HTHome!$A:$A,0)),"-")</f>
        <v>0</v>
      </c>
      <c r="G439" s="5">
        <f>IFERROR(INDEX(HTHome!G:G,MATCH(A439,HTHome!$A:$A,0)),"-")</f>
        <v>0</v>
      </c>
      <c r="H439" s="5">
        <f>IFERROR(INDEX(HTHome!H:H,MATCH(A439,HTHome!$A:$A,0)),"-")</f>
        <v>1</v>
      </c>
      <c r="I439" s="5">
        <f>IFERROR(INDEX(HTHome!I:I,MATCH(A439,HTHome!$A:$A,0)),"-")</f>
        <v>0</v>
      </c>
      <c r="J439" s="5">
        <f>IFERROR(INDEX(HTHome!J:J,MATCH(A439,HTHome!$A:$A,0)),"-")</f>
        <v>1</v>
      </c>
      <c r="K439" s="7">
        <f>IFERROR(INDEX(HTHome!K:K,MATCH(A439,HTHome!$A:$A,0)),"-")</f>
        <v>0</v>
      </c>
      <c r="L439" s="7">
        <f>IFERROR(INDEX(HTHome!L:L,MATCH(A439,HTHome!$A:$A,0)),"-")</f>
        <v>0</v>
      </c>
      <c r="M439" s="7">
        <f>IFERROR(INDEX(HTHome!M:M,MATCH(A439,HTHome!$A:$A,0)),"-")</f>
        <v>-1</v>
      </c>
      <c r="N439" s="7">
        <f>IFERROR(INDEX(HTHome!N:N,MATCH(A439,HTHome!$A:$A,0)),"-")</f>
        <v>-0.5</v>
      </c>
    </row>
    <row r="440" spans="1:14" ht="16.5" hidden="1" thickTop="1" thickBot="1" x14ac:dyDescent="0.3">
      <c r="A440" s="18" t="s">
        <v>471</v>
      </c>
      <c r="B440" s="5">
        <f>IFERROR(INDEX(HTHome!$B:$B,MATCH(A440,HTHome!$A:$A,0)),"-")</f>
        <v>1</v>
      </c>
      <c r="C440" s="5">
        <f>IFERROR(INDEX(HTHome!C:C,MATCH(A440,HTHome!$A:$A,0)),"-")</f>
        <v>0</v>
      </c>
      <c r="D440" s="5">
        <f>IFERROR(INDEX(HTHome!D:D,MATCH(A440,HTHome!$A:$A,0)),"-")</f>
        <v>0</v>
      </c>
      <c r="E440" s="5">
        <f>IFERROR(INDEX(HTHome!E:E,MATCH(A440,HTHome!$A:$A,0)),"-")</f>
        <v>0</v>
      </c>
      <c r="F440" s="5">
        <f>IFERROR(INDEX(HTHome!F:F,MATCH(A440,HTHome!$A:$A,0)),"-")</f>
        <v>0</v>
      </c>
      <c r="G440" s="5">
        <f>IFERROR(INDEX(HTHome!G:G,MATCH(A440,HTHome!$A:$A,0)),"-")</f>
        <v>1</v>
      </c>
      <c r="H440" s="5">
        <f>IFERROR(INDEX(HTHome!H:H,MATCH(A440,HTHome!$A:$A,0)),"-")</f>
        <v>0</v>
      </c>
      <c r="I440" s="5">
        <f>IFERROR(INDEX(HTHome!I:I,MATCH(A440,HTHome!$A:$A,0)),"-")</f>
        <v>0</v>
      </c>
      <c r="J440" s="5">
        <f>IFERROR(INDEX(HTHome!J:J,MATCH(A440,HTHome!$A:$A,0)),"-")</f>
        <v>1</v>
      </c>
      <c r="K440" s="7">
        <f>IFERROR(INDEX(HTHome!K:K,MATCH(A440,HTHome!$A:$A,0)),"-")</f>
        <v>0</v>
      </c>
      <c r="L440" s="7">
        <f>IFERROR(INDEX(HTHome!L:L,MATCH(A440,HTHome!$A:$A,0)),"-")</f>
        <v>0</v>
      </c>
      <c r="M440" s="7">
        <f>IFERROR(INDEX(HTHome!M:M,MATCH(A440,HTHome!$A:$A,0)),"-")</f>
        <v>-2</v>
      </c>
      <c r="N440" s="7">
        <f>IFERROR(INDEX(HTHome!N:N,MATCH(A440,HTHome!$A:$A,0)),"-")</f>
        <v>-1</v>
      </c>
    </row>
    <row r="441" spans="1:14" ht="16.5" hidden="1" thickTop="1" thickBot="1" x14ac:dyDescent="0.3">
      <c r="A441" s="19" t="s">
        <v>479</v>
      </c>
      <c r="B441" s="5">
        <f>IFERROR(INDEX(HTHome!$B:$B,MATCH(A441,HTHome!$A:$A,0)),"-")</f>
        <v>1</v>
      </c>
      <c r="C441" s="5">
        <f>IFERROR(INDEX(HTHome!C:C,MATCH(A441,HTHome!$A:$A,0)),"-")</f>
        <v>0</v>
      </c>
      <c r="D441" s="5">
        <f>IFERROR(INDEX(HTHome!D:D,MATCH(A441,HTHome!$A:$A,0)),"-")</f>
        <v>0</v>
      </c>
      <c r="E441" s="5">
        <f>IFERROR(INDEX(HTHome!E:E,MATCH(A441,HTHome!$A:$A,0)),"-")</f>
        <v>0</v>
      </c>
      <c r="F441" s="5">
        <f>IFERROR(INDEX(HTHome!F:F,MATCH(A441,HTHome!$A:$A,0)),"-")</f>
        <v>0</v>
      </c>
      <c r="G441" s="5">
        <f>IFERROR(INDEX(HTHome!G:G,MATCH(A441,HTHome!$A:$A,0)),"-")</f>
        <v>0</v>
      </c>
      <c r="H441" s="5">
        <f>IFERROR(INDEX(HTHome!H:H,MATCH(A441,HTHome!$A:$A,0)),"-")</f>
        <v>1</v>
      </c>
      <c r="I441" s="5">
        <f>IFERROR(INDEX(HTHome!I:I,MATCH(A441,HTHome!$A:$A,0)),"-")</f>
        <v>0</v>
      </c>
      <c r="J441" s="5">
        <f>IFERROR(INDEX(HTHome!J:J,MATCH(A441,HTHome!$A:$A,0)),"-")</f>
        <v>0</v>
      </c>
      <c r="K441" s="7">
        <f>IFERROR(INDEX(HTHome!K:K,MATCH(A441,HTHome!$A:$A,0)),"-")</f>
        <v>0</v>
      </c>
      <c r="L441" s="7">
        <f>IFERROR(INDEX(HTHome!L:L,MATCH(A441,HTHome!$A:$A,0)),"-")</f>
        <v>0</v>
      </c>
      <c r="M441" s="7">
        <f>IFERROR(INDEX(HTHome!M:M,MATCH(A441,HTHome!$A:$A,0)),"-")</f>
        <v>0</v>
      </c>
      <c r="N441" s="7">
        <f>IFERROR(INDEX(HTHome!N:N,MATCH(A441,HTHome!$A:$A,0)),"-")</f>
        <v>-1</v>
      </c>
    </row>
    <row r="442" spans="1:14" ht="16.5" hidden="1" thickTop="1" thickBot="1" x14ac:dyDescent="0.3">
      <c r="A442" s="18" t="s">
        <v>481</v>
      </c>
      <c r="B442" s="5">
        <f>IFERROR(INDEX(HTHome!$B:$B,MATCH(A442,HTHome!$A:$A,0)),"-")</f>
        <v>1</v>
      </c>
      <c r="C442" s="5">
        <f>IFERROR(INDEX(HTHome!C:C,MATCH(A442,HTHome!$A:$A,0)),"-")</f>
        <v>0</v>
      </c>
      <c r="D442" s="5">
        <f>IFERROR(INDEX(HTHome!D:D,MATCH(A442,HTHome!$A:$A,0)),"-")</f>
        <v>0</v>
      </c>
      <c r="E442" s="5">
        <f>IFERROR(INDEX(HTHome!E:E,MATCH(A442,HTHome!$A:$A,0)),"-")</f>
        <v>0</v>
      </c>
      <c r="F442" s="5">
        <f>IFERROR(INDEX(HTHome!F:F,MATCH(A442,HTHome!$A:$A,0)),"-")</f>
        <v>0</v>
      </c>
      <c r="G442" s="5">
        <f>IFERROR(INDEX(HTHome!G:G,MATCH(A442,HTHome!$A:$A,0)),"-")</f>
        <v>1</v>
      </c>
      <c r="H442" s="5">
        <f>IFERROR(INDEX(HTHome!H:H,MATCH(A442,HTHome!$A:$A,0)),"-")</f>
        <v>0</v>
      </c>
      <c r="I442" s="5">
        <f>IFERROR(INDEX(HTHome!I:I,MATCH(A442,HTHome!$A:$A,0)),"-")</f>
        <v>0</v>
      </c>
      <c r="J442" s="5">
        <f>IFERROR(INDEX(HTHome!J:J,MATCH(A442,HTHome!$A:$A,0)),"-")</f>
        <v>1</v>
      </c>
      <c r="K442" s="7">
        <f>IFERROR(INDEX(HTHome!K:K,MATCH(A442,HTHome!$A:$A,0)),"-")</f>
        <v>0</v>
      </c>
      <c r="L442" s="7">
        <f>IFERROR(INDEX(HTHome!L:L,MATCH(A442,HTHome!$A:$A,0)),"-")</f>
        <v>0</v>
      </c>
      <c r="M442" s="7">
        <f>IFERROR(INDEX(HTHome!M:M,MATCH(A442,HTHome!$A:$A,0)),"-")</f>
        <v>-2</v>
      </c>
      <c r="N442" s="7">
        <f>IFERROR(INDEX(HTHome!N:N,MATCH(A442,HTHome!$A:$A,0)),"-")</f>
        <v>-1</v>
      </c>
    </row>
    <row r="443" spans="1:14" ht="16.5" hidden="1" thickTop="1" thickBot="1" x14ac:dyDescent="0.3">
      <c r="A443" s="19" t="s">
        <v>484</v>
      </c>
      <c r="B443" s="5">
        <f>IFERROR(INDEX(HTHome!$B:$B,MATCH(A443,HTHome!$A:$A,0)),"-")</f>
        <v>1</v>
      </c>
      <c r="C443" s="5">
        <f>IFERROR(INDEX(HTHome!C:C,MATCH(A443,HTHome!$A:$A,0)),"-")</f>
        <v>0</v>
      </c>
      <c r="D443" s="5">
        <f>IFERROR(INDEX(HTHome!D:D,MATCH(A443,HTHome!$A:$A,0)),"-")</f>
        <v>0</v>
      </c>
      <c r="E443" s="5">
        <f>IFERROR(INDEX(HTHome!E:E,MATCH(A443,HTHome!$A:$A,0)),"-")</f>
        <v>0</v>
      </c>
      <c r="F443" s="5">
        <f>IFERROR(INDEX(HTHome!F:F,MATCH(A443,HTHome!$A:$A,0)),"-")</f>
        <v>0</v>
      </c>
      <c r="G443" s="5">
        <f>IFERROR(INDEX(HTHome!G:G,MATCH(A443,HTHome!$A:$A,0)),"-")</f>
        <v>0</v>
      </c>
      <c r="H443" s="5">
        <f>IFERROR(INDEX(HTHome!H:H,MATCH(A443,HTHome!$A:$A,0)),"-")</f>
        <v>1</v>
      </c>
      <c r="I443" s="5">
        <f>IFERROR(INDEX(HTHome!I:I,MATCH(A443,HTHome!$A:$A,0)),"-")</f>
        <v>0</v>
      </c>
      <c r="J443" s="5">
        <f>IFERROR(INDEX(HTHome!J:J,MATCH(A443,HTHome!$A:$A,0)),"-")</f>
        <v>0</v>
      </c>
      <c r="K443" s="7">
        <f>IFERROR(INDEX(HTHome!K:K,MATCH(A443,HTHome!$A:$A,0)),"-")</f>
        <v>0</v>
      </c>
      <c r="L443" s="7">
        <f>IFERROR(INDEX(HTHome!L:L,MATCH(A443,HTHome!$A:$A,0)),"-")</f>
        <v>0</v>
      </c>
      <c r="M443" s="7">
        <f>IFERROR(INDEX(HTHome!M:M,MATCH(A443,HTHome!$A:$A,0)),"-")</f>
        <v>0</v>
      </c>
      <c r="N443" s="7">
        <f>IFERROR(INDEX(HTHome!N:N,MATCH(A443,HTHome!$A:$A,0)),"-")</f>
        <v>-1</v>
      </c>
    </row>
    <row r="444" spans="1:14" ht="16.5" hidden="1" thickTop="1" thickBot="1" x14ac:dyDescent="0.3">
      <c r="A444" s="18" t="s">
        <v>491</v>
      </c>
      <c r="B444" s="5">
        <f>IFERROR(INDEX(HTHome!$B:$B,MATCH(A444,HTHome!$A:$A,0)),"-")</f>
        <v>1</v>
      </c>
      <c r="C444" s="5">
        <f>IFERROR(INDEX(HTHome!C:C,MATCH(A444,HTHome!$A:$A,0)),"-")</f>
        <v>0</v>
      </c>
      <c r="D444" s="5">
        <f>IFERROR(INDEX(HTHome!D:D,MATCH(A444,HTHome!$A:$A,0)),"-")</f>
        <v>0</v>
      </c>
      <c r="E444" s="5">
        <f>IFERROR(INDEX(HTHome!E:E,MATCH(A444,HTHome!$A:$A,0)),"-")</f>
        <v>0</v>
      </c>
      <c r="F444" s="5">
        <f>IFERROR(INDEX(HTHome!F:F,MATCH(A444,HTHome!$A:$A,0)),"-")</f>
        <v>0</v>
      </c>
      <c r="G444" s="5">
        <f>IFERROR(INDEX(HTHome!G:G,MATCH(A444,HTHome!$A:$A,0)),"-")</f>
        <v>0</v>
      </c>
      <c r="H444" s="5">
        <f>IFERROR(INDEX(HTHome!H:H,MATCH(A444,HTHome!$A:$A,0)),"-")</f>
        <v>1</v>
      </c>
      <c r="I444" s="5">
        <f>IFERROR(INDEX(HTHome!I:I,MATCH(A444,HTHome!$A:$A,0)),"-")</f>
        <v>0</v>
      </c>
      <c r="J444" s="5">
        <f>IFERROR(INDEX(HTHome!J:J,MATCH(A444,HTHome!$A:$A,0)),"-")</f>
        <v>0</v>
      </c>
      <c r="K444" s="7">
        <f>IFERROR(INDEX(HTHome!K:K,MATCH(A444,HTHome!$A:$A,0)),"-")</f>
        <v>0</v>
      </c>
      <c r="L444" s="7">
        <f>IFERROR(INDEX(HTHome!L:L,MATCH(A444,HTHome!$A:$A,0)),"-")</f>
        <v>0</v>
      </c>
      <c r="M444" s="7">
        <f>IFERROR(INDEX(HTHome!M:M,MATCH(A444,HTHome!$A:$A,0)),"-")</f>
        <v>0</v>
      </c>
      <c r="N444" s="7">
        <f>IFERROR(INDEX(HTHome!N:N,MATCH(A444,HTHome!$A:$A,0)),"-")</f>
        <v>-1</v>
      </c>
    </row>
    <row r="445" spans="1:14" ht="16.5" hidden="1" thickTop="1" thickBot="1" x14ac:dyDescent="0.3">
      <c r="A445" s="19" t="s">
        <v>473</v>
      </c>
      <c r="B445" s="5">
        <f>IFERROR(INDEX(HTHome!$B:$B,MATCH(A445,HTHome!$A:$A,0)),"-")</f>
        <v>2</v>
      </c>
      <c r="C445" s="5">
        <f>IFERROR(INDEX(HTHome!C:C,MATCH(A445,HTHome!$A:$A,0)),"-")</f>
        <v>0</v>
      </c>
      <c r="D445" s="5">
        <f>IFERROR(INDEX(HTHome!D:D,MATCH(A445,HTHome!$A:$A,0)),"-")</f>
        <v>0</v>
      </c>
      <c r="E445" s="5">
        <f>IFERROR(INDEX(HTHome!E:E,MATCH(A445,HTHome!$A:$A,0)),"-")</f>
        <v>0</v>
      </c>
      <c r="F445" s="5">
        <f>IFERROR(INDEX(HTHome!F:F,MATCH(A445,HTHome!$A:$A,0)),"-")</f>
        <v>0</v>
      </c>
      <c r="G445" s="5">
        <f>IFERROR(INDEX(HTHome!G:G,MATCH(A445,HTHome!$A:$A,0)),"-")</f>
        <v>1</v>
      </c>
      <c r="H445" s="5">
        <f>IFERROR(INDEX(HTHome!H:H,MATCH(A445,HTHome!$A:$A,0)),"-")</f>
        <v>1</v>
      </c>
      <c r="I445" s="5">
        <f>IFERROR(INDEX(HTHome!I:I,MATCH(A445,HTHome!$A:$A,0)),"-")</f>
        <v>0</v>
      </c>
      <c r="J445" s="5">
        <f>IFERROR(INDEX(HTHome!J:J,MATCH(A445,HTHome!$A:$A,0)),"-")</f>
        <v>1</v>
      </c>
      <c r="K445" s="7">
        <f>IFERROR(INDEX(HTHome!K:K,MATCH(A445,HTHome!$A:$A,0)),"-")</f>
        <v>0</v>
      </c>
      <c r="L445" s="7">
        <f>IFERROR(INDEX(HTHome!L:L,MATCH(A445,HTHome!$A:$A,0)),"-")</f>
        <v>0</v>
      </c>
      <c r="M445" s="7">
        <f>IFERROR(INDEX(HTHome!M:M,MATCH(A445,HTHome!$A:$A,0)),"-")</f>
        <v>-1</v>
      </c>
      <c r="N445" s="7">
        <f>IFERROR(INDEX(HTHome!N:N,MATCH(A445,HTHome!$A:$A,0)),"-")</f>
        <v>-1.5</v>
      </c>
    </row>
    <row r="446" spans="1:14" ht="16.5" hidden="1" thickTop="1" thickBot="1" x14ac:dyDescent="0.3">
      <c r="A446" s="18" t="s">
        <v>476</v>
      </c>
      <c r="B446" s="5">
        <f>IFERROR(INDEX(HTHome!$B:$B,MATCH(A446,HTHome!$A:$A,0)),"-")</f>
        <v>1</v>
      </c>
      <c r="C446" s="5">
        <f>IFERROR(INDEX(HTHome!C:C,MATCH(A446,HTHome!$A:$A,0)),"-")</f>
        <v>0</v>
      </c>
      <c r="D446" s="5">
        <f>IFERROR(INDEX(HTHome!D:D,MATCH(A446,HTHome!$A:$A,0)),"-")</f>
        <v>0</v>
      </c>
      <c r="E446" s="5">
        <f>IFERROR(INDEX(HTHome!E:E,MATCH(A446,HTHome!$A:$A,0)),"-")</f>
        <v>0</v>
      </c>
      <c r="F446" s="5">
        <f>IFERROR(INDEX(HTHome!F:F,MATCH(A446,HTHome!$A:$A,0)),"-")</f>
        <v>0</v>
      </c>
      <c r="G446" s="5">
        <f>IFERROR(INDEX(HTHome!G:G,MATCH(A446,HTHome!$A:$A,0)),"-")</f>
        <v>1</v>
      </c>
      <c r="H446" s="5">
        <f>IFERROR(INDEX(HTHome!H:H,MATCH(A446,HTHome!$A:$A,0)),"-")</f>
        <v>0</v>
      </c>
      <c r="I446" s="5">
        <f>IFERROR(INDEX(HTHome!I:I,MATCH(A446,HTHome!$A:$A,0)),"-")</f>
        <v>0</v>
      </c>
      <c r="J446" s="5">
        <f>IFERROR(INDEX(HTHome!J:J,MATCH(A446,HTHome!$A:$A,0)),"-")</f>
        <v>1</v>
      </c>
      <c r="K446" s="7">
        <f>IFERROR(INDEX(HTHome!K:K,MATCH(A446,HTHome!$A:$A,0)),"-")</f>
        <v>0</v>
      </c>
      <c r="L446" s="7">
        <f>IFERROR(INDEX(HTHome!L:L,MATCH(A446,HTHome!$A:$A,0)),"-")</f>
        <v>0</v>
      </c>
      <c r="M446" s="7">
        <f>IFERROR(INDEX(HTHome!M:M,MATCH(A446,HTHome!$A:$A,0)),"-")</f>
        <v>-2</v>
      </c>
      <c r="N446" s="7">
        <f>IFERROR(INDEX(HTHome!N:N,MATCH(A446,HTHome!$A:$A,0)),"-")</f>
        <v>-2</v>
      </c>
    </row>
    <row r="447" spans="1:14" ht="16.5" hidden="1" thickTop="1" thickBot="1" x14ac:dyDescent="0.3">
      <c r="A447" s="19" t="s">
        <v>482</v>
      </c>
      <c r="B447" s="5">
        <f>IFERROR(INDEX(HTHome!$B:$B,MATCH(A447,HTHome!$A:$A,0)),"-")</f>
        <v>1</v>
      </c>
      <c r="C447" s="5">
        <f>IFERROR(INDEX(HTHome!C:C,MATCH(A447,HTHome!$A:$A,0)),"-")</f>
        <v>0</v>
      </c>
      <c r="D447" s="5">
        <f>IFERROR(INDEX(HTHome!D:D,MATCH(A447,HTHome!$A:$A,0)),"-")</f>
        <v>0</v>
      </c>
      <c r="E447" s="5">
        <f>IFERROR(INDEX(HTHome!E:E,MATCH(A447,HTHome!$A:$A,0)),"-")</f>
        <v>0</v>
      </c>
      <c r="F447" s="5">
        <f>IFERROR(INDEX(HTHome!F:F,MATCH(A447,HTHome!$A:$A,0)),"-")</f>
        <v>0</v>
      </c>
      <c r="G447" s="5">
        <f>IFERROR(INDEX(HTHome!G:G,MATCH(A447,HTHome!$A:$A,0)),"-")</f>
        <v>1</v>
      </c>
      <c r="H447" s="5">
        <f>IFERROR(INDEX(HTHome!H:H,MATCH(A447,HTHome!$A:$A,0)),"-")</f>
        <v>0</v>
      </c>
      <c r="I447" s="5">
        <f>IFERROR(INDEX(HTHome!I:I,MATCH(A447,HTHome!$A:$A,0)),"-")</f>
        <v>0</v>
      </c>
      <c r="J447" s="5">
        <f>IFERROR(INDEX(HTHome!J:J,MATCH(A447,HTHome!$A:$A,0)),"-")</f>
        <v>1</v>
      </c>
      <c r="K447" s="7">
        <f>IFERROR(INDEX(HTHome!K:K,MATCH(A447,HTHome!$A:$A,0)),"-")</f>
        <v>0</v>
      </c>
      <c r="L447" s="7">
        <f>IFERROR(INDEX(HTHome!L:L,MATCH(A447,HTHome!$A:$A,0)),"-")</f>
        <v>0</v>
      </c>
      <c r="M447" s="7">
        <f>IFERROR(INDEX(HTHome!M:M,MATCH(A447,HTHome!$A:$A,0)),"-")</f>
        <v>-2</v>
      </c>
      <c r="N447" s="7">
        <f>IFERROR(INDEX(HTHome!N:N,MATCH(A447,HTHome!$A:$A,0)),"-")</f>
        <v>-2</v>
      </c>
    </row>
    <row r="448" spans="1:14" ht="16.5" hidden="1" thickTop="1" thickBot="1" x14ac:dyDescent="0.3">
      <c r="A448" s="18" t="s">
        <v>493</v>
      </c>
      <c r="B448" s="5">
        <f>IFERROR(INDEX(HTHome!$B:$B,MATCH(A448,HTHome!$A:$A,0)),"-")</f>
        <v>2</v>
      </c>
      <c r="C448" s="5">
        <f>IFERROR(INDEX(HTHome!C:C,MATCH(A448,HTHome!$A:$A,0)),"-")</f>
        <v>0</v>
      </c>
      <c r="D448" s="5">
        <f>IFERROR(INDEX(HTHome!D:D,MATCH(A448,HTHome!$A:$A,0)),"-")</f>
        <v>0</v>
      </c>
      <c r="E448" s="5">
        <f>IFERROR(INDEX(HTHome!E:E,MATCH(A448,HTHome!$A:$A,0)),"-")</f>
        <v>1</v>
      </c>
      <c r="F448" s="5">
        <f>IFERROR(INDEX(HTHome!F:F,MATCH(A448,HTHome!$A:$A,0)),"-")</f>
        <v>1</v>
      </c>
      <c r="G448" s="5">
        <f>IFERROR(INDEX(HTHome!G:G,MATCH(A448,HTHome!$A:$A,0)),"-")</f>
        <v>0</v>
      </c>
      <c r="H448" s="5">
        <f>IFERROR(INDEX(HTHome!H:H,MATCH(A448,HTHome!$A:$A,0)),"-")</f>
        <v>1</v>
      </c>
      <c r="I448" s="5">
        <f>IFERROR(INDEX(HTHome!I:I,MATCH(A448,HTHome!$A:$A,0)),"-")</f>
        <v>1</v>
      </c>
      <c r="J448" s="5">
        <f>IFERROR(INDEX(HTHome!J:J,MATCH(A448,HTHome!$A:$A,0)),"-")</f>
        <v>0</v>
      </c>
      <c r="K448" s="7">
        <f>IFERROR(INDEX(HTHome!K:K,MATCH(A448,HTHome!$A:$A,0)),"-")</f>
        <v>0.5</v>
      </c>
      <c r="L448" s="7">
        <f>IFERROR(INDEX(HTHome!L:L,MATCH(A448,HTHome!$A:$A,0)),"-")</f>
        <v>0.5</v>
      </c>
      <c r="M448" s="7">
        <f>IFERROR(INDEX(HTHome!M:M,MATCH(A448,HTHome!$A:$A,0)),"-")</f>
        <v>1</v>
      </c>
      <c r="N448" s="7">
        <f>IFERROR(INDEX(HTHome!N:N,MATCH(A448,HTHome!$A:$A,0)),"-")</f>
        <v>1</v>
      </c>
    </row>
    <row r="449" spans="1:14" ht="16.5" hidden="1" thickTop="1" thickBot="1" x14ac:dyDescent="0.3">
      <c r="A449" s="19" t="s">
        <v>494</v>
      </c>
      <c r="B449" s="5">
        <f>IFERROR(INDEX(HTHome!$B:$B,MATCH(A449,HTHome!$A:$A,0)),"-")</f>
        <v>1</v>
      </c>
      <c r="C449" s="5">
        <f>IFERROR(INDEX(HTHome!C:C,MATCH(A449,HTHome!$A:$A,0)),"-")</f>
        <v>0</v>
      </c>
      <c r="D449" s="5">
        <f>IFERROR(INDEX(HTHome!D:D,MATCH(A449,HTHome!$A:$A,0)),"-")</f>
        <v>0</v>
      </c>
      <c r="E449" s="5">
        <f>IFERROR(INDEX(HTHome!E:E,MATCH(A449,HTHome!$A:$A,0)),"-")</f>
        <v>0</v>
      </c>
      <c r="F449" s="5">
        <f>IFERROR(INDEX(HTHome!F:F,MATCH(A449,HTHome!$A:$A,0)),"-")</f>
        <v>0</v>
      </c>
      <c r="G449" s="5">
        <f>IFERROR(INDEX(HTHome!G:G,MATCH(A449,HTHome!$A:$A,0)),"-")</f>
        <v>0</v>
      </c>
      <c r="H449" s="5">
        <f>IFERROR(INDEX(HTHome!H:H,MATCH(A449,HTHome!$A:$A,0)),"-")</f>
        <v>1</v>
      </c>
      <c r="I449" s="5">
        <f>IFERROR(INDEX(HTHome!I:I,MATCH(A449,HTHome!$A:$A,0)),"-")</f>
        <v>0</v>
      </c>
      <c r="J449" s="5">
        <f>IFERROR(INDEX(HTHome!J:J,MATCH(A449,HTHome!$A:$A,0)),"-")</f>
        <v>0</v>
      </c>
      <c r="K449" s="7">
        <f>IFERROR(INDEX(HTHome!K:K,MATCH(A449,HTHome!$A:$A,0)),"-")</f>
        <v>0</v>
      </c>
      <c r="L449" s="7">
        <f>IFERROR(INDEX(HTHome!L:L,MATCH(A449,HTHome!$A:$A,0)),"-")</f>
        <v>0</v>
      </c>
      <c r="M449" s="7">
        <f>IFERROR(INDEX(HTHome!M:M,MATCH(A449,HTHome!$A:$A,0)),"-")</f>
        <v>0</v>
      </c>
      <c r="N449" s="7">
        <f>IFERROR(INDEX(HTHome!N:N,MATCH(A449,HTHome!$A:$A,0)),"-")</f>
        <v>0</v>
      </c>
    </row>
    <row r="450" spans="1:14" ht="16.5" hidden="1" thickTop="1" thickBot="1" x14ac:dyDescent="0.3">
      <c r="A450" s="18" t="s">
        <v>495</v>
      </c>
      <c r="B450" s="5">
        <f>IFERROR(INDEX(HTHome!$B:$B,MATCH(A450,HTHome!$A:$A,0)),"-")</f>
        <v>2</v>
      </c>
      <c r="C450" s="5">
        <f>IFERROR(INDEX(HTHome!C:C,MATCH(A450,HTHome!$A:$A,0)),"-")</f>
        <v>0</v>
      </c>
      <c r="D450" s="5">
        <f>IFERROR(INDEX(HTHome!D:D,MATCH(A450,HTHome!$A:$A,0)),"-")</f>
        <v>1</v>
      </c>
      <c r="E450" s="5">
        <f>IFERROR(INDEX(HTHome!E:E,MATCH(A450,HTHome!$A:$A,0)),"-")</f>
        <v>0</v>
      </c>
      <c r="F450" s="5">
        <f>IFERROR(INDEX(HTHome!F:F,MATCH(A450,HTHome!$A:$A,0)),"-")</f>
        <v>1</v>
      </c>
      <c r="G450" s="5">
        <f>IFERROR(INDEX(HTHome!G:G,MATCH(A450,HTHome!$A:$A,0)),"-")</f>
        <v>1</v>
      </c>
      <c r="H450" s="5">
        <f>IFERROR(INDEX(HTHome!H:H,MATCH(A450,HTHome!$A:$A,0)),"-")</f>
        <v>0</v>
      </c>
      <c r="I450" s="5">
        <f>IFERROR(INDEX(HTHome!I:I,MATCH(A450,HTHome!$A:$A,0)),"-")</f>
        <v>1</v>
      </c>
      <c r="J450" s="5">
        <f>IFERROR(INDEX(HTHome!J:J,MATCH(A450,HTHome!$A:$A,0)),"-")</f>
        <v>1</v>
      </c>
      <c r="K450" s="7">
        <f>IFERROR(INDEX(HTHome!K:K,MATCH(A450,HTHome!$A:$A,0)),"-")</f>
        <v>0.5</v>
      </c>
      <c r="L450" s="7">
        <f>IFERROR(INDEX(HTHome!L:L,MATCH(A450,HTHome!$A:$A,0)),"-")</f>
        <v>0.5</v>
      </c>
      <c r="M450" s="7">
        <f>IFERROR(INDEX(HTHome!M:M,MATCH(A450,HTHome!$A:$A,0)),"-")</f>
        <v>0</v>
      </c>
      <c r="N450" s="7">
        <f>IFERROR(INDEX(HTHome!N:N,MATCH(A450,HTHome!$A:$A,0)),"-")</f>
        <v>0</v>
      </c>
    </row>
    <row r="451" spans="1:14" ht="16.5" hidden="1" thickTop="1" thickBot="1" x14ac:dyDescent="0.3">
      <c r="A451" s="19" t="s">
        <v>496</v>
      </c>
      <c r="B451" s="5">
        <f>IFERROR(INDEX(HTHome!$B:$B,MATCH(A451,HTHome!$A:$A,0)),"-")</f>
        <v>2</v>
      </c>
      <c r="C451" s="5">
        <f>IFERROR(INDEX(HTHome!C:C,MATCH(A451,HTHome!$A:$A,0)),"-")</f>
        <v>1</v>
      </c>
      <c r="D451" s="5">
        <f>IFERROR(INDEX(HTHome!D:D,MATCH(A451,HTHome!$A:$A,0)),"-")</f>
        <v>0</v>
      </c>
      <c r="E451" s="5">
        <f>IFERROR(INDEX(HTHome!E:E,MATCH(A451,HTHome!$A:$A,0)),"-")</f>
        <v>0</v>
      </c>
      <c r="F451" s="5">
        <f>IFERROR(INDEX(HTHome!F:F,MATCH(A451,HTHome!$A:$A,0)),"-")</f>
        <v>0</v>
      </c>
      <c r="G451" s="5">
        <f>IFERROR(INDEX(HTHome!G:G,MATCH(A451,HTHome!$A:$A,0)),"-")</f>
        <v>1</v>
      </c>
      <c r="H451" s="5">
        <f>IFERROR(INDEX(HTHome!H:H,MATCH(A451,HTHome!$A:$A,0)),"-")</f>
        <v>1</v>
      </c>
      <c r="I451" s="5">
        <f>IFERROR(INDEX(HTHome!I:I,MATCH(A451,HTHome!$A:$A,0)),"-")</f>
        <v>1</v>
      </c>
      <c r="J451" s="5">
        <f>IFERROR(INDEX(HTHome!J:J,MATCH(A451,HTHome!$A:$A,0)),"-")</f>
        <v>0</v>
      </c>
      <c r="K451" s="7">
        <f>IFERROR(INDEX(HTHome!K:K,MATCH(A451,HTHome!$A:$A,0)),"-")</f>
        <v>0.5</v>
      </c>
      <c r="L451" s="7">
        <f>IFERROR(INDEX(HTHome!L:L,MATCH(A451,HTHome!$A:$A,0)),"-")</f>
        <v>0.5</v>
      </c>
      <c r="M451" s="7">
        <f>IFERROR(INDEX(HTHome!M:M,MATCH(A451,HTHome!$A:$A,0)),"-")</f>
        <v>0</v>
      </c>
      <c r="N451" s="7">
        <f>IFERROR(INDEX(HTHome!N:N,MATCH(A451,HTHome!$A:$A,0)),"-")</f>
        <v>0</v>
      </c>
    </row>
    <row r="452" spans="1:14" ht="16.5" hidden="1" thickTop="1" thickBot="1" x14ac:dyDescent="0.3">
      <c r="A452" s="18" t="s">
        <v>497</v>
      </c>
      <c r="B452" s="5">
        <f>IFERROR(INDEX(HTHome!$B:$B,MATCH(A452,HTHome!$A:$A,0)),"-")</f>
        <v>2</v>
      </c>
      <c r="C452" s="5">
        <f>IFERROR(INDEX(HTHome!C:C,MATCH(A452,HTHome!$A:$A,0)),"-")</f>
        <v>0</v>
      </c>
      <c r="D452" s="5">
        <f>IFERROR(INDEX(HTHome!D:D,MATCH(A452,HTHome!$A:$A,0)),"-")</f>
        <v>0</v>
      </c>
      <c r="E452" s="5">
        <f>IFERROR(INDEX(HTHome!E:E,MATCH(A452,HTHome!$A:$A,0)),"-")</f>
        <v>1</v>
      </c>
      <c r="F452" s="5">
        <f>IFERROR(INDEX(HTHome!F:F,MATCH(A452,HTHome!$A:$A,0)),"-")</f>
        <v>1</v>
      </c>
      <c r="G452" s="5">
        <f>IFERROR(INDEX(HTHome!G:G,MATCH(A452,HTHome!$A:$A,0)),"-")</f>
        <v>0</v>
      </c>
      <c r="H452" s="5">
        <f>IFERROR(INDEX(HTHome!H:H,MATCH(A452,HTHome!$A:$A,0)),"-")</f>
        <v>1</v>
      </c>
      <c r="I452" s="5">
        <f>IFERROR(INDEX(HTHome!I:I,MATCH(A452,HTHome!$A:$A,0)),"-")</f>
        <v>1</v>
      </c>
      <c r="J452" s="5">
        <f>IFERROR(INDEX(HTHome!J:J,MATCH(A452,HTHome!$A:$A,0)),"-")</f>
        <v>0</v>
      </c>
      <c r="K452" s="7">
        <f>IFERROR(INDEX(HTHome!K:K,MATCH(A452,HTHome!$A:$A,0)),"-")</f>
        <v>0.5</v>
      </c>
      <c r="L452" s="7">
        <f>IFERROR(INDEX(HTHome!L:L,MATCH(A452,HTHome!$A:$A,0)),"-")</f>
        <v>0.5</v>
      </c>
      <c r="M452" s="7">
        <f>IFERROR(INDEX(HTHome!M:M,MATCH(A452,HTHome!$A:$A,0)),"-")</f>
        <v>1</v>
      </c>
      <c r="N452" s="7">
        <f>IFERROR(INDEX(HTHome!N:N,MATCH(A452,HTHome!$A:$A,0)),"-")</f>
        <v>1</v>
      </c>
    </row>
    <row r="453" spans="1:14" ht="16.5" hidden="1" thickTop="1" thickBot="1" x14ac:dyDescent="0.3">
      <c r="A453" s="19" t="s">
        <v>498</v>
      </c>
      <c r="B453" s="5">
        <f>IFERROR(INDEX(HTHome!$B:$B,MATCH(A453,HTHome!$A:$A,0)),"-")</f>
        <v>2</v>
      </c>
      <c r="C453" s="5">
        <f>IFERROR(INDEX(HTHome!C:C,MATCH(A453,HTHome!$A:$A,0)),"-")</f>
        <v>0</v>
      </c>
      <c r="D453" s="5">
        <f>IFERROR(INDEX(HTHome!D:D,MATCH(A453,HTHome!$A:$A,0)),"-")</f>
        <v>0</v>
      </c>
      <c r="E453" s="5">
        <f>IFERROR(INDEX(HTHome!E:E,MATCH(A453,HTHome!$A:$A,0)),"-")</f>
        <v>0</v>
      </c>
      <c r="F453" s="5">
        <f>IFERROR(INDEX(HTHome!F:F,MATCH(A453,HTHome!$A:$A,0)),"-")</f>
        <v>0</v>
      </c>
      <c r="G453" s="5">
        <f>IFERROR(INDEX(HTHome!G:G,MATCH(A453,HTHome!$A:$A,0)),"-")</f>
        <v>1</v>
      </c>
      <c r="H453" s="5">
        <f>IFERROR(INDEX(HTHome!H:H,MATCH(A453,HTHome!$A:$A,0)),"-")</f>
        <v>1</v>
      </c>
      <c r="I453" s="5">
        <f>IFERROR(INDEX(HTHome!I:I,MATCH(A453,HTHome!$A:$A,0)),"-")</f>
        <v>0</v>
      </c>
      <c r="J453" s="5">
        <f>IFERROR(INDEX(HTHome!J:J,MATCH(A453,HTHome!$A:$A,0)),"-")</f>
        <v>2</v>
      </c>
      <c r="K453" s="7">
        <f>IFERROR(INDEX(HTHome!K:K,MATCH(A453,HTHome!$A:$A,0)),"-")</f>
        <v>0</v>
      </c>
      <c r="L453" s="7">
        <f>IFERROR(INDEX(HTHome!L:L,MATCH(A453,HTHome!$A:$A,0)),"-")</f>
        <v>0</v>
      </c>
      <c r="M453" s="7">
        <f>IFERROR(INDEX(HTHome!M:M,MATCH(A453,HTHome!$A:$A,0)),"-")</f>
        <v>-1.5</v>
      </c>
      <c r="N453" s="7">
        <f>IFERROR(INDEX(HTHome!N:N,MATCH(A453,HTHome!$A:$A,0)),"-")</f>
        <v>-1.5</v>
      </c>
    </row>
    <row r="454" spans="1:14" ht="16.5" hidden="1" thickTop="1" thickBot="1" x14ac:dyDescent="0.3">
      <c r="A454" s="18" t="s">
        <v>499</v>
      </c>
      <c r="B454" s="5">
        <f>IFERROR(INDEX(HTHome!$B:$B,MATCH(A454,HTHome!$A:$A,0)),"-")</f>
        <v>2</v>
      </c>
      <c r="C454" s="5">
        <f>IFERROR(INDEX(HTHome!C:C,MATCH(A454,HTHome!$A:$A,0)),"-")</f>
        <v>0</v>
      </c>
      <c r="D454" s="5">
        <f>IFERROR(INDEX(HTHome!D:D,MATCH(A454,HTHome!$A:$A,0)),"-")</f>
        <v>0</v>
      </c>
      <c r="E454" s="5">
        <f>IFERROR(INDEX(HTHome!E:E,MATCH(A454,HTHome!$A:$A,0)),"-")</f>
        <v>1</v>
      </c>
      <c r="F454" s="5">
        <f>IFERROR(INDEX(HTHome!F:F,MATCH(A454,HTHome!$A:$A,0)),"-")</f>
        <v>1</v>
      </c>
      <c r="G454" s="5">
        <f>IFERROR(INDEX(HTHome!G:G,MATCH(A454,HTHome!$A:$A,0)),"-")</f>
        <v>1</v>
      </c>
      <c r="H454" s="5">
        <f>IFERROR(INDEX(HTHome!H:H,MATCH(A454,HTHome!$A:$A,0)),"-")</f>
        <v>0</v>
      </c>
      <c r="I454" s="5">
        <f>IFERROR(INDEX(HTHome!I:I,MATCH(A454,HTHome!$A:$A,0)),"-")</f>
        <v>1</v>
      </c>
      <c r="J454" s="5">
        <f>IFERROR(INDEX(HTHome!J:J,MATCH(A454,HTHome!$A:$A,0)),"-")</f>
        <v>1</v>
      </c>
      <c r="K454" s="7">
        <f>IFERROR(INDEX(HTHome!K:K,MATCH(A454,HTHome!$A:$A,0)),"-")</f>
        <v>0.5</v>
      </c>
      <c r="L454" s="7">
        <f>IFERROR(INDEX(HTHome!L:L,MATCH(A454,HTHome!$A:$A,0)),"-")</f>
        <v>0.5</v>
      </c>
      <c r="M454" s="7">
        <f>IFERROR(INDEX(HTHome!M:M,MATCH(A454,HTHome!$A:$A,0)),"-")</f>
        <v>0</v>
      </c>
      <c r="N454" s="7">
        <f>IFERROR(INDEX(HTHome!N:N,MATCH(A454,HTHome!$A:$A,0)),"-")</f>
        <v>0</v>
      </c>
    </row>
    <row r="455" spans="1:14" ht="16.5" hidden="1" thickTop="1" thickBot="1" x14ac:dyDescent="0.3">
      <c r="A455" s="19" t="s">
        <v>500</v>
      </c>
      <c r="B455" s="5">
        <f>IFERROR(INDEX(HTHome!$B:$B,MATCH(A455,HTHome!$A:$A,0)),"-")</f>
        <v>1</v>
      </c>
      <c r="C455" s="5">
        <f>IFERROR(INDEX(HTHome!C:C,MATCH(A455,HTHome!$A:$A,0)),"-")</f>
        <v>0</v>
      </c>
      <c r="D455" s="5">
        <f>IFERROR(INDEX(HTHome!D:D,MATCH(A455,HTHome!$A:$A,0)),"-")</f>
        <v>0</v>
      </c>
      <c r="E455" s="5">
        <f>IFERROR(INDEX(HTHome!E:E,MATCH(A455,HTHome!$A:$A,0)),"-")</f>
        <v>0</v>
      </c>
      <c r="F455" s="5">
        <f>IFERROR(INDEX(HTHome!F:F,MATCH(A455,HTHome!$A:$A,0)),"-")</f>
        <v>0</v>
      </c>
      <c r="G455" s="5">
        <f>IFERROR(INDEX(HTHome!G:G,MATCH(A455,HTHome!$A:$A,0)),"-")</f>
        <v>1</v>
      </c>
      <c r="H455" s="5">
        <f>IFERROR(INDEX(HTHome!H:H,MATCH(A455,HTHome!$A:$A,0)),"-")</f>
        <v>0</v>
      </c>
      <c r="I455" s="5">
        <f>IFERROR(INDEX(HTHome!I:I,MATCH(A455,HTHome!$A:$A,0)),"-")</f>
        <v>0</v>
      </c>
      <c r="J455" s="5">
        <f>IFERROR(INDEX(HTHome!J:J,MATCH(A455,HTHome!$A:$A,0)),"-")</f>
        <v>1</v>
      </c>
      <c r="K455" s="7">
        <f>IFERROR(INDEX(HTHome!K:K,MATCH(A455,HTHome!$A:$A,0)),"-")</f>
        <v>0</v>
      </c>
      <c r="L455" s="7">
        <f>IFERROR(INDEX(HTHome!L:L,MATCH(A455,HTHome!$A:$A,0)),"-")</f>
        <v>0</v>
      </c>
      <c r="M455" s="7">
        <f>IFERROR(INDEX(HTHome!M:M,MATCH(A455,HTHome!$A:$A,0)),"-")</f>
        <v>-2</v>
      </c>
      <c r="N455" s="7">
        <f>IFERROR(INDEX(HTHome!N:N,MATCH(A455,HTHome!$A:$A,0)),"-")</f>
        <v>-2</v>
      </c>
    </row>
    <row r="456" spans="1:14" ht="16.5" hidden="1" thickTop="1" thickBot="1" x14ac:dyDescent="0.3">
      <c r="A456" s="18" t="s">
        <v>501</v>
      </c>
      <c r="B456" s="5">
        <f>IFERROR(INDEX(HTHome!$B:$B,MATCH(A456,HTHome!$A:$A,0)),"-")</f>
        <v>2</v>
      </c>
      <c r="C456" s="5">
        <f>IFERROR(INDEX(HTHome!C:C,MATCH(A456,HTHome!$A:$A,0)),"-")</f>
        <v>0</v>
      </c>
      <c r="D456" s="5">
        <f>IFERROR(INDEX(HTHome!D:D,MATCH(A456,HTHome!$A:$A,0)),"-")</f>
        <v>0</v>
      </c>
      <c r="E456" s="5">
        <f>IFERROR(INDEX(HTHome!E:E,MATCH(A456,HTHome!$A:$A,0)),"-")</f>
        <v>0</v>
      </c>
      <c r="F456" s="5">
        <f>IFERROR(INDEX(HTHome!F:F,MATCH(A456,HTHome!$A:$A,0)),"-")</f>
        <v>0</v>
      </c>
      <c r="G456" s="5">
        <f>IFERROR(INDEX(HTHome!G:G,MATCH(A456,HTHome!$A:$A,0)),"-")</f>
        <v>2</v>
      </c>
      <c r="H456" s="5">
        <f>IFERROR(INDEX(HTHome!H:H,MATCH(A456,HTHome!$A:$A,0)),"-")</f>
        <v>0</v>
      </c>
      <c r="I456" s="5">
        <f>IFERROR(INDEX(HTHome!I:I,MATCH(A456,HTHome!$A:$A,0)),"-")</f>
        <v>0</v>
      </c>
      <c r="J456" s="5">
        <f>IFERROR(INDEX(HTHome!J:J,MATCH(A456,HTHome!$A:$A,0)),"-")</f>
        <v>2</v>
      </c>
      <c r="K456" s="7">
        <f>IFERROR(INDEX(HTHome!K:K,MATCH(A456,HTHome!$A:$A,0)),"-")</f>
        <v>0</v>
      </c>
      <c r="L456" s="7">
        <f>IFERROR(INDEX(HTHome!L:L,MATCH(A456,HTHome!$A:$A,0)),"-")</f>
        <v>0</v>
      </c>
      <c r="M456" s="7">
        <f>IFERROR(INDEX(HTHome!M:M,MATCH(A456,HTHome!$A:$A,0)),"-")</f>
        <v>-2</v>
      </c>
      <c r="N456" s="7">
        <f>IFERROR(INDEX(HTHome!N:N,MATCH(A456,HTHome!$A:$A,0)),"-")</f>
        <v>-2</v>
      </c>
    </row>
    <row r="457" spans="1:14" ht="16.5" hidden="1" thickTop="1" thickBot="1" x14ac:dyDescent="0.3">
      <c r="A457" s="19" t="s">
        <v>502</v>
      </c>
      <c r="B457" s="5">
        <f>IFERROR(INDEX(HTHome!$B:$B,MATCH(A457,HTHome!$A:$A,0)),"-")</f>
        <v>2</v>
      </c>
      <c r="C457" s="5">
        <f>IFERROR(INDEX(HTHome!C:C,MATCH(A457,HTHome!$A:$A,0)),"-")</f>
        <v>0</v>
      </c>
      <c r="D457" s="5">
        <f>IFERROR(INDEX(HTHome!D:D,MATCH(A457,HTHome!$A:$A,0)),"-")</f>
        <v>0</v>
      </c>
      <c r="E457" s="5">
        <f>IFERROR(INDEX(HTHome!E:E,MATCH(A457,HTHome!$A:$A,0)),"-")</f>
        <v>0</v>
      </c>
      <c r="F457" s="5">
        <f>IFERROR(INDEX(HTHome!F:F,MATCH(A457,HTHome!$A:$A,0)),"-")</f>
        <v>0</v>
      </c>
      <c r="G457" s="5">
        <f>IFERROR(INDEX(HTHome!G:G,MATCH(A457,HTHome!$A:$A,0)),"-")</f>
        <v>1</v>
      </c>
      <c r="H457" s="5">
        <f>IFERROR(INDEX(HTHome!H:H,MATCH(A457,HTHome!$A:$A,0)),"-")</f>
        <v>1</v>
      </c>
      <c r="I457" s="5">
        <f>IFERROR(INDEX(HTHome!I:I,MATCH(A457,HTHome!$A:$A,0)),"-")</f>
        <v>0</v>
      </c>
      <c r="J457" s="5">
        <f>IFERROR(INDEX(HTHome!J:J,MATCH(A457,HTHome!$A:$A,0)),"-")</f>
        <v>1</v>
      </c>
      <c r="K457" s="7">
        <f>IFERROR(INDEX(HTHome!K:K,MATCH(A457,HTHome!$A:$A,0)),"-")</f>
        <v>0</v>
      </c>
      <c r="L457" s="7">
        <f>IFERROR(INDEX(HTHome!L:L,MATCH(A457,HTHome!$A:$A,0)),"-")</f>
        <v>0</v>
      </c>
      <c r="M457" s="7">
        <f>IFERROR(INDEX(HTHome!M:M,MATCH(A457,HTHome!$A:$A,0)),"-")</f>
        <v>-1</v>
      </c>
      <c r="N457" s="7">
        <f>IFERROR(INDEX(HTHome!N:N,MATCH(A457,HTHome!$A:$A,0)),"-")</f>
        <v>-1</v>
      </c>
    </row>
    <row r="458" spans="1:14" ht="16.5" hidden="1" thickTop="1" thickBot="1" x14ac:dyDescent="0.3">
      <c r="A458" s="18" t="s">
        <v>503</v>
      </c>
      <c r="B458" s="5">
        <f>IFERROR(INDEX(HTHome!$B:$B,MATCH(A458,HTHome!$A:$A,0)),"-")</f>
        <v>3</v>
      </c>
      <c r="C458" s="5">
        <f>IFERROR(INDEX(HTHome!C:C,MATCH(A458,HTHome!$A:$A,0)),"-")</f>
        <v>1</v>
      </c>
      <c r="D458" s="5">
        <f>IFERROR(INDEX(HTHome!D:D,MATCH(A458,HTHome!$A:$A,0)),"-")</f>
        <v>0</v>
      </c>
      <c r="E458" s="5">
        <f>IFERROR(INDEX(HTHome!E:E,MATCH(A458,HTHome!$A:$A,0)),"-")</f>
        <v>0</v>
      </c>
      <c r="F458" s="5">
        <f>IFERROR(INDEX(HTHome!F:F,MATCH(A458,HTHome!$A:$A,0)),"-")</f>
        <v>1</v>
      </c>
      <c r="G458" s="5">
        <f>IFERROR(INDEX(HTHome!G:G,MATCH(A458,HTHome!$A:$A,0)),"-")</f>
        <v>0</v>
      </c>
      <c r="H458" s="5">
        <f>IFERROR(INDEX(HTHome!H:H,MATCH(A458,HTHome!$A:$A,0)),"-")</f>
        <v>2</v>
      </c>
      <c r="I458" s="5">
        <f>IFERROR(INDEX(HTHome!I:I,MATCH(A458,HTHome!$A:$A,0)),"-")</f>
        <v>1</v>
      </c>
      <c r="J458" s="5">
        <f>IFERROR(INDEX(HTHome!J:J,MATCH(A458,HTHome!$A:$A,0)),"-")</f>
        <v>0</v>
      </c>
      <c r="K458" s="7">
        <f>IFERROR(INDEX(HTHome!K:K,MATCH(A458,HTHome!$A:$A,0)),"-")</f>
        <v>0.33333333333333331</v>
      </c>
      <c r="L458" s="7">
        <f>IFERROR(INDEX(HTHome!L:L,MATCH(A458,HTHome!$A:$A,0)),"-")</f>
        <v>0.33333333333333331</v>
      </c>
      <c r="M458" s="7">
        <f>IFERROR(INDEX(HTHome!M:M,MATCH(A458,HTHome!$A:$A,0)),"-")</f>
        <v>0.66666666666666663</v>
      </c>
      <c r="N458" s="7">
        <f>IFERROR(INDEX(HTHome!N:N,MATCH(A458,HTHome!$A:$A,0)),"-")</f>
        <v>0.66666666666666663</v>
      </c>
    </row>
    <row r="459" spans="1:14" ht="16.5" hidden="1" thickTop="1" thickBot="1" x14ac:dyDescent="0.3">
      <c r="A459" s="19" t="s">
        <v>504</v>
      </c>
      <c r="B459" s="5">
        <f>IFERROR(INDEX(HTHome!$B:$B,MATCH(A459,HTHome!$A:$A,0)),"-")</f>
        <v>1</v>
      </c>
      <c r="C459" s="5">
        <f>IFERROR(INDEX(HTHome!C:C,MATCH(A459,HTHome!$A:$A,0)),"-")</f>
        <v>0</v>
      </c>
      <c r="D459" s="5">
        <f>IFERROR(INDEX(HTHome!D:D,MATCH(A459,HTHome!$A:$A,0)),"-")</f>
        <v>0</v>
      </c>
      <c r="E459" s="5">
        <f>IFERROR(INDEX(HTHome!E:E,MATCH(A459,HTHome!$A:$A,0)),"-")</f>
        <v>0</v>
      </c>
      <c r="F459" s="5">
        <f>IFERROR(INDEX(HTHome!F:F,MATCH(A459,HTHome!$A:$A,0)),"-")</f>
        <v>0</v>
      </c>
      <c r="G459" s="5">
        <f>IFERROR(INDEX(HTHome!G:G,MATCH(A459,HTHome!$A:$A,0)),"-")</f>
        <v>0</v>
      </c>
      <c r="H459" s="5">
        <f>IFERROR(INDEX(HTHome!H:H,MATCH(A459,HTHome!$A:$A,0)),"-")</f>
        <v>1</v>
      </c>
      <c r="I459" s="5">
        <f>IFERROR(INDEX(HTHome!I:I,MATCH(A459,HTHome!$A:$A,0)),"-")</f>
        <v>0</v>
      </c>
      <c r="J459" s="5">
        <f>IFERROR(INDEX(HTHome!J:J,MATCH(A459,HTHome!$A:$A,0)),"-")</f>
        <v>0</v>
      </c>
      <c r="K459" s="7">
        <f>IFERROR(INDEX(HTHome!K:K,MATCH(A459,HTHome!$A:$A,0)),"-")</f>
        <v>0</v>
      </c>
      <c r="L459" s="7">
        <f>IFERROR(INDEX(HTHome!L:L,MATCH(A459,HTHome!$A:$A,0)),"-")</f>
        <v>0</v>
      </c>
      <c r="M459" s="7">
        <f>IFERROR(INDEX(HTHome!M:M,MATCH(A459,HTHome!$A:$A,0)),"-")</f>
        <v>0</v>
      </c>
      <c r="N459" s="7">
        <f>IFERROR(INDEX(HTHome!N:N,MATCH(A459,HTHome!$A:$A,0)),"-")</f>
        <v>0</v>
      </c>
    </row>
    <row r="460" spans="1:14" ht="16.5" hidden="1" thickTop="1" thickBot="1" x14ac:dyDescent="0.3">
      <c r="A460" s="18" t="s">
        <v>505</v>
      </c>
      <c r="B460" s="5">
        <f>IFERROR(INDEX(HTHome!$B:$B,MATCH(A460,HTHome!$A:$A,0)),"-")</f>
        <v>3</v>
      </c>
      <c r="C460" s="5">
        <f>IFERROR(INDEX(HTHome!C:C,MATCH(A460,HTHome!$A:$A,0)),"-")</f>
        <v>1</v>
      </c>
      <c r="D460" s="5">
        <f>IFERROR(INDEX(HTHome!D:D,MATCH(A460,HTHome!$A:$A,0)),"-")</f>
        <v>1</v>
      </c>
      <c r="E460" s="5">
        <f>IFERROR(INDEX(HTHome!E:E,MATCH(A460,HTHome!$A:$A,0)),"-")</f>
        <v>1</v>
      </c>
      <c r="F460" s="5">
        <f>IFERROR(INDEX(HTHome!F:F,MATCH(A460,HTHome!$A:$A,0)),"-")</f>
        <v>3</v>
      </c>
      <c r="G460" s="5">
        <f>IFERROR(INDEX(HTHome!G:G,MATCH(A460,HTHome!$A:$A,0)),"-")</f>
        <v>0</v>
      </c>
      <c r="H460" s="5">
        <f>IFERROR(INDEX(HTHome!H:H,MATCH(A460,HTHome!$A:$A,0)),"-")</f>
        <v>0</v>
      </c>
      <c r="I460" s="5">
        <f>IFERROR(INDEX(HTHome!I:I,MATCH(A460,HTHome!$A:$A,0)),"-")</f>
        <v>3</v>
      </c>
      <c r="J460" s="5">
        <f>IFERROR(INDEX(HTHome!J:J,MATCH(A460,HTHome!$A:$A,0)),"-")</f>
        <v>0</v>
      </c>
      <c r="K460" s="7">
        <f>IFERROR(INDEX(HTHome!K:K,MATCH(A460,HTHome!$A:$A,0)),"-")</f>
        <v>1</v>
      </c>
      <c r="L460" s="7">
        <f>IFERROR(INDEX(HTHome!L:L,MATCH(A460,HTHome!$A:$A,0)),"-")</f>
        <v>1</v>
      </c>
      <c r="M460" s="7">
        <f>IFERROR(INDEX(HTHome!M:M,MATCH(A460,HTHome!$A:$A,0)),"-")</f>
        <v>2</v>
      </c>
      <c r="N460" s="7">
        <f>IFERROR(INDEX(HTHome!N:N,MATCH(A460,HTHome!$A:$A,0)),"-")</f>
        <v>2</v>
      </c>
    </row>
    <row r="461" spans="1:14" ht="16.5" hidden="1" thickTop="1" thickBot="1" x14ac:dyDescent="0.3">
      <c r="A461" s="19" t="s">
        <v>506</v>
      </c>
      <c r="B461" s="5">
        <f>IFERROR(INDEX(HTHome!$B:$B,MATCH(A461,HTHome!$A:$A,0)),"-")</f>
        <v>1</v>
      </c>
      <c r="C461" s="5">
        <f>IFERROR(INDEX(HTHome!C:C,MATCH(A461,HTHome!$A:$A,0)),"-")</f>
        <v>0</v>
      </c>
      <c r="D461" s="5">
        <f>IFERROR(INDEX(HTHome!D:D,MATCH(A461,HTHome!$A:$A,0)),"-")</f>
        <v>0</v>
      </c>
      <c r="E461" s="5">
        <f>IFERROR(INDEX(HTHome!E:E,MATCH(A461,HTHome!$A:$A,0)),"-")</f>
        <v>0</v>
      </c>
      <c r="F461" s="5">
        <f>IFERROR(INDEX(HTHome!F:F,MATCH(A461,HTHome!$A:$A,0)),"-")</f>
        <v>0</v>
      </c>
      <c r="G461" s="5">
        <f>IFERROR(INDEX(HTHome!G:G,MATCH(A461,HTHome!$A:$A,0)),"-")</f>
        <v>1</v>
      </c>
      <c r="H461" s="5">
        <f>IFERROR(INDEX(HTHome!H:H,MATCH(A461,HTHome!$A:$A,0)),"-")</f>
        <v>0</v>
      </c>
      <c r="I461" s="5">
        <f>IFERROR(INDEX(HTHome!I:I,MATCH(A461,HTHome!$A:$A,0)),"-")</f>
        <v>0</v>
      </c>
      <c r="J461" s="5">
        <f>IFERROR(INDEX(HTHome!J:J,MATCH(A461,HTHome!$A:$A,0)),"-")</f>
        <v>1</v>
      </c>
      <c r="K461" s="7">
        <f>IFERROR(INDEX(HTHome!K:K,MATCH(A461,HTHome!$A:$A,0)),"-")</f>
        <v>0</v>
      </c>
      <c r="L461" s="7">
        <f>IFERROR(INDEX(HTHome!L:L,MATCH(A461,HTHome!$A:$A,0)),"-")</f>
        <v>0</v>
      </c>
      <c r="M461" s="7">
        <f>IFERROR(INDEX(HTHome!M:M,MATCH(A461,HTHome!$A:$A,0)),"-")</f>
        <v>-2</v>
      </c>
      <c r="N461" s="7">
        <f>IFERROR(INDEX(HTHome!N:N,MATCH(A461,HTHome!$A:$A,0)),"-")</f>
        <v>-2</v>
      </c>
    </row>
    <row r="462" spans="1:14" ht="16.5" hidden="1" thickTop="1" thickBot="1" x14ac:dyDescent="0.3">
      <c r="A462" s="18" t="s">
        <v>507</v>
      </c>
      <c r="B462" s="5">
        <f>IFERROR(INDEX(HTHome!$B:$B,MATCH(A462,HTHome!$A:$A,0)),"-")</f>
        <v>2</v>
      </c>
      <c r="C462" s="5">
        <f>IFERROR(INDEX(HTHome!C:C,MATCH(A462,HTHome!$A:$A,0)),"-")</f>
        <v>2</v>
      </c>
      <c r="D462" s="5">
        <f>IFERROR(INDEX(HTHome!D:D,MATCH(A462,HTHome!$A:$A,0)),"-")</f>
        <v>0</v>
      </c>
      <c r="E462" s="5">
        <f>IFERROR(INDEX(HTHome!E:E,MATCH(A462,HTHome!$A:$A,0)),"-")</f>
        <v>0</v>
      </c>
      <c r="F462" s="5">
        <f>IFERROR(INDEX(HTHome!F:F,MATCH(A462,HTHome!$A:$A,0)),"-")</f>
        <v>1</v>
      </c>
      <c r="G462" s="5">
        <f>IFERROR(INDEX(HTHome!G:G,MATCH(A462,HTHome!$A:$A,0)),"-")</f>
        <v>0</v>
      </c>
      <c r="H462" s="5">
        <f>IFERROR(INDEX(HTHome!H:H,MATCH(A462,HTHome!$A:$A,0)),"-")</f>
        <v>1</v>
      </c>
      <c r="I462" s="5">
        <f>IFERROR(INDEX(HTHome!I:I,MATCH(A462,HTHome!$A:$A,0)),"-")</f>
        <v>2</v>
      </c>
      <c r="J462" s="5">
        <f>IFERROR(INDEX(HTHome!J:J,MATCH(A462,HTHome!$A:$A,0)),"-")</f>
        <v>0</v>
      </c>
      <c r="K462" s="7">
        <f>IFERROR(INDEX(HTHome!K:K,MATCH(A462,HTHome!$A:$A,0)),"-")</f>
        <v>1</v>
      </c>
      <c r="L462" s="7">
        <f>IFERROR(INDEX(HTHome!L:L,MATCH(A462,HTHome!$A:$A,0)),"-")</f>
        <v>1</v>
      </c>
      <c r="M462" s="7">
        <f>IFERROR(INDEX(HTHome!M:M,MATCH(A462,HTHome!$A:$A,0)),"-")</f>
        <v>1.5</v>
      </c>
      <c r="N462" s="7">
        <f>IFERROR(INDEX(HTHome!N:N,MATCH(A462,HTHome!$A:$A,0)),"-")</f>
        <v>1.5</v>
      </c>
    </row>
    <row r="463" spans="1:14" ht="16.5" hidden="1" thickTop="1" thickBot="1" x14ac:dyDescent="0.3">
      <c r="A463" s="19" t="s">
        <v>508</v>
      </c>
      <c r="B463" s="5">
        <f>IFERROR(INDEX(HTHome!$B:$B,MATCH(A463,HTHome!$A:$A,0)),"-")</f>
        <v>2</v>
      </c>
      <c r="C463" s="5">
        <f>IFERROR(INDEX(HTHome!C:C,MATCH(A463,HTHome!$A:$A,0)),"-")</f>
        <v>1</v>
      </c>
      <c r="D463" s="5">
        <f>IFERROR(INDEX(HTHome!D:D,MATCH(A463,HTHome!$A:$A,0)),"-")</f>
        <v>1</v>
      </c>
      <c r="E463" s="5">
        <f>IFERROR(INDEX(HTHome!E:E,MATCH(A463,HTHome!$A:$A,0)),"-")</f>
        <v>0</v>
      </c>
      <c r="F463" s="5">
        <f>IFERROR(INDEX(HTHome!F:F,MATCH(A463,HTHome!$A:$A,0)),"-")</f>
        <v>2</v>
      </c>
      <c r="G463" s="5">
        <f>IFERROR(INDEX(HTHome!G:G,MATCH(A463,HTHome!$A:$A,0)),"-")</f>
        <v>0</v>
      </c>
      <c r="H463" s="5">
        <f>IFERROR(INDEX(HTHome!H:H,MATCH(A463,HTHome!$A:$A,0)),"-")</f>
        <v>0</v>
      </c>
      <c r="I463" s="5">
        <f>IFERROR(INDEX(HTHome!I:I,MATCH(A463,HTHome!$A:$A,0)),"-")</f>
        <v>2</v>
      </c>
      <c r="J463" s="5">
        <f>IFERROR(INDEX(HTHome!J:J,MATCH(A463,HTHome!$A:$A,0)),"-")</f>
        <v>0</v>
      </c>
      <c r="K463" s="7">
        <f>IFERROR(INDEX(HTHome!K:K,MATCH(A463,HTHome!$A:$A,0)),"-")</f>
        <v>1</v>
      </c>
      <c r="L463" s="7">
        <f>IFERROR(INDEX(HTHome!L:L,MATCH(A463,HTHome!$A:$A,0)),"-")</f>
        <v>1</v>
      </c>
      <c r="M463" s="7">
        <f>IFERROR(INDEX(HTHome!M:M,MATCH(A463,HTHome!$A:$A,0)),"-")</f>
        <v>2</v>
      </c>
      <c r="N463" s="7">
        <f>IFERROR(INDEX(HTHome!N:N,MATCH(A463,HTHome!$A:$A,0)),"-")</f>
        <v>2</v>
      </c>
    </row>
    <row r="464" spans="1:14" ht="16.5" thickTop="1" thickBot="1" x14ac:dyDescent="0.3">
      <c r="A464" s="18" t="s">
        <v>514</v>
      </c>
      <c r="B464" s="5">
        <f>IFERROR(INDEX(HTHome!$B:$B,MATCH(A464,HTHome!$A:$A,0)),"-")</f>
        <v>3</v>
      </c>
      <c r="C464" s="5">
        <f>IFERROR(INDEX(HTHome!C:C,MATCH(A464,HTHome!$A:$A,0)),"-")</f>
        <v>0</v>
      </c>
      <c r="D464" s="5">
        <f>IFERROR(INDEX(HTHome!D:D,MATCH(A464,HTHome!$A:$A,0)),"-")</f>
        <v>0</v>
      </c>
      <c r="E464" s="5">
        <f>IFERROR(INDEX(HTHome!E:E,MATCH(A464,HTHome!$A:$A,0)),"-")</f>
        <v>1</v>
      </c>
      <c r="F464" s="5">
        <f>IFERROR(INDEX(HTHome!F:F,MATCH(A464,HTHome!$A:$A,0)),"-")</f>
        <v>1</v>
      </c>
      <c r="G464" s="5">
        <f>IFERROR(INDEX(HTHome!G:G,MATCH(A464,HTHome!$A:$A,0)),"-")</f>
        <v>0</v>
      </c>
      <c r="H464" s="5">
        <f>IFERROR(INDEX(HTHome!H:H,MATCH(A464,HTHome!$A:$A,0)),"-")</f>
        <v>2</v>
      </c>
      <c r="I464" s="5">
        <f>IFERROR(INDEX(HTHome!I:I,MATCH(A464,HTHome!$A:$A,0)),"-")</f>
        <v>1</v>
      </c>
      <c r="J464" s="5">
        <f>IFERROR(INDEX(HTHome!J:J,MATCH(A464,HTHome!$A:$A,0)),"-")</f>
        <v>1</v>
      </c>
      <c r="K464" s="7">
        <f>IFERROR(INDEX(HTHome!K:K,MATCH(A464,HTHome!$A:$A,0)),"-")</f>
        <v>0.33333333333333331</v>
      </c>
      <c r="L464" s="7">
        <f>IFERROR(INDEX(HTHome!L:L,MATCH(A464,HTHome!$A:$A,0)),"-")</f>
        <v>0</v>
      </c>
      <c r="M464" s="7">
        <f>IFERROR(INDEX(HTHome!M:M,MATCH(A464,HTHome!$A:$A,0)),"-")</f>
        <v>0.33333333333333331</v>
      </c>
      <c r="N464" s="7">
        <f>IFERROR(INDEX(HTHome!N:N,MATCH(A464,HTHome!$A:$A,0)),"-")</f>
        <v>0.16666666666666666</v>
      </c>
    </row>
    <row r="465" spans="1:14" ht="16.5" thickTop="1" thickBot="1" x14ac:dyDescent="0.3">
      <c r="A465" s="19" t="s">
        <v>528</v>
      </c>
      <c r="B465" s="5">
        <f>IFERROR(INDEX(HTHome!$B:$B,MATCH(A465,HTHome!$A:$A,0)),"-")</f>
        <v>2</v>
      </c>
      <c r="C465" s="5">
        <f>IFERROR(INDEX(HTHome!C:C,MATCH(A465,HTHome!$A:$A,0)),"-")</f>
        <v>1</v>
      </c>
      <c r="D465" s="5">
        <f>IFERROR(INDEX(HTHome!D:D,MATCH(A465,HTHome!$A:$A,0)),"-")</f>
        <v>0</v>
      </c>
      <c r="E465" s="5">
        <f>IFERROR(INDEX(HTHome!E:E,MATCH(A465,HTHome!$A:$A,0)),"-")</f>
        <v>0</v>
      </c>
      <c r="F465" s="5">
        <f>IFERROR(INDEX(HTHome!F:F,MATCH(A465,HTHome!$A:$A,0)),"-")</f>
        <v>1</v>
      </c>
      <c r="G465" s="5">
        <f>IFERROR(INDEX(HTHome!G:G,MATCH(A465,HTHome!$A:$A,0)),"-")</f>
        <v>0</v>
      </c>
      <c r="H465" s="5">
        <f>IFERROR(INDEX(HTHome!H:H,MATCH(A465,HTHome!$A:$A,0)),"-")</f>
        <v>1</v>
      </c>
      <c r="I465" s="5">
        <f>IFERROR(INDEX(HTHome!I:I,MATCH(A465,HTHome!$A:$A,0)),"-")</f>
        <v>1</v>
      </c>
      <c r="J465" s="5">
        <f>IFERROR(INDEX(HTHome!J:J,MATCH(A465,HTHome!$A:$A,0)),"-")</f>
        <v>0</v>
      </c>
      <c r="K465" s="7">
        <f>IFERROR(INDEX(HTHome!K:K,MATCH(A465,HTHome!$A:$A,0)),"-")</f>
        <v>0.5</v>
      </c>
      <c r="L465" s="7">
        <f>IFERROR(INDEX(HTHome!L:L,MATCH(A465,HTHome!$A:$A,0)),"-")</f>
        <v>1</v>
      </c>
      <c r="M465" s="7">
        <f>IFERROR(INDEX(HTHome!M:M,MATCH(A465,HTHome!$A:$A,0)),"-")</f>
        <v>1</v>
      </c>
      <c r="N465" s="7">
        <f>IFERROR(INDEX(HTHome!N:N,MATCH(A465,HTHome!$A:$A,0)),"-")</f>
        <v>1.5</v>
      </c>
    </row>
    <row r="466" spans="1:14" ht="16.5" thickTop="1" thickBot="1" x14ac:dyDescent="0.3">
      <c r="A466" s="18" t="s">
        <v>524</v>
      </c>
      <c r="B466" s="5">
        <f>IFERROR(INDEX(HTHome!$B:$B,MATCH(A466,HTHome!$A:$A,0)),"-")</f>
        <v>1</v>
      </c>
      <c r="C466" s="5">
        <f>IFERROR(INDEX(HTHome!C:C,MATCH(A466,HTHome!$A:$A,0)),"-")</f>
        <v>0</v>
      </c>
      <c r="D466" s="5">
        <f>IFERROR(INDEX(HTHome!D:D,MATCH(A466,HTHome!$A:$A,0)),"-")</f>
        <v>1</v>
      </c>
      <c r="E466" s="5">
        <f>IFERROR(INDEX(HTHome!E:E,MATCH(A466,HTHome!$A:$A,0)),"-")</f>
        <v>0</v>
      </c>
      <c r="F466" s="5">
        <f>IFERROR(INDEX(HTHome!F:F,MATCH(A466,HTHome!$A:$A,0)),"-")</f>
        <v>0</v>
      </c>
      <c r="G466" s="5">
        <f>IFERROR(INDEX(HTHome!G:G,MATCH(A466,HTHome!$A:$A,0)),"-")</f>
        <v>1</v>
      </c>
      <c r="H466" s="5">
        <f>IFERROR(INDEX(HTHome!H:H,MATCH(A466,HTHome!$A:$A,0)),"-")</f>
        <v>0</v>
      </c>
      <c r="I466" s="5">
        <f>IFERROR(INDEX(HTHome!I:I,MATCH(A466,HTHome!$A:$A,0)),"-")</f>
        <v>1</v>
      </c>
      <c r="J466" s="5">
        <f>IFERROR(INDEX(HTHome!J:J,MATCH(A466,HTHome!$A:$A,0)),"-")</f>
        <v>0</v>
      </c>
      <c r="K466" s="7">
        <f>IFERROR(INDEX(HTHome!K:K,MATCH(A466,HTHome!$A:$A,0)),"-")</f>
        <v>1</v>
      </c>
      <c r="L466" s="7">
        <f>IFERROR(INDEX(HTHome!L:L,MATCH(A466,HTHome!$A:$A,0)),"-")</f>
        <v>0.5</v>
      </c>
      <c r="M466" s="7">
        <f>IFERROR(INDEX(HTHome!M:M,MATCH(A466,HTHome!$A:$A,0)),"-")</f>
        <v>0</v>
      </c>
      <c r="N466" s="7">
        <f>IFERROR(INDEX(HTHome!N:N,MATCH(A466,HTHome!$A:$A,0)),"-")</f>
        <v>0.5</v>
      </c>
    </row>
    <row r="467" spans="1:14" ht="16.5" thickTop="1" thickBot="1" x14ac:dyDescent="0.3">
      <c r="A467" s="19" t="s">
        <v>523</v>
      </c>
      <c r="B467" s="5">
        <f>IFERROR(INDEX(HTHome!$B:$B,MATCH(A467,HTHome!$A:$A,0)),"-")</f>
        <v>2</v>
      </c>
      <c r="C467" s="5">
        <f>IFERROR(INDEX(HTHome!C:C,MATCH(A467,HTHome!$A:$A,0)),"-")</f>
        <v>0</v>
      </c>
      <c r="D467" s="5">
        <f>IFERROR(INDEX(HTHome!D:D,MATCH(A467,HTHome!$A:$A,0)),"-")</f>
        <v>1</v>
      </c>
      <c r="E467" s="5">
        <f>IFERROR(INDEX(HTHome!E:E,MATCH(A467,HTHome!$A:$A,0)),"-")</f>
        <v>0</v>
      </c>
      <c r="F467" s="5">
        <f>IFERROR(INDEX(HTHome!F:F,MATCH(A467,HTHome!$A:$A,0)),"-")</f>
        <v>0</v>
      </c>
      <c r="G467" s="5">
        <f>IFERROR(INDEX(HTHome!G:G,MATCH(A467,HTHome!$A:$A,0)),"-")</f>
        <v>1</v>
      </c>
      <c r="H467" s="5">
        <f>IFERROR(INDEX(HTHome!H:H,MATCH(A467,HTHome!$A:$A,0)),"-")</f>
        <v>1</v>
      </c>
      <c r="I467" s="5">
        <f>IFERROR(INDEX(HTHome!I:I,MATCH(A467,HTHome!$A:$A,0)),"-")</f>
        <v>1</v>
      </c>
      <c r="J467" s="5">
        <f>IFERROR(INDEX(HTHome!J:J,MATCH(A467,HTHome!$A:$A,0)),"-")</f>
        <v>1</v>
      </c>
      <c r="K467" s="7">
        <f>IFERROR(INDEX(HTHome!K:K,MATCH(A467,HTHome!$A:$A,0)),"-")</f>
        <v>0.5</v>
      </c>
      <c r="L467" s="7">
        <f>IFERROR(INDEX(HTHome!L:L,MATCH(A467,HTHome!$A:$A,0)),"-")</f>
        <v>0</v>
      </c>
      <c r="M467" s="7">
        <f>IFERROR(INDEX(HTHome!M:M,MATCH(A467,HTHome!$A:$A,0)),"-")</f>
        <v>-0.5</v>
      </c>
      <c r="N467" s="7">
        <f>IFERROR(INDEX(HTHome!N:N,MATCH(A467,HTHome!$A:$A,0)),"-")</f>
        <v>-0.25</v>
      </c>
    </row>
    <row r="468" spans="1:14" ht="16.5" thickTop="1" thickBot="1" x14ac:dyDescent="0.3">
      <c r="A468" s="18" t="s">
        <v>515</v>
      </c>
      <c r="B468" s="5">
        <f>IFERROR(INDEX(HTHome!$B:$B,MATCH(A468,HTHome!$A:$A,0)),"-")</f>
        <v>2</v>
      </c>
      <c r="C468" s="5">
        <f>IFERROR(INDEX(HTHome!C:C,MATCH(A468,HTHome!$A:$A,0)),"-")</f>
        <v>1</v>
      </c>
      <c r="D468" s="5">
        <f>IFERROR(INDEX(HTHome!D:D,MATCH(A468,HTHome!$A:$A,0)),"-")</f>
        <v>0</v>
      </c>
      <c r="E468" s="5">
        <f>IFERROR(INDEX(HTHome!E:E,MATCH(A468,HTHome!$A:$A,0)),"-")</f>
        <v>0</v>
      </c>
      <c r="F468" s="5">
        <f>IFERROR(INDEX(HTHome!F:F,MATCH(A468,HTHome!$A:$A,0)),"-")</f>
        <v>1</v>
      </c>
      <c r="G468" s="5">
        <f>IFERROR(INDEX(HTHome!G:G,MATCH(A468,HTHome!$A:$A,0)),"-")</f>
        <v>0</v>
      </c>
      <c r="H468" s="5">
        <f>IFERROR(INDEX(HTHome!H:H,MATCH(A468,HTHome!$A:$A,0)),"-")</f>
        <v>1</v>
      </c>
      <c r="I468" s="5">
        <f>IFERROR(INDEX(HTHome!I:I,MATCH(A468,HTHome!$A:$A,0)),"-")</f>
        <v>1</v>
      </c>
      <c r="J468" s="5">
        <f>IFERROR(INDEX(HTHome!J:J,MATCH(A468,HTHome!$A:$A,0)),"-")</f>
        <v>0</v>
      </c>
      <c r="K468" s="7">
        <f>IFERROR(INDEX(HTHome!K:K,MATCH(A468,HTHome!$A:$A,0)),"-")</f>
        <v>0.5</v>
      </c>
      <c r="L468" s="7">
        <f>IFERROR(INDEX(HTHome!L:L,MATCH(A468,HTHome!$A:$A,0)),"-")</f>
        <v>0.5</v>
      </c>
      <c r="M468" s="7">
        <f>IFERROR(INDEX(HTHome!M:M,MATCH(A468,HTHome!$A:$A,0)),"-")</f>
        <v>1</v>
      </c>
      <c r="N468" s="7">
        <f>IFERROR(INDEX(HTHome!N:N,MATCH(A468,HTHome!$A:$A,0)),"-")</f>
        <v>0.25</v>
      </c>
    </row>
    <row r="469" spans="1:14" ht="16.5" thickTop="1" thickBot="1" x14ac:dyDescent="0.3">
      <c r="A469" s="19" t="s">
        <v>527</v>
      </c>
      <c r="B469" s="5">
        <f>IFERROR(INDEX(HTHome!$B:$B,MATCH(A469,HTHome!$A:$A,0)),"-")</f>
        <v>1</v>
      </c>
      <c r="C469" s="5">
        <f>IFERROR(INDEX(HTHome!C:C,MATCH(A469,HTHome!$A:$A,0)),"-")</f>
        <v>0</v>
      </c>
      <c r="D469" s="5">
        <f>IFERROR(INDEX(HTHome!D:D,MATCH(A469,HTHome!$A:$A,0)),"-")</f>
        <v>0</v>
      </c>
      <c r="E469" s="5">
        <f>IFERROR(INDEX(HTHome!E:E,MATCH(A469,HTHome!$A:$A,0)),"-")</f>
        <v>0</v>
      </c>
      <c r="F469" s="5">
        <f>IFERROR(INDEX(HTHome!F:F,MATCH(A469,HTHome!$A:$A,0)),"-")</f>
        <v>0</v>
      </c>
      <c r="G469" s="5">
        <f>IFERROR(INDEX(HTHome!G:G,MATCH(A469,HTHome!$A:$A,0)),"-")</f>
        <v>1</v>
      </c>
      <c r="H469" s="5">
        <f>IFERROR(INDEX(HTHome!H:H,MATCH(A469,HTHome!$A:$A,0)),"-")</f>
        <v>0</v>
      </c>
      <c r="I469" s="5">
        <f>IFERROR(INDEX(HTHome!I:I,MATCH(A469,HTHome!$A:$A,0)),"-")</f>
        <v>0</v>
      </c>
      <c r="J469" s="5">
        <f>IFERROR(INDEX(HTHome!J:J,MATCH(A469,HTHome!$A:$A,0)),"-")</f>
        <v>1</v>
      </c>
      <c r="K469" s="7">
        <f>IFERROR(INDEX(HTHome!K:K,MATCH(A469,HTHome!$A:$A,0)),"-")</f>
        <v>0</v>
      </c>
      <c r="L469" s="7">
        <f>IFERROR(INDEX(HTHome!L:L,MATCH(A469,HTHome!$A:$A,0)),"-")</f>
        <v>0</v>
      </c>
      <c r="M469" s="7">
        <f>IFERROR(INDEX(HTHome!M:M,MATCH(A469,HTHome!$A:$A,0)),"-")</f>
        <v>-2</v>
      </c>
      <c r="N469" s="7">
        <f>IFERROR(INDEX(HTHome!N:N,MATCH(A469,HTHome!$A:$A,0)),"-")</f>
        <v>-1.5</v>
      </c>
    </row>
    <row r="470" spans="1:14" ht="16.5" thickTop="1" thickBot="1" x14ac:dyDescent="0.3">
      <c r="A470" s="18" t="s">
        <v>520</v>
      </c>
      <c r="B470" s="5">
        <f>IFERROR(INDEX(HTHome!$B:$B,MATCH(A470,HTHome!$A:$A,0)),"-")</f>
        <v>2</v>
      </c>
      <c r="C470" s="5">
        <f>IFERROR(INDEX(HTHome!C:C,MATCH(A470,HTHome!$A:$A,0)),"-")</f>
        <v>0</v>
      </c>
      <c r="D470" s="5">
        <f>IFERROR(INDEX(HTHome!D:D,MATCH(A470,HTHome!$A:$A,0)),"-")</f>
        <v>1</v>
      </c>
      <c r="E470" s="5">
        <f>IFERROR(INDEX(HTHome!E:E,MATCH(A470,HTHome!$A:$A,0)),"-")</f>
        <v>0</v>
      </c>
      <c r="F470" s="5">
        <f>IFERROR(INDEX(HTHome!F:F,MATCH(A470,HTHome!$A:$A,0)),"-")</f>
        <v>1</v>
      </c>
      <c r="G470" s="5">
        <f>IFERROR(INDEX(HTHome!G:G,MATCH(A470,HTHome!$A:$A,0)),"-")</f>
        <v>0</v>
      </c>
      <c r="H470" s="5">
        <f>IFERROR(INDEX(HTHome!H:H,MATCH(A470,HTHome!$A:$A,0)),"-")</f>
        <v>1</v>
      </c>
      <c r="I470" s="5">
        <f>IFERROR(INDEX(HTHome!I:I,MATCH(A470,HTHome!$A:$A,0)),"-")</f>
        <v>1</v>
      </c>
      <c r="J470" s="5">
        <f>IFERROR(INDEX(HTHome!J:J,MATCH(A470,HTHome!$A:$A,0)),"-")</f>
        <v>1</v>
      </c>
      <c r="K470" s="7">
        <f>IFERROR(INDEX(HTHome!K:K,MATCH(A470,HTHome!$A:$A,0)),"-")</f>
        <v>0.5</v>
      </c>
      <c r="L470" s="7">
        <f>IFERROR(INDEX(HTHome!L:L,MATCH(A470,HTHome!$A:$A,0)),"-")</f>
        <v>1</v>
      </c>
      <c r="M470" s="7">
        <f>IFERROR(INDEX(HTHome!M:M,MATCH(A470,HTHome!$A:$A,0)),"-")</f>
        <v>0.5</v>
      </c>
      <c r="N470" s="7">
        <f>IFERROR(INDEX(HTHome!N:N,MATCH(A470,HTHome!$A:$A,0)),"-")</f>
        <v>1</v>
      </c>
    </row>
    <row r="471" spans="1:14" ht="16.5" thickTop="1" thickBot="1" x14ac:dyDescent="0.3">
      <c r="A471" s="19" t="s">
        <v>521</v>
      </c>
      <c r="B471" s="5">
        <f>IFERROR(INDEX(HTHome!$B:$B,MATCH(A471,HTHome!$A:$A,0)),"-")</f>
        <v>2</v>
      </c>
      <c r="C471" s="5">
        <f>IFERROR(INDEX(HTHome!C:C,MATCH(A471,HTHome!$A:$A,0)),"-")</f>
        <v>0</v>
      </c>
      <c r="D471" s="5">
        <f>IFERROR(INDEX(HTHome!D:D,MATCH(A471,HTHome!$A:$A,0)),"-")</f>
        <v>0</v>
      </c>
      <c r="E471" s="5">
        <f>IFERROR(INDEX(HTHome!E:E,MATCH(A471,HTHome!$A:$A,0)),"-")</f>
        <v>0</v>
      </c>
      <c r="F471" s="5">
        <f>IFERROR(INDEX(HTHome!F:F,MATCH(A471,HTHome!$A:$A,0)),"-")</f>
        <v>0</v>
      </c>
      <c r="G471" s="5">
        <f>IFERROR(INDEX(HTHome!G:G,MATCH(A471,HTHome!$A:$A,0)),"-")</f>
        <v>2</v>
      </c>
      <c r="H471" s="5">
        <f>IFERROR(INDEX(HTHome!H:H,MATCH(A471,HTHome!$A:$A,0)),"-")</f>
        <v>0</v>
      </c>
      <c r="I471" s="5">
        <f>IFERROR(INDEX(HTHome!I:I,MATCH(A471,HTHome!$A:$A,0)),"-")</f>
        <v>0</v>
      </c>
      <c r="J471" s="5">
        <f>IFERROR(INDEX(HTHome!J:J,MATCH(A471,HTHome!$A:$A,0)),"-")</f>
        <v>2</v>
      </c>
      <c r="K471" s="7">
        <f>IFERROR(INDEX(HTHome!K:K,MATCH(A471,HTHome!$A:$A,0)),"-")</f>
        <v>0</v>
      </c>
      <c r="L471" s="7">
        <f>IFERROR(INDEX(HTHome!L:L,MATCH(A471,HTHome!$A:$A,0)),"-")</f>
        <v>0.5</v>
      </c>
      <c r="M471" s="7">
        <f>IFERROR(INDEX(HTHome!M:M,MATCH(A471,HTHome!$A:$A,0)),"-")</f>
        <v>-2</v>
      </c>
      <c r="N471" s="7">
        <f>IFERROR(INDEX(HTHome!N:N,MATCH(A471,HTHome!$A:$A,0)),"-")</f>
        <v>-1</v>
      </c>
    </row>
    <row r="472" spans="1:14" ht="16.5" thickTop="1" thickBot="1" x14ac:dyDescent="0.3">
      <c r="A472" s="18" t="s">
        <v>519</v>
      </c>
      <c r="B472" s="5">
        <f>IFERROR(INDEX(HTHome!$B:$B,MATCH(A472,HTHome!$A:$A,0)),"-")</f>
        <v>1</v>
      </c>
      <c r="C472" s="5">
        <f>IFERROR(INDEX(HTHome!C:C,MATCH(A472,HTHome!$A:$A,0)),"-")</f>
        <v>0</v>
      </c>
      <c r="D472" s="5">
        <f>IFERROR(INDEX(HTHome!D:D,MATCH(A472,HTHome!$A:$A,0)),"-")</f>
        <v>0</v>
      </c>
      <c r="E472" s="5">
        <f>IFERROR(INDEX(HTHome!E:E,MATCH(A472,HTHome!$A:$A,0)),"-")</f>
        <v>0</v>
      </c>
      <c r="F472" s="5">
        <f>IFERROR(INDEX(HTHome!F:F,MATCH(A472,HTHome!$A:$A,0)),"-")</f>
        <v>0</v>
      </c>
      <c r="G472" s="5">
        <f>IFERROR(INDEX(HTHome!G:G,MATCH(A472,HTHome!$A:$A,0)),"-")</f>
        <v>0</v>
      </c>
      <c r="H472" s="5">
        <f>IFERROR(INDEX(HTHome!H:H,MATCH(A472,HTHome!$A:$A,0)),"-")</f>
        <v>1</v>
      </c>
      <c r="I472" s="5">
        <f>IFERROR(INDEX(HTHome!I:I,MATCH(A472,HTHome!$A:$A,0)),"-")</f>
        <v>0</v>
      </c>
      <c r="J472" s="5">
        <f>IFERROR(INDEX(HTHome!J:J,MATCH(A472,HTHome!$A:$A,0)),"-")</f>
        <v>0</v>
      </c>
      <c r="K472" s="7">
        <f>IFERROR(INDEX(HTHome!K:K,MATCH(A472,HTHome!$A:$A,0)),"-")</f>
        <v>0</v>
      </c>
      <c r="L472" s="7">
        <f>IFERROR(INDEX(HTHome!L:L,MATCH(A472,HTHome!$A:$A,0)),"-")</f>
        <v>0.33333333333333331</v>
      </c>
      <c r="M472" s="7">
        <f>IFERROR(INDEX(HTHome!M:M,MATCH(A472,HTHome!$A:$A,0)),"-")</f>
        <v>0</v>
      </c>
      <c r="N472" s="7">
        <f>IFERROR(INDEX(HTHome!N:N,MATCH(A472,HTHome!$A:$A,0)),"-")</f>
        <v>0.33333333333333331</v>
      </c>
    </row>
    <row r="473" spans="1:14" ht="16.5" thickTop="1" thickBot="1" x14ac:dyDescent="0.3">
      <c r="A473" s="19" t="s">
        <v>526</v>
      </c>
      <c r="B473" s="5">
        <f>IFERROR(INDEX(HTHome!$B:$B,MATCH(A473,HTHome!$A:$A,0)),"-")</f>
        <v>1</v>
      </c>
      <c r="C473" s="5">
        <f>IFERROR(INDEX(HTHome!C:C,MATCH(A473,HTHome!$A:$A,0)),"-")</f>
        <v>0</v>
      </c>
      <c r="D473" s="5">
        <f>IFERROR(INDEX(HTHome!D:D,MATCH(A473,HTHome!$A:$A,0)),"-")</f>
        <v>0</v>
      </c>
      <c r="E473" s="5">
        <f>IFERROR(INDEX(HTHome!E:E,MATCH(A473,HTHome!$A:$A,0)),"-")</f>
        <v>0</v>
      </c>
      <c r="F473" s="5">
        <f>IFERROR(INDEX(HTHome!F:F,MATCH(A473,HTHome!$A:$A,0)),"-")</f>
        <v>0</v>
      </c>
      <c r="G473" s="5">
        <f>IFERROR(INDEX(HTHome!G:G,MATCH(A473,HTHome!$A:$A,0)),"-")</f>
        <v>1</v>
      </c>
      <c r="H473" s="5">
        <f>IFERROR(INDEX(HTHome!H:H,MATCH(A473,HTHome!$A:$A,0)),"-")</f>
        <v>0</v>
      </c>
      <c r="I473" s="5">
        <f>IFERROR(INDEX(HTHome!I:I,MATCH(A473,HTHome!$A:$A,0)),"-")</f>
        <v>0</v>
      </c>
      <c r="J473" s="5">
        <f>IFERROR(INDEX(HTHome!J:J,MATCH(A473,HTHome!$A:$A,0)),"-")</f>
        <v>1</v>
      </c>
      <c r="K473" s="7">
        <f>IFERROR(INDEX(HTHome!K:K,MATCH(A473,HTHome!$A:$A,0)),"-")</f>
        <v>0</v>
      </c>
      <c r="L473" s="7">
        <f>IFERROR(INDEX(HTHome!L:L,MATCH(A473,HTHome!$A:$A,0)),"-")</f>
        <v>0.5</v>
      </c>
      <c r="M473" s="7">
        <f>IFERROR(INDEX(HTHome!M:M,MATCH(A473,HTHome!$A:$A,0)),"-")</f>
        <v>-2</v>
      </c>
      <c r="N473" s="7">
        <f>IFERROR(INDEX(HTHome!N:N,MATCH(A473,HTHome!$A:$A,0)),"-")</f>
        <v>-1</v>
      </c>
    </row>
    <row r="474" spans="1:14" ht="16.5" thickTop="1" thickBot="1" x14ac:dyDescent="0.3">
      <c r="A474" s="18" t="s">
        <v>530</v>
      </c>
      <c r="B474" s="5">
        <f>IFERROR(INDEX(HTHome!$B:$B,MATCH(A474,HTHome!$A:$A,0)),"-")</f>
        <v>1</v>
      </c>
      <c r="C474" s="5">
        <f>IFERROR(INDEX(HTHome!C:C,MATCH(A474,HTHome!$A:$A,0)),"-")</f>
        <v>0</v>
      </c>
      <c r="D474" s="5">
        <f>IFERROR(INDEX(HTHome!D:D,MATCH(A474,HTHome!$A:$A,0)),"-")</f>
        <v>0</v>
      </c>
      <c r="E474" s="5">
        <f>IFERROR(INDEX(HTHome!E:E,MATCH(A474,HTHome!$A:$A,0)),"-")</f>
        <v>0</v>
      </c>
      <c r="F474" s="5">
        <f>IFERROR(INDEX(HTHome!F:F,MATCH(A474,HTHome!$A:$A,0)),"-")</f>
        <v>0</v>
      </c>
      <c r="G474" s="5">
        <f>IFERROR(INDEX(HTHome!G:G,MATCH(A474,HTHome!$A:$A,0)),"-")</f>
        <v>1</v>
      </c>
      <c r="H474" s="5">
        <f>IFERROR(INDEX(HTHome!H:H,MATCH(A474,HTHome!$A:$A,0)),"-")</f>
        <v>0</v>
      </c>
      <c r="I474" s="5">
        <f>IFERROR(INDEX(HTHome!I:I,MATCH(A474,HTHome!$A:$A,0)),"-")</f>
        <v>0</v>
      </c>
      <c r="J474" s="5">
        <f>IFERROR(INDEX(HTHome!J:J,MATCH(A474,HTHome!$A:$A,0)),"-")</f>
        <v>1</v>
      </c>
      <c r="K474" s="7">
        <f>IFERROR(INDEX(HTHome!K:K,MATCH(A474,HTHome!$A:$A,0)),"-")</f>
        <v>0</v>
      </c>
      <c r="L474" s="7">
        <f>IFERROR(INDEX(HTHome!L:L,MATCH(A474,HTHome!$A:$A,0)),"-")</f>
        <v>1</v>
      </c>
      <c r="M474" s="7">
        <f>IFERROR(INDEX(HTHome!M:M,MATCH(A474,HTHome!$A:$A,0)),"-")</f>
        <v>-2</v>
      </c>
      <c r="N474" s="7">
        <f>IFERROR(INDEX(HTHome!N:N,MATCH(A474,HTHome!$A:$A,0)),"-")</f>
        <v>0</v>
      </c>
    </row>
    <row r="475" spans="1:14" ht="16.5" thickTop="1" thickBot="1" x14ac:dyDescent="0.3">
      <c r="A475" s="19" t="s">
        <v>516</v>
      </c>
      <c r="B475" s="5">
        <f>IFERROR(INDEX(HTHome!$B:$B,MATCH(A475,HTHome!$A:$A,0)),"-")</f>
        <v>3</v>
      </c>
      <c r="C475" s="5">
        <f>IFERROR(INDEX(HTHome!C:C,MATCH(A475,HTHome!$A:$A,0)),"-")</f>
        <v>0</v>
      </c>
      <c r="D475" s="5">
        <f>IFERROR(INDEX(HTHome!D:D,MATCH(A475,HTHome!$A:$A,0)),"-")</f>
        <v>1</v>
      </c>
      <c r="E475" s="5">
        <f>IFERROR(INDEX(HTHome!E:E,MATCH(A475,HTHome!$A:$A,0)),"-")</f>
        <v>0</v>
      </c>
      <c r="F475" s="5">
        <f>IFERROR(INDEX(HTHome!F:F,MATCH(A475,HTHome!$A:$A,0)),"-")</f>
        <v>1</v>
      </c>
      <c r="G475" s="5">
        <f>IFERROR(INDEX(HTHome!G:G,MATCH(A475,HTHome!$A:$A,0)),"-")</f>
        <v>1</v>
      </c>
      <c r="H475" s="5">
        <f>IFERROR(INDEX(HTHome!H:H,MATCH(A475,HTHome!$A:$A,0)),"-")</f>
        <v>1</v>
      </c>
      <c r="I475" s="5">
        <f>IFERROR(INDEX(HTHome!I:I,MATCH(A475,HTHome!$A:$A,0)),"-")</f>
        <v>1</v>
      </c>
      <c r="J475" s="5">
        <f>IFERROR(INDEX(HTHome!J:J,MATCH(A475,HTHome!$A:$A,0)),"-")</f>
        <v>1</v>
      </c>
      <c r="K475" s="7">
        <f>IFERROR(INDEX(HTHome!K:K,MATCH(A475,HTHome!$A:$A,0)),"-")</f>
        <v>0.33333333333333331</v>
      </c>
      <c r="L475" s="7">
        <f>IFERROR(INDEX(HTHome!L:L,MATCH(A475,HTHome!$A:$A,0)),"-")</f>
        <v>0</v>
      </c>
      <c r="M475" s="7">
        <f>IFERROR(INDEX(HTHome!M:M,MATCH(A475,HTHome!$A:$A,0)),"-")</f>
        <v>0</v>
      </c>
      <c r="N475" s="7">
        <f>IFERROR(INDEX(HTHome!N:N,MATCH(A475,HTHome!$A:$A,0)),"-")</f>
        <v>0</v>
      </c>
    </row>
    <row r="476" spans="1:14" ht="16.5" thickTop="1" thickBot="1" x14ac:dyDescent="0.3">
      <c r="A476" s="18" t="s">
        <v>517</v>
      </c>
      <c r="B476" s="5">
        <f>IFERROR(INDEX(HTHome!$B:$B,MATCH(A476,HTHome!$A:$A,0)),"-")</f>
        <v>2</v>
      </c>
      <c r="C476" s="5">
        <f>IFERROR(INDEX(HTHome!C:C,MATCH(A476,HTHome!$A:$A,0)),"-")</f>
        <v>0</v>
      </c>
      <c r="D476" s="5">
        <f>IFERROR(INDEX(HTHome!D:D,MATCH(A476,HTHome!$A:$A,0)),"-")</f>
        <v>1</v>
      </c>
      <c r="E476" s="5">
        <f>IFERROR(INDEX(HTHome!E:E,MATCH(A476,HTHome!$A:$A,0)),"-")</f>
        <v>0</v>
      </c>
      <c r="F476" s="5">
        <f>IFERROR(INDEX(HTHome!F:F,MATCH(A476,HTHome!$A:$A,0)),"-")</f>
        <v>1</v>
      </c>
      <c r="G476" s="5">
        <f>IFERROR(INDEX(HTHome!G:G,MATCH(A476,HTHome!$A:$A,0)),"-")</f>
        <v>1</v>
      </c>
      <c r="H476" s="5">
        <f>IFERROR(INDEX(HTHome!H:H,MATCH(A476,HTHome!$A:$A,0)),"-")</f>
        <v>0</v>
      </c>
      <c r="I476" s="5">
        <f>IFERROR(INDEX(HTHome!I:I,MATCH(A476,HTHome!$A:$A,0)),"-")</f>
        <v>1</v>
      </c>
      <c r="J476" s="5">
        <f>IFERROR(INDEX(HTHome!J:J,MATCH(A476,HTHome!$A:$A,0)),"-")</f>
        <v>1</v>
      </c>
      <c r="K476" s="7">
        <f>IFERROR(INDEX(HTHome!K:K,MATCH(A476,HTHome!$A:$A,0)),"-")</f>
        <v>0.5</v>
      </c>
      <c r="L476" s="7">
        <f>IFERROR(INDEX(HTHome!L:L,MATCH(A476,HTHome!$A:$A,0)),"-")</f>
        <v>0.5</v>
      </c>
      <c r="M476" s="7">
        <f>IFERROR(INDEX(HTHome!M:M,MATCH(A476,HTHome!$A:$A,0)),"-")</f>
        <v>0</v>
      </c>
      <c r="N476" s="7">
        <f>IFERROR(INDEX(HTHome!N:N,MATCH(A476,HTHome!$A:$A,0)),"-")</f>
        <v>0</v>
      </c>
    </row>
    <row r="477" spans="1:14" ht="16.5" thickTop="1" thickBot="1" x14ac:dyDescent="0.3">
      <c r="A477" s="19" t="s">
        <v>531</v>
      </c>
      <c r="B477" s="5">
        <f>IFERROR(INDEX(HTHome!$B:$B,MATCH(A477,HTHome!$A:$A,0)),"-")</f>
        <v>2</v>
      </c>
      <c r="C477" s="5">
        <f>IFERROR(INDEX(HTHome!C:C,MATCH(A477,HTHome!$A:$A,0)),"-")</f>
        <v>0</v>
      </c>
      <c r="D477" s="5">
        <f>IFERROR(INDEX(HTHome!D:D,MATCH(A477,HTHome!$A:$A,0)),"-")</f>
        <v>0</v>
      </c>
      <c r="E477" s="5">
        <f>IFERROR(INDEX(HTHome!E:E,MATCH(A477,HTHome!$A:$A,0)),"-")</f>
        <v>0</v>
      </c>
      <c r="F477" s="5">
        <f>IFERROR(INDEX(HTHome!F:F,MATCH(A477,HTHome!$A:$A,0)),"-")</f>
        <v>0</v>
      </c>
      <c r="G477" s="5">
        <f>IFERROR(INDEX(HTHome!G:G,MATCH(A477,HTHome!$A:$A,0)),"-")</f>
        <v>1</v>
      </c>
      <c r="H477" s="5">
        <f>IFERROR(INDEX(HTHome!H:H,MATCH(A477,HTHome!$A:$A,0)),"-")</f>
        <v>1</v>
      </c>
      <c r="I477" s="5">
        <f>IFERROR(INDEX(HTHome!I:I,MATCH(A477,HTHome!$A:$A,0)),"-")</f>
        <v>0</v>
      </c>
      <c r="J477" s="5">
        <f>IFERROR(INDEX(HTHome!J:J,MATCH(A477,HTHome!$A:$A,0)),"-")</f>
        <v>1</v>
      </c>
      <c r="K477" s="7">
        <f>IFERROR(INDEX(HTHome!K:K,MATCH(A477,HTHome!$A:$A,0)),"-")</f>
        <v>0</v>
      </c>
      <c r="L477" s="7">
        <f>IFERROR(INDEX(HTHome!L:L,MATCH(A477,HTHome!$A:$A,0)),"-")</f>
        <v>0</v>
      </c>
      <c r="M477" s="7">
        <f>IFERROR(INDEX(HTHome!M:M,MATCH(A477,HTHome!$A:$A,0)),"-")</f>
        <v>-1</v>
      </c>
      <c r="N477" s="7">
        <f>IFERROR(INDEX(HTHome!N:N,MATCH(A477,HTHome!$A:$A,0)),"-")</f>
        <v>-1.5</v>
      </c>
    </row>
    <row r="478" spans="1:14" ht="16.5" thickTop="1" thickBot="1" x14ac:dyDescent="0.3">
      <c r="A478" s="18" t="s">
        <v>525</v>
      </c>
      <c r="B478" s="5">
        <f>IFERROR(INDEX(HTHome!$B:$B,MATCH(A478,HTHome!$A:$A,0)),"-")</f>
        <v>1</v>
      </c>
      <c r="C478" s="5">
        <f>IFERROR(INDEX(HTHome!C:C,MATCH(A478,HTHome!$A:$A,0)),"-")</f>
        <v>0</v>
      </c>
      <c r="D478" s="5">
        <f>IFERROR(INDEX(HTHome!D:D,MATCH(A478,HTHome!$A:$A,0)),"-")</f>
        <v>0</v>
      </c>
      <c r="E478" s="5">
        <f>IFERROR(INDEX(HTHome!E:E,MATCH(A478,HTHome!$A:$A,0)),"-")</f>
        <v>0</v>
      </c>
      <c r="F478" s="5">
        <f>IFERROR(INDEX(HTHome!F:F,MATCH(A478,HTHome!$A:$A,0)),"-")</f>
        <v>0</v>
      </c>
      <c r="G478" s="5">
        <f>IFERROR(INDEX(HTHome!G:G,MATCH(A478,HTHome!$A:$A,0)),"-")</f>
        <v>0</v>
      </c>
      <c r="H478" s="5">
        <f>IFERROR(INDEX(HTHome!H:H,MATCH(A478,HTHome!$A:$A,0)),"-")</f>
        <v>1</v>
      </c>
      <c r="I478" s="5">
        <f>IFERROR(INDEX(HTHome!I:I,MATCH(A478,HTHome!$A:$A,0)),"-")</f>
        <v>0</v>
      </c>
      <c r="J478" s="5">
        <f>IFERROR(INDEX(HTHome!J:J,MATCH(A478,HTHome!$A:$A,0)),"-")</f>
        <v>0</v>
      </c>
      <c r="K478" s="7">
        <f>IFERROR(INDEX(HTHome!K:K,MATCH(A478,HTHome!$A:$A,0)),"-")</f>
        <v>0</v>
      </c>
      <c r="L478" s="7">
        <f>IFERROR(INDEX(HTHome!L:L,MATCH(A478,HTHome!$A:$A,0)),"-")</f>
        <v>0.5</v>
      </c>
      <c r="M478" s="7">
        <f>IFERROR(INDEX(HTHome!M:M,MATCH(A478,HTHome!$A:$A,0)),"-")</f>
        <v>0</v>
      </c>
      <c r="N478" s="7">
        <f>IFERROR(INDEX(HTHome!N:N,MATCH(A478,HTHome!$A:$A,0)),"-")</f>
        <v>0.25</v>
      </c>
    </row>
    <row r="479" spans="1:14" ht="16.5" thickTop="1" thickBot="1" x14ac:dyDescent="0.3">
      <c r="A479" s="19" t="s">
        <v>529</v>
      </c>
      <c r="B479" s="5">
        <f>IFERROR(INDEX(HTHome!$B:$B,MATCH(A479,HTHome!$A:$A,0)),"-")</f>
        <v>2</v>
      </c>
      <c r="C479" s="5">
        <f>IFERROR(INDEX(HTHome!C:C,MATCH(A479,HTHome!$A:$A,0)),"-")</f>
        <v>0</v>
      </c>
      <c r="D479" s="5">
        <f>IFERROR(INDEX(HTHome!D:D,MATCH(A479,HTHome!$A:$A,0)),"-")</f>
        <v>0</v>
      </c>
      <c r="E479" s="5">
        <f>IFERROR(INDEX(HTHome!E:E,MATCH(A479,HTHome!$A:$A,0)),"-")</f>
        <v>0</v>
      </c>
      <c r="F479" s="5">
        <f>IFERROR(INDEX(HTHome!F:F,MATCH(A479,HTHome!$A:$A,0)),"-")</f>
        <v>0</v>
      </c>
      <c r="G479" s="5">
        <f>IFERROR(INDEX(HTHome!G:G,MATCH(A479,HTHome!$A:$A,0)),"-")</f>
        <v>1</v>
      </c>
      <c r="H479" s="5">
        <f>IFERROR(INDEX(HTHome!H:H,MATCH(A479,HTHome!$A:$A,0)),"-")</f>
        <v>1</v>
      </c>
      <c r="I479" s="5">
        <f>IFERROR(INDEX(HTHome!I:I,MATCH(A479,HTHome!$A:$A,0)),"-")</f>
        <v>0</v>
      </c>
      <c r="J479" s="5">
        <f>IFERROR(INDEX(HTHome!J:J,MATCH(A479,HTHome!$A:$A,0)),"-")</f>
        <v>1</v>
      </c>
      <c r="K479" s="7">
        <f>IFERROR(INDEX(HTHome!K:K,MATCH(A479,HTHome!$A:$A,0)),"-")</f>
        <v>0</v>
      </c>
      <c r="L479" s="7">
        <f>IFERROR(INDEX(HTHome!L:L,MATCH(A479,HTHome!$A:$A,0)),"-")</f>
        <v>0</v>
      </c>
      <c r="M479" s="7">
        <f>IFERROR(INDEX(HTHome!M:M,MATCH(A479,HTHome!$A:$A,0)),"-")</f>
        <v>-1</v>
      </c>
      <c r="N479" s="7">
        <f>IFERROR(INDEX(HTHome!N:N,MATCH(A479,HTHome!$A:$A,0)),"-")</f>
        <v>-0.5</v>
      </c>
    </row>
    <row r="480" spans="1:14" ht="16.5" thickTop="1" thickBot="1" x14ac:dyDescent="0.3">
      <c r="A480" s="18" t="s">
        <v>518</v>
      </c>
      <c r="B480" s="5">
        <f>IFERROR(INDEX(HTHome!$B:$B,MATCH(A480,HTHome!$A:$A,0)),"-")</f>
        <v>2</v>
      </c>
      <c r="C480" s="5">
        <f>IFERROR(INDEX(HTHome!C:C,MATCH(A480,HTHome!$A:$A,0)),"-")</f>
        <v>0</v>
      </c>
      <c r="D480" s="5">
        <f>IFERROR(INDEX(HTHome!D:D,MATCH(A480,HTHome!$A:$A,0)),"-")</f>
        <v>0</v>
      </c>
      <c r="E480" s="5">
        <f>IFERROR(INDEX(HTHome!E:E,MATCH(A480,HTHome!$A:$A,0)),"-")</f>
        <v>1</v>
      </c>
      <c r="F480" s="5">
        <f>IFERROR(INDEX(HTHome!F:F,MATCH(A480,HTHome!$A:$A,0)),"-")</f>
        <v>1</v>
      </c>
      <c r="G480" s="5">
        <f>IFERROR(INDEX(HTHome!G:G,MATCH(A480,HTHome!$A:$A,0)),"-")</f>
        <v>0</v>
      </c>
      <c r="H480" s="5">
        <f>IFERROR(INDEX(HTHome!H:H,MATCH(A480,HTHome!$A:$A,0)),"-")</f>
        <v>1</v>
      </c>
      <c r="I480" s="5">
        <f>IFERROR(INDEX(HTHome!I:I,MATCH(A480,HTHome!$A:$A,0)),"-")</f>
        <v>1</v>
      </c>
      <c r="J480" s="5">
        <f>IFERROR(INDEX(HTHome!J:J,MATCH(A480,HTHome!$A:$A,0)),"-")</f>
        <v>0</v>
      </c>
      <c r="K480" s="7">
        <f>IFERROR(INDEX(HTHome!K:K,MATCH(A480,HTHome!$A:$A,0)),"-")</f>
        <v>0.5</v>
      </c>
      <c r="L480" s="7">
        <f>IFERROR(INDEX(HTHome!L:L,MATCH(A480,HTHome!$A:$A,0)),"-")</f>
        <v>0.5</v>
      </c>
      <c r="M480" s="7">
        <f>IFERROR(INDEX(HTHome!M:M,MATCH(A480,HTHome!$A:$A,0)),"-")</f>
        <v>1</v>
      </c>
      <c r="N480" s="7">
        <f>IFERROR(INDEX(HTHome!N:N,MATCH(A480,HTHome!$A:$A,0)),"-")</f>
        <v>0.5</v>
      </c>
    </row>
    <row r="481" spans="1:14" ht="16.5" thickTop="1" thickBot="1" x14ac:dyDescent="0.3">
      <c r="A481" s="19" t="s">
        <v>522</v>
      </c>
      <c r="B481" s="5">
        <f>IFERROR(INDEX(HTHome!$B:$B,MATCH(A481,HTHome!$A:$A,0)),"-")</f>
        <v>1</v>
      </c>
      <c r="C481" s="5">
        <f>IFERROR(INDEX(HTHome!C:C,MATCH(A481,HTHome!$A:$A,0)),"-")</f>
        <v>0</v>
      </c>
      <c r="D481" s="5">
        <f>IFERROR(INDEX(HTHome!D:D,MATCH(A481,HTHome!$A:$A,0)),"-")</f>
        <v>0</v>
      </c>
      <c r="E481" s="5">
        <f>IFERROR(INDEX(HTHome!E:E,MATCH(A481,HTHome!$A:$A,0)),"-")</f>
        <v>0</v>
      </c>
      <c r="F481" s="5">
        <f>IFERROR(INDEX(HTHome!F:F,MATCH(A481,HTHome!$A:$A,0)),"-")</f>
        <v>0</v>
      </c>
      <c r="G481" s="5">
        <f>IFERROR(INDEX(HTHome!G:G,MATCH(A481,HTHome!$A:$A,0)),"-")</f>
        <v>1</v>
      </c>
      <c r="H481" s="5">
        <f>IFERROR(INDEX(HTHome!H:H,MATCH(A481,HTHome!$A:$A,0)),"-")</f>
        <v>0</v>
      </c>
      <c r="I481" s="5">
        <f>IFERROR(INDEX(HTHome!I:I,MATCH(A481,HTHome!$A:$A,0)),"-")</f>
        <v>0</v>
      </c>
      <c r="J481" s="5">
        <f>IFERROR(INDEX(HTHome!J:J,MATCH(A481,HTHome!$A:$A,0)),"-")</f>
        <v>1</v>
      </c>
      <c r="K481" s="7">
        <f>IFERROR(INDEX(HTHome!K:K,MATCH(A481,HTHome!$A:$A,0)),"-")</f>
        <v>0</v>
      </c>
      <c r="L481" s="7">
        <f>IFERROR(INDEX(HTHome!L:L,MATCH(A481,HTHome!$A:$A,0)),"-")</f>
        <v>0</v>
      </c>
      <c r="M481" s="7">
        <f>IFERROR(INDEX(HTHome!M:M,MATCH(A481,HTHome!$A:$A,0)),"-")</f>
        <v>-2</v>
      </c>
      <c r="N481" s="7">
        <f>IFERROR(INDEX(HTHome!N:N,MATCH(A481,HTHome!$A:$A,0)),"-")</f>
        <v>-1</v>
      </c>
    </row>
    <row r="482" spans="1:14" ht="15.75" thickTop="1" x14ac:dyDescent="0.25"/>
  </sheetData>
  <sheetProtection selectLockedCells="1"/>
  <autoFilter ref="A1:N463" xr:uid="{00000000-0009-0000-0000-000001000000}">
    <filterColumn colId="1">
      <customFilters>
        <customFilter operator="greaterThan" val="5"/>
      </customFilters>
    </filterColumn>
    <sortState xmlns:xlrd2="http://schemas.microsoft.com/office/spreadsheetml/2017/richdata2" ref="A2:N369">
      <sortCondition descending="1" ref="K1:K463"/>
    </sortState>
  </autoFilter>
  <conditionalFormatting sqref="K2:L481">
    <cfRule type="colorScale" priority="2">
      <colorScale>
        <cfvo type="min"/>
        <cfvo type="max"/>
        <color rgb="FFFFEF9C"/>
        <color rgb="FF63BE7B"/>
      </colorScale>
    </cfRule>
  </conditionalFormatting>
  <conditionalFormatting sqref="M2:N481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Planilha16">
    <tabColor theme="5" tint="-0.249977111117893"/>
  </sheetPr>
  <dimension ref="A1:Y482"/>
  <sheetViews>
    <sheetView topLeftCell="A451" zoomScaleNormal="100" workbookViewId="0">
      <selection activeCell="B463" sqref="B463:N481"/>
    </sheetView>
  </sheetViews>
  <sheetFormatPr defaultRowHeight="15" x14ac:dyDescent="0.25"/>
  <cols>
    <col min="1" max="1" width="17.7109375" style="6" customWidth="1"/>
    <col min="2" max="5" width="11.7109375" style="6" customWidth="1"/>
    <col min="6" max="14" width="11.7109375" style="4" customWidth="1"/>
    <col min="15" max="25" width="9.140625" style="4"/>
  </cols>
  <sheetData>
    <row r="1" spans="1:14" s="4" customFormat="1" ht="59.25" customHeight="1" thickTop="1" thickBot="1" x14ac:dyDescent="0.3">
      <c r="A1" s="1" t="s">
        <v>2</v>
      </c>
      <c r="B1" s="2" t="s">
        <v>3</v>
      </c>
      <c r="C1" s="2" t="s">
        <v>4</v>
      </c>
      <c r="D1" s="2" t="s">
        <v>5</v>
      </c>
      <c r="E1" s="2" t="s">
        <v>6</v>
      </c>
      <c r="F1" s="2" t="s">
        <v>7</v>
      </c>
      <c r="G1" s="2" t="s">
        <v>8</v>
      </c>
      <c r="H1" s="2" t="s">
        <v>9</v>
      </c>
      <c r="I1" s="2" t="s">
        <v>10</v>
      </c>
      <c r="J1" s="2" t="s">
        <v>11</v>
      </c>
      <c r="K1" s="2" t="s">
        <v>12</v>
      </c>
      <c r="L1" s="3" t="s">
        <v>13</v>
      </c>
      <c r="M1" s="2" t="s">
        <v>47</v>
      </c>
      <c r="N1" s="2" t="s">
        <v>15</v>
      </c>
    </row>
    <row r="2" spans="1:14" s="4" customFormat="1" ht="16.5" thickTop="1" thickBot="1" x14ac:dyDescent="0.3">
      <c r="A2" s="18" t="s">
        <v>17</v>
      </c>
      <c r="B2" s="5">
        <f>IFERROR(INDEX(HTAway!$B:$B,MATCH(A2,HTAway!$A:$A,0)),"-")</f>
        <v>15</v>
      </c>
      <c r="C2" s="5">
        <f>IFERROR(INDEX(HTAway!C:C,MATCH(A2,HTAway!$A:$A,0)),"-")</f>
        <v>3</v>
      </c>
      <c r="D2" s="5">
        <f>IFERROR(INDEX(HTAway!D:D,MATCH(A2,HTAway!$A:$A,0)),"-")</f>
        <v>2</v>
      </c>
      <c r="E2" s="5">
        <f>IFERROR(INDEX(HTAway!E:E,MATCH(A2,HTAway!$A:$A,0)),"-")</f>
        <v>1</v>
      </c>
      <c r="F2" s="5">
        <f>IFERROR(INDEX(HTAway!F:F,MATCH(A2,HTAway!$A:$A,0)),"-")</f>
        <v>6</v>
      </c>
      <c r="G2" s="5">
        <f>IFERROR(INDEX(HTAway!G:G,MATCH(A2,HTAway!$A:$A,0)),"-")</f>
        <v>4</v>
      </c>
      <c r="H2" s="5">
        <f>IFERROR(INDEX(HTAway!H:H,MATCH(A2,HTAway!$A:$A,0)),"-")</f>
        <v>5</v>
      </c>
      <c r="I2" s="5">
        <f>IFERROR(INDEX(HTAway!I:I,MATCH(A2,HTAway!$A:$A,0)),"-")</f>
        <v>6</v>
      </c>
      <c r="J2" s="5">
        <f>IFERROR(INDEX(HTAway!J:J,MATCH(A2,HTAway!$A:$A,0)),"-")</f>
        <v>5</v>
      </c>
      <c r="K2" s="7">
        <f>IFERROR(INDEX(HTAway!K:K,MATCH(A2,HTAway!$A:$A,0)),"-")</f>
        <v>0.4</v>
      </c>
      <c r="L2" s="7">
        <f>IFERROR(INDEX(HTAway!L:L,MATCH(A2,HTAway!$A:$A,0)),"-")</f>
        <v>0.69230769230769229</v>
      </c>
      <c r="M2" s="7">
        <f>IFERROR(INDEX(HTAway!M:M,MATCH(A2,HTAway!$A:$A,0)),"-")</f>
        <v>0.20000000000000007</v>
      </c>
      <c r="N2" s="7">
        <f>IFERROR(INDEX(HTAway!N:N,MATCH(A2,HTAway!$A:$A,0)),"-")</f>
        <v>0.63846153846153841</v>
      </c>
    </row>
    <row r="3" spans="1:14" s="4" customFormat="1" ht="16.5" thickTop="1" thickBot="1" x14ac:dyDescent="0.3">
      <c r="A3" s="19" t="s">
        <v>18</v>
      </c>
      <c r="B3" s="5">
        <f>IFERROR(INDEX(HTAway!$B:$B,MATCH(A3,HTAway!$A:$A,0)),"-")</f>
        <v>14</v>
      </c>
      <c r="C3" s="5">
        <f>IFERROR(INDEX(HTAway!C:C,MATCH(A3,HTAway!$A:$A,0)),"-")</f>
        <v>2</v>
      </c>
      <c r="D3" s="5">
        <f>IFERROR(INDEX(HTAway!D:D,MATCH(A3,HTAway!$A:$A,0)),"-")</f>
        <v>2</v>
      </c>
      <c r="E3" s="5">
        <f>IFERROR(INDEX(HTAway!E:E,MATCH(A3,HTAway!$A:$A,0)),"-")</f>
        <v>0</v>
      </c>
      <c r="F3" s="5">
        <f>IFERROR(INDEX(HTAway!F:F,MATCH(A3,HTAway!$A:$A,0)),"-")</f>
        <v>4</v>
      </c>
      <c r="G3" s="5">
        <f>IFERROR(INDEX(HTAway!G:G,MATCH(A3,HTAway!$A:$A,0)),"-")</f>
        <v>7</v>
      </c>
      <c r="H3" s="5">
        <f>IFERROR(INDEX(HTAway!H:H,MATCH(A3,HTAway!$A:$A,0)),"-")</f>
        <v>3</v>
      </c>
      <c r="I3" s="5">
        <f>IFERROR(INDEX(HTAway!I:I,MATCH(A3,HTAway!$A:$A,0)),"-")</f>
        <v>4</v>
      </c>
      <c r="J3" s="5">
        <f>IFERROR(INDEX(HTAway!J:J,MATCH(A3,HTAway!$A:$A,0)),"-")</f>
        <v>8</v>
      </c>
      <c r="K3" s="7">
        <f>IFERROR(INDEX(HTAway!K:K,MATCH(A3,HTAway!$A:$A,0)),"-")</f>
        <v>0.2857142857142857</v>
      </c>
      <c r="L3" s="7">
        <f>IFERROR(INDEX(HTAway!L:L,MATCH(A3,HTAway!$A:$A,0)),"-")</f>
        <v>0.6428571428571429</v>
      </c>
      <c r="M3" s="7">
        <f>IFERROR(INDEX(HTAway!M:M,MATCH(A3,HTAway!$A:$A,0)),"-")</f>
        <v>-0.5</v>
      </c>
      <c r="N3" s="7">
        <f>IFERROR(INDEX(HTAway!N:N,MATCH(A3,HTAway!$A:$A,0)),"-")</f>
        <v>0.1428571428571429</v>
      </c>
    </row>
    <row r="4" spans="1:14" s="4" customFormat="1" ht="16.5" thickTop="1" thickBot="1" x14ac:dyDescent="0.3">
      <c r="A4" s="18" t="s">
        <v>19</v>
      </c>
      <c r="B4" s="5">
        <f>IFERROR(INDEX(HTAway!$B:$B,MATCH(A4,HTAway!$A:$A,0)),"-")</f>
        <v>13</v>
      </c>
      <c r="C4" s="5">
        <f>IFERROR(INDEX(HTAway!C:C,MATCH(A4,HTAway!$A:$A,0)),"-")</f>
        <v>3</v>
      </c>
      <c r="D4" s="5">
        <f>IFERROR(INDEX(HTAway!D:D,MATCH(A4,HTAway!$A:$A,0)),"-")</f>
        <v>0</v>
      </c>
      <c r="E4" s="5">
        <f>IFERROR(INDEX(HTAway!E:E,MATCH(A4,HTAway!$A:$A,0)),"-")</f>
        <v>0</v>
      </c>
      <c r="F4" s="5">
        <f>IFERROR(INDEX(HTAway!F:F,MATCH(A4,HTAway!$A:$A,0)),"-")</f>
        <v>2</v>
      </c>
      <c r="G4" s="5">
        <f>IFERROR(INDEX(HTAway!G:G,MATCH(A4,HTAway!$A:$A,0)),"-")</f>
        <v>2</v>
      </c>
      <c r="H4" s="5">
        <f>IFERROR(INDEX(HTAway!H:H,MATCH(A4,HTAway!$A:$A,0)),"-")</f>
        <v>9</v>
      </c>
      <c r="I4" s="5">
        <f>IFERROR(INDEX(HTAway!I:I,MATCH(A4,HTAway!$A:$A,0)),"-")</f>
        <v>3</v>
      </c>
      <c r="J4" s="5">
        <f>IFERROR(INDEX(HTAway!J:J,MATCH(A4,HTAway!$A:$A,0)),"-")</f>
        <v>4</v>
      </c>
      <c r="K4" s="7">
        <f>IFERROR(INDEX(HTAway!K:K,MATCH(A4,HTAway!$A:$A,0)),"-")</f>
        <v>0.23076923076923081</v>
      </c>
      <c r="L4" s="7">
        <f>IFERROR(INDEX(HTAway!L:L,MATCH(A4,HTAway!$A:$A,0)),"-")</f>
        <v>0.6</v>
      </c>
      <c r="M4" s="7">
        <f>IFERROR(INDEX(HTAway!M:M,MATCH(A4,HTAway!$A:$A,0)),"-")</f>
        <v>-7.6923076923076927E-2</v>
      </c>
      <c r="N4" s="7">
        <f>IFERROR(INDEX(HTAway!N:N,MATCH(A4,HTAway!$A:$A,0)),"-")</f>
        <v>0.39487179487179486</v>
      </c>
    </row>
    <row r="5" spans="1:14" s="4" customFormat="1" ht="16.5" thickTop="1" thickBot="1" x14ac:dyDescent="0.3">
      <c r="A5" s="19" t="s">
        <v>20</v>
      </c>
      <c r="B5" s="5">
        <f>IFERROR(INDEX(HTAway!$B:$B,MATCH(A5,HTAway!$A:$A,0)),"-")</f>
        <v>15</v>
      </c>
      <c r="C5" s="5">
        <f>IFERROR(INDEX(HTAway!C:C,MATCH(A5,HTAway!$A:$A,0)),"-")</f>
        <v>0</v>
      </c>
      <c r="D5" s="5">
        <f>IFERROR(INDEX(HTAway!D:D,MATCH(A5,HTAway!$A:$A,0)),"-")</f>
        <v>1</v>
      </c>
      <c r="E5" s="5">
        <f>IFERROR(INDEX(HTAway!E:E,MATCH(A5,HTAway!$A:$A,0)),"-")</f>
        <v>1</v>
      </c>
      <c r="F5" s="5">
        <f>IFERROR(INDEX(HTAway!F:F,MATCH(A5,HTAway!$A:$A,0)),"-")</f>
        <v>1</v>
      </c>
      <c r="G5" s="5">
        <f>IFERROR(INDEX(HTAway!G:G,MATCH(A5,HTAway!$A:$A,0)),"-")</f>
        <v>6</v>
      </c>
      <c r="H5" s="5">
        <f>IFERROR(INDEX(HTAway!H:H,MATCH(A5,HTAway!$A:$A,0)),"-")</f>
        <v>8</v>
      </c>
      <c r="I5" s="5">
        <f>IFERROR(INDEX(HTAway!I:I,MATCH(A5,HTAway!$A:$A,0)),"-")</f>
        <v>2</v>
      </c>
      <c r="J5" s="5">
        <f>IFERROR(INDEX(HTAway!J:J,MATCH(A5,HTAway!$A:$A,0)),"-")</f>
        <v>5</v>
      </c>
      <c r="K5" s="7">
        <f>IFERROR(INDEX(HTAway!K:K,MATCH(A5,HTAway!$A:$A,0)),"-")</f>
        <v>0.13333333333333333</v>
      </c>
      <c r="L5" s="7">
        <f>IFERROR(INDEX(HTAway!L:L,MATCH(A5,HTAway!$A:$A,0)),"-")</f>
        <v>0.61538461538461542</v>
      </c>
      <c r="M5" s="7">
        <f>IFERROR(INDEX(HTAway!M:M,MATCH(A5,HTAway!$A:$A,0)),"-")</f>
        <v>-0.53333333333333333</v>
      </c>
      <c r="N5" s="7">
        <f>IFERROR(INDEX(HTAway!N:N,MATCH(A5,HTAway!$A:$A,0)),"-")</f>
        <v>0.23333333333333345</v>
      </c>
    </row>
    <row r="6" spans="1:14" s="4" customFormat="1" ht="16.5" thickTop="1" thickBot="1" x14ac:dyDescent="0.3">
      <c r="A6" s="18" t="s">
        <v>21</v>
      </c>
      <c r="B6" s="5">
        <f>IFERROR(INDEX(HTAway!$B:$B,MATCH(A6,HTAway!$A:$A,0)),"-")</f>
        <v>14</v>
      </c>
      <c r="C6" s="5">
        <f>IFERROR(INDEX(HTAway!C:C,MATCH(A6,HTAway!$A:$A,0)),"-")</f>
        <v>0</v>
      </c>
      <c r="D6" s="5">
        <f>IFERROR(INDEX(HTAway!D:D,MATCH(A6,HTAway!$A:$A,0)),"-")</f>
        <v>0</v>
      </c>
      <c r="E6" s="5">
        <f>IFERROR(INDEX(HTAway!E:E,MATCH(A6,HTAway!$A:$A,0)),"-")</f>
        <v>3</v>
      </c>
      <c r="F6" s="5">
        <f>IFERROR(INDEX(HTAway!F:F,MATCH(A6,HTAway!$A:$A,0)),"-")</f>
        <v>3</v>
      </c>
      <c r="G6" s="5">
        <f>IFERROR(INDEX(HTAway!G:G,MATCH(A6,HTAway!$A:$A,0)),"-")</f>
        <v>7</v>
      </c>
      <c r="H6" s="5">
        <f>IFERROR(INDEX(HTAway!H:H,MATCH(A6,HTAway!$A:$A,0)),"-")</f>
        <v>4</v>
      </c>
      <c r="I6" s="5">
        <f>IFERROR(INDEX(HTAway!I:I,MATCH(A6,HTAway!$A:$A,0)),"-")</f>
        <v>3</v>
      </c>
      <c r="J6" s="5">
        <f>IFERROR(INDEX(HTAway!J:J,MATCH(A6,HTAway!$A:$A,0)),"-")</f>
        <v>7</v>
      </c>
      <c r="K6" s="7">
        <f>IFERROR(INDEX(HTAway!K:K,MATCH(A6,HTAway!$A:$A,0)),"-")</f>
        <v>0.21428571428571427</v>
      </c>
      <c r="L6" s="7">
        <f>IFERROR(INDEX(HTAway!L:L,MATCH(A6,HTAway!$A:$A,0)),"-")</f>
        <v>0.5714285714285714</v>
      </c>
      <c r="M6" s="7">
        <f>IFERROR(INDEX(HTAway!M:M,MATCH(A6,HTAway!$A:$A,0)),"-")</f>
        <v>-0.5714285714285714</v>
      </c>
      <c r="N6" s="7">
        <f>IFERROR(INDEX(HTAway!N:N,MATCH(A6,HTAway!$A:$A,0)),"-")</f>
        <v>0.1428571428571429</v>
      </c>
    </row>
    <row r="7" spans="1:14" s="4" customFormat="1" ht="16.5" thickTop="1" thickBot="1" x14ac:dyDescent="0.3">
      <c r="A7" s="19" t="s">
        <v>22</v>
      </c>
      <c r="B7" s="5">
        <f>IFERROR(INDEX(HTAway!$B:$B,MATCH(A7,HTAway!$A:$A,0)),"-")</f>
        <v>14</v>
      </c>
      <c r="C7" s="5">
        <f>IFERROR(INDEX(HTAway!C:C,MATCH(A7,HTAway!$A:$A,0)),"-")</f>
        <v>0</v>
      </c>
      <c r="D7" s="5">
        <f>IFERROR(INDEX(HTAway!D:D,MATCH(A7,HTAway!$A:$A,0)),"-")</f>
        <v>1</v>
      </c>
      <c r="E7" s="5">
        <f>IFERROR(INDEX(HTAway!E:E,MATCH(A7,HTAway!$A:$A,0)),"-")</f>
        <v>0</v>
      </c>
      <c r="F7" s="5">
        <f>IFERROR(INDEX(HTAway!F:F,MATCH(A7,HTAway!$A:$A,0)),"-")</f>
        <v>1</v>
      </c>
      <c r="G7" s="5">
        <f>IFERROR(INDEX(HTAway!G:G,MATCH(A7,HTAway!$A:$A,0)),"-")</f>
        <v>8</v>
      </c>
      <c r="H7" s="5">
        <f>IFERROR(INDEX(HTAway!H:H,MATCH(A7,HTAway!$A:$A,0)),"-")</f>
        <v>5</v>
      </c>
      <c r="I7" s="5">
        <f>IFERROR(INDEX(HTAway!I:I,MATCH(A7,HTAway!$A:$A,0)),"-")</f>
        <v>1</v>
      </c>
      <c r="J7" s="5">
        <f>IFERROR(INDEX(HTAway!J:J,MATCH(A7,HTAway!$A:$A,0)),"-")</f>
        <v>8</v>
      </c>
      <c r="K7" s="7">
        <f>IFERROR(INDEX(HTAway!K:K,MATCH(A7,HTAway!$A:$A,0)),"-")</f>
        <v>7.1428571428571425E-2</v>
      </c>
      <c r="L7" s="7">
        <f>IFERROR(INDEX(HTAway!L:L,MATCH(A7,HTAway!$A:$A,0)),"-")</f>
        <v>0.53846153846153844</v>
      </c>
      <c r="M7" s="7">
        <f>IFERROR(INDEX(HTAway!M:M,MATCH(A7,HTAway!$A:$A,0)),"-")</f>
        <v>-1</v>
      </c>
      <c r="N7" s="7">
        <f>IFERROR(INDEX(HTAway!N:N,MATCH(A7,HTAway!$A:$A,0)),"-")</f>
        <v>-0.15384615384615391</v>
      </c>
    </row>
    <row r="8" spans="1:14" s="4" customFormat="1" ht="16.5" thickTop="1" thickBot="1" x14ac:dyDescent="0.3">
      <c r="A8" s="18" t="s">
        <v>23</v>
      </c>
      <c r="B8" s="5">
        <f>IFERROR(INDEX(HTAway!$B:$B,MATCH(A8,HTAway!$A:$A,0)),"-")</f>
        <v>14</v>
      </c>
      <c r="C8" s="5">
        <f>IFERROR(INDEX(HTAway!C:C,MATCH(A8,HTAway!$A:$A,0)),"-")</f>
        <v>1</v>
      </c>
      <c r="D8" s="5">
        <f>IFERROR(INDEX(HTAway!D:D,MATCH(A8,HTAway!$A:$A,0)),"-")</f>
        <v>0</v>
      </c>
      <c r="E8" s="5">
        <f>IFERROR(INDEX(HTAway!E:E,MATCH(A8,HTAway!$A:$A,0)),"-")</f>
        <v>2</v>
      </c>
      <c r="F8" s="5">
        <f>IFERROR(INDEX(HTAway!F:F,MATCH(A8,HTAway!$A:$A,0)),"-")</f>
        <v>2</v>
      </c>
      <c r="G8" s="5">
        <f>IFERROR(INDEX(HTAway!G:G,MATCH(A8,HTAway!$A:$A,0)),"-")</f>
        <v>6</v>
      </c>
      <c r="H8" s="5">
        <f>IFERROR(INDEX(HTAway!H:H,MATCH(A8,HTAway!$A:$A,0)),"-")</f>
        <v>6</v>
      </c>
      <c r="I8" s="5">
        <f>IFERROR(INDEX(HTAway!I:I,MATCH(A8,HTAway!$A:$A,0)),"-")</f>
        <v>3</v>
      </c>
      <c r="J8" s="5">
        <f>IFERROR(INDEX(HTAway!J:J,MATCH(A8,HTAway!$A:$A,0)),"-")</f>
        <v>6</v>
      </c>
      <c r="K8" s="7">
        <f>IFERROR(INDEX(HTAway!K:K,MATCH(A8,HTAway!$A:$A,0)),"-")</f>
        <v>0.21428571428571427</v>
      </c>
      <c r="L8" s="7">
        <f>IFERROR(INDEX(HTAway!L:L,MATCH(A8,HTAway!$A:$A,0)),"-")</f>
        <v>0.5</v>
      </c>
      <c r="M8" s="7">
        <f>IFERROR(INDEX(HTAway!M:M,MATCH(A8,HTAway!$A:$A,0)),"-")</f>
        <v>-0.5</v>
      </c>
      <c r="N8" s="7">
        <f>IFERROR(INDEX(HTAway!N:N,MATCH(A8,HTAway!$A:$A,0)),"-")</f>
        <v>-7.1428571428571452E-2</v>
      </c>
    </row>
    <row r="9" spans="1:14" s="4" customFormat="1" ht="16.5" thickTop="1" thickBot="1" x14ac:dyDescent="0.3">
      <c r="A9" s="19" t="s">
        <v>24</v>
      </c>
      <c r="B9" s="5">
        <f>IFERROR(INDEX(HTAway!$B:$B,MATCH(A9,HTAway!$A:$A,0)),"-")</f>
        <v>13</v>
      </c>
      <c r="C9" s="5">
        <f>IFERROR(INDEX(HTAway!C:C,MATCH(A9,HTAway!$A:$A,0)),"-")</f>
        <v>3</v>
      </c>
      <c r="D9" s="5">
        <f>IFERROR(INDEX(HTAway!D:D,MATCH(A9,HTAway!$A:$A,0)),"-")</f>
        <v>0</v>
      </c>
      <c r="E9" s="5">
        <f>IFERROR(INDEX(HTAway!E:E,MATCH(A9,HTAway!$A:$A,0)),"-")</f>
        <v>0</v>
      </c>
      <c r="F9" s="5">
        <f>IFERROR(INDEX(HTAway!F:F,MATCH(A9,HTAway!$A:$A,0)),"-")</f>
        <v>2</v>
      </c>
      <c r="G9" s="5">
        <f>IFERROR(INDEX(HTAway!G:G,MATCH(A9,HTAway!$A:$A,0)),"-")</f>
        <v>3</v>
      </c>
      <c r="H9" s="5">
        <f>IFERROR(INDEX(HTAway!H:H,MATCH(A9,HTAway!$A:$A,0)),"-")</f>
        <v>8</v>
      </c>
      <c r="I9" s="5">
        <f>IFERROR(INDEX(HTAway!I:I,MATCH(A9,HTAway!$A:$A,0)),"-")</f>
        <v>3</v>
      </c>
      <c r="J9" s="5">
        <f>IFERROR(INDEX(HTAway!J:J,MATCH(A9,HTAway!$A:$A,0)),"-")</f>
        <v>3</v>
      </c>
      <c r="K9" s="7">
        <f>IFERROR(INDEX(HTAway!K:K,MATCH(A9,HTAway!$A:$A,0)),"-")</f>
        <v>0.23076923076923081</v>
      </c>
      <c r="L9" s="7">
        <f>IFERROR(INDEX(HTAway!L:L,MATCH(A9,HTAway!$A:$A,0)),"-")</f>
        <v>0.5</v>
      </c>
      <c r="M9" s="7">
        <f>IFERROR(INDEX(HTAway!M:M,MATCH(A9,HTAway!$A:$A,0)),"-")</f>
        <v>-7.6923076923076927E-2</v>
      </c>
      <c r="N9" s="7">
        <f>IFERROR(INDEX(HTAway!N:N,MATCH(A9,HTAway!$A:$A,0)),"-")</f>
        <v>0.17582417582417578</v>
      </c>
    </row>
    <row r="10" spans="1:14" s="4" customFormat="1" ht="16.5" thickTop="1" thickBot="1" x14ac:dyDescent="0.3">
      <c r="A10" s="18" t="s">
        <v>25</v>
      </c>
      <c r="B10" s="5">
        <f>IFERROR(INDEX(HTAway!$B:$B,MATCH(A10,HTAway!$A:$A,0)),"-")</f>
        <v>14</v>
      </c>
      <c r="C10" s="5">
        <f>IFERROR(INDEX(HTAway!C:C,MATCH(A10,HTAway!$A:$A,0)),"-")</f>
        <v>3</v>
      </c>
      <c r="D10" s="5">
        <f>IFERROR(INDEX(HTAway!D:D,MATCH(A10,HTAway!$A:$A,0)),"-")</f>
        <v>0</v>
      </c>
      <c r="E10" s="5">
        <f>IFERROR(INDEX(HTAway!E:E,MATCH(A10,HTAway!$A:$A,0)),"-")</f>
        <v>2</v>
      </c>
      <c r="F10" s="5">
        <f>IFERROR(INDEX(HTAway!F:F,MATCH(A10,HTAway!$A:$A,0)),"-")</f>
        <v>5</v>
      </c>
      <c r="G10" s="5">
        <f>IFERROR(INDEX(HTAway!G:G,MATCH(A10,HTAway!$A:$A,0)),"-")</f>
        <v>3</v>
      </c>
      <c r="H10" s="5">
        <f>IFERROR(INDEX(HTAway!H:H,MATCH(A10,HTAway!$A:$A,0)),"-")</f>
        <v>6</v>
      </c>
      <c r="I10" s="5">
        <f>IFERROR(INDEX(HTAway!I:I,MATCH(A10,HTAway!$A:$A,0)),"-")</f>
        <v>5</v>
      </c>
      <c r="J10" s="5">
        <f>IFERROR(INDEX(HTAway!J:J,MATCH(A10,HTAway!$A:$A,0)),"-")</f>
        <v>5</v>
      </c>
      <c r="K10" s="7">
        <f>IFERROR(INDEX(HTAway!K:K,MATCH(A10,HTAway!$A:$A,0)),"-")</f>
        <v>0.35714285714285715</v>
      </c>
      <c r="L10" s="7">
        <f>IFERROR(INDEX(HTAway!L:L,MATCH(A10,HTAway!$A:$A,0)),"-")</f>
        <v>0.42857142857142855</v>
      </c>
      <c r="M10" s="7">
        <f>IFERROR(INDEX(HTAway!M:M,MATCH(A10,HTAway!$A:$A,0)),"-")</f>
        <v>0.14285714285714288</v>
      </c>
      <c r="N10" s="7">
        <f>IFERROR(INDEX(HTAway!N:N,MATCH(A10,HTAway!$A:$A,0)),"-")</f>
        <v>0.25</v>
      </c>
    </row>
    <row r="11" spans="1:14" s="4" customFormat="1" ht="16.5" thickTop="1" thickBot="1" x14ac:dyDescent="0.3">
      <c r="A11" s="19" t="s">
        <v>26</v>
      </c>
      <c r="B11" s="5">
        <f>IFERROR(INDEX(HTAway!$B:$B,MATCH(A11,HTAway!$A:$A,0)),"-")</f>
        <v>14</v>
      </c>
      <c r="C11" s="5">
        <f>IFERROR(INDEX(HTAway!C:C,MATCH(A11,HTAway!$A:$A,0)),"-")</f>
        <v>3</v>
      </c>
      <c r="D11" s="5">
        <f>IFERROR(INDEX(HTAway!D:D,MATCH(A11,HTAway!$A:$A,0)),"-")</f>
        <v>0</v>
      </c>
      <c r="E11" s="5">
        <f>IFERROR(INDEX(HTAway!E:E,MATCH(A11,HTAway!$A:$A,0)),"-")</f>
        <v>0</v>
      </c>
      <c r="F11" s="5">
        <f>IFERROR(INDEX(HTAway!F:F,MATCH(A11,HTAway!$A:$A,0)),"-")</f>
        <v>2</v>
      </c>
      <c r="G11" s="5">
        <f>IFERROR(INDEX(HTAway!G:G,MATCH(A11,HTAway!$A:$A,0)),"-")</f>
        <v>8</v>
      </c>
      <c r="H11" s="5">
        <f>IFERROR(INDEX(HTAway!H:H,MATCH(A11,HTAway!$A:$A,0)),"-")</f>
        <v>4</v>
      </c>
      <c r="I11" s="5">
        <f>IFERROR(INDEX(HTAway!I:I,MATCH(A11,HTAway!$A:$A,0)),"-")</f>
        <v>3</v>
      </c>
      <c r="J11" s="5">
        <f>IFERROR(INDEX(HTAway!J:J,MATCH(A11,HTAway!$A:$A,0)),"-")</f>
        <v>7</v>
      </c>
      <c r="K11" s="7">
        <f>IFERROR(INDEX(HTAway!K:K,MATCH(A11,HTAway!$A:$A,0)),"-")</f>
        <v>0.21428571428571427</v>
      </c>
      <c r="L11" s="7">
        <f>IFERROR(INDEX(HTAway!L:L,MATCH(A11,HTAway!$A:$A,0)),"-")</f>
        <v>0.42857142857142855</v>
      </c>
      <c r="M11" s="7">
        <f>IFERROR(INDEX(HTAway!M:M,MATCH(A11,HTAway!$A:$A,0)),"-")</f>
        <v>-0.71428571428571419</v>
      </c>
      <c r="N11" s="7">
        <f>IFERROR(INDEX(HTAway!N:N,MATCH(A11,HTAway!$A:$A,0)),"-")</f>
        <v>-0.21428571428571425</v>
      </c>
    </row>
    <row r="12" spans="1:14" s="4" customFormat="1" ht="16.5" thickTop="1" thickBot="1" x14ac:dyDescent="0.3">
      <c r="A12" s="18" t="s">
        <v>27</v>
      </c>
      <c r="B12" s="5">
        <f>IFERROR(INDEX(HTAway!$B:$B,MATCH(A12,HTAway!$A:$A,0)),"-")</f>
        <v>14</v>
      </c>
      <c r="C12" s="5">
        <f>IFERROR(INDEX(HTAway!C:C,MATCH(A12,HTAway!$A:$A,0)),"-")</f>
        <v>2</v>
      </c>
      <c r="D12" s="5">
        <f>IFERROR(INDEX(HTAway!D:D,MATCH(A12,HTAway!$A:$A,0)),"-")</f>
        <v>0</v>
      </c>
      <c r="E12" s="5">
        <f>IFERROR(INDEX(HTAway!E:E,MATCH(A12,HTAway!$A:$A,0)),"-")</f>
        <v>0</v>
      </c>
      <c r="F12" s="5">
        <f>IFERROR(INDEX(HTAway!F:F,MATCH(A12,HTAway!$A:$A,0)),"-")</f>
        <v>1</v>
      </c>
      <c r="G12" s="5">
        <f>IFERROR(INDEX(HTAway!G:G,MATCH(A12,HTAway!$A:$A,0)),"-")</f>
        <v>4</v>
      </c>
      <c r="H12" s="5">
        <f>IFERROR(INDEX(HTAway!H:H,MATCH(A12,HTAway!$A:$A,0)),"-")</f>
        <v>9</v>
      </c>
      <c r="I12" s="5">
        <f>IFERROR(INDEX(HTAway!I:I,MATCH(A12,HTAway!$A:$A,0)),"-")</f>
        <v>2</v>
      </c>
      <c r="J12" s="5">
        <f>IFERROR(INDEX(HTAway!J:J,MATCH(A12,HTAway!$A:$A,0)),"-")</f>
        <v>4</v>
      </c>
      <c r="K12" s="7">
        <f>IFERROR(INDEX(HTAway!K:K,MATCH(A12,HTAway!$A:$A,0)),"-")</f>
        <v>0.14285714285714285</v>
      </c>
      <c r="L12" s="7">
        <f>IFERROR(INDEX(HTAway!L:L,MATCH(A12,HTAway!$A:$A,0)),"-")</f>
        <v>0.42857142857142855</v>
      </c>
      <c r="M12" s="7">
        <f>IFERROR(INDEX(HTAway!M:M,MATCH(A12,HTAway!$A:$A,0)),"-")</f>
        <v>-0.3571428571428571</v>
      </c>
      <c r="N12" s="7">
        <f>IFERROR(INDEX(HTAway!N:N,MATCH(A12,HTAway!$A:$A,0)),"-")</f>
        <v>-0.14285714285714285</v>
      </c>
    </row>
    <row r="13" spans="1:14" s="4" customFormat="1" ht="16.5" thickTop="1" thickBot="1" x14ac:dyDescent="0.3">
      <c r="A13" s="19" t="s">
        <v>28</v>
      </c>
      <c r="B13" s="5">
        <f>IFERROR(INDEX(HTAway!$B:$B,MATCH(A13,HTAway!$A:$A,0)),"-")</f>
        <v>14</v>
      </c>
      <c r="C13" s="5">
        <f>IFERROR(INDEX(HTAway!C:C,MATCH(A13,HTAway!$A:$A,0)),"-")</f>
        <v>3</v>
      </c>
      <c r="D13" s="5">
        <f>IFERROR(INDEX(HTAway!D:D,MATCH(A13,HTAway!$A:$A,0)),"-")</f>
        <v>1</v>
      </c>
      <c r="E13" s="5">
        <f>IFERROR(INDEX(HTAway!E:E,MATCH(A13,HTAway!$A:$A,0)),"-")</f>
        <v>1</v>
      </c>
      <c r="F13" s="5">
        <f>IFERROR(INDEX(HTAway!F:F,MATCH(A13,HTAway!$A:$A,0)),"-")</f>
        <v>3</v>
      </c>
      <c r="G13" s="5">
        <f>IFERROR(INDEX(HTAway!G:G,MATCH(A13,HTAway!$A:$A,0)),"-")</f>
        <v>5</v>
      </c>
      <c r="H13" s="5">
        <f>IFERROR(INDEX(HTAway!H:H,MATCH(A13,HTAway!$A:$A,0)),"-")</f>
        <v>6</v>
      </c>
      <c r="I13" s="5">
        <f>IFERROR(INDEX(HTAway!I:I,MATCH(A13,HTAway!$A:$A,0)),"-")</f>
        <v>5</v>
      </c>
      <c r="J13" s="5">
        <f>IFERROR(INDEX(HTAway!J:J,MATCH(A13,HTAway!$A:$A,0)),"-")</f>
        <v>4</v>
      </c>
      <c r="K13" s="7">
        <f>IFERROR(INDEX(HTAway!K:K,MATCH(A13,HTAway!$A:$A,0)),"-")</f>
        <v>0.35714285714285715</v>
      </c>
      <c r="L13" s="7">
        <f>IFERROR(INDEX(HTAway!L:L,MATCH(A13,HTAway!$A:$A,0)),"-")</f>
        <v>0.42857142857142855</v>
      </c>
      <c r="M13" s="7">
        <f>IFERROR(INDEX(HTAway!M:M,MATCH(A13,HTAway!$A:$A,0)),"-")</f>
        <v>-7.1428571428571452E-2</v>
      </c>
      <c r="N13" s="7">
        <f>IFERROR(INDEX(HTAway!N:N,MATCH(A13,HTAway!$A:$A,0)),"-")</f>
        <v>0.14285714285714282</v>
      </c>
    </row>
    <row r="14" spans="1:14" s="4" customFormat="1" ht="16.5" thickTop="1" thickBot="1" x14ac:dyDescent="0.3">
      <c r="A14" s="18" t="s">
        <v>29</v>
      </c>
      <c r="B14" s="5">
        <f>IFERROR(INDEX(HTAway!$B:$B,MATCH(A14,HTAway!$A:$A,0)),"-")</f>
        <v>14</v>
      </c>
      <c r="C14" s="5">
        <f>IFERROR(INDEX(HTAway!C:C,MATCH(A14,HTAway!$A:$A,0)),"-")</f>
        <v>7</v>
      </c>
      <c r="D14" s="5">
        <f>IFERROR(INDEX(HTAway!D:D,MATCH(A14,HTAway!$A:$A,0)),"-")</f>
        <v>2</v>
      </c>
      <c r="E14" s="5">
        <f>IFERROR(INDEX(HTAway!E:E,MATCH(A14,HTAway!$A:$A,0)),"-")</f>
        <v>0</v>
      </c>
      <c r="F14" s="5">
        <f>IFERROR(INDEX(HTAway!F:F,MATCH(A14,HTAway!$A:$A,0)),"-")</f>
        <v>6</v>
      </c>
      <c r="G14" s="5">
        <f>IFERROR(INDEX(HTAway!G:G,MATCH(A14,HTAway!$A:$A,0)),"-")</f>
        <v>2</v>
      </c>
      <c r="H14" s="5">
        <f>IFERROR(INDEX(HTAway!H:H,MATCH(A14,HTAway!$A:$A,0)),"-")</f>
        <v>6</v>
      </c>
      <c r="I14" s="5">
        <f>IFERROR(INDEX(HTAway!I:I,MATCH(A14,HTAway!$A:$A,0)),"-")</f>
        <v>9</v>
      </c>
      <c r="J14" s="5">
        <f>IFERROR(INDEX(HTAway!J:J,MATCH(A14,HTAway!$A:$A,0)),"-")</f>
        <v>2</v>
      </c>
      <c r="K14" s="7">
        <f>IFERROR(INDEX(HTAway!K:K,MATCH(A14,HTAway!$A:$A,0)),"-")</f>
        <v>0.6428571428571429</v>
      </c>
      <c r="L14" s="7">
        <f>IFERROR(INDEX(HTAway!L:L,MATCH(A14,HTAway!$A:$A,0)),"-")</f>
        <v>0.42857142857142855</v>
      </c>
      <c r="M14" s="7">
        <f>IFERROR(INDEX(HTAway!M:M,MATCH(A14,HTAway!$A:$A,0)),"-")</f>
        <v>0.78571428571428581</v>
      </c>
      <c r="N14" s="7">
        <f>IFERROR(INDEX(HTAway!N:N,MATCH(A14,HTAway!$A:$A,0)),"-")</f>
        <v>0.7142857142857143</v>
      </c>
    </row>
    <row r="15" spans="1:14" s="4" customFormat="1" ht="16.5" thickTop="1" thickBot="1" x14ac:dyDescent="0.3">
      <c r="A15" s="19" t="s">
        <v>30</v>
      </c>
      <c r="B15" s="5">
        <f>IFERROR(INDEX(HTAway!$B:$B,MATCH(A15,HTAway!$A:$A,0)),"-")</f>
        <v>14</v>
      </c>
      <c r="C15" s="5">
        <f>IFERROR(INDEX(HTAway!C:C,MATCH(A15,HTAway!$A:$A,0)),"-")</f>
        <v>2</v>
      </c>
      <c r="D15" s="5">
        <f>IFERROR(INDEX(HTAway!D:D,MATCH(A15,HTAway!$A:$A,0)),"-")</f>
        <v>0</v>
      </c>
      <c r="E15" s="5">
        <f>IFERROR(INDEX(HTAway!E:E,MATCH(A15,HTAway!$A:$A,0)),"-")</f>
        <v>0</v>
      </c>
      <c r="F15" s="5">
        <f>IFERROR(INDEX(HTAway!F:F,MATCH(A15,HTAway!$A:$A,0)),"-")</f>
        <v>0</v>
      </c>
      <c r="G15" s="5">
        <f>IFERROR(INDEX(HTAway!G:G,MATCH(A15,HTAway!$A:$A,0)),"-")</f>
        <v>7</v>
      </c>
      <c r="H15" s="5">
        <f>IFERROR(INDEX(HTAway!H:H,MATCH(A15,HTAway!$A:$A,0)),"-")</f>
        <v>7</v>
      </c>
      <c r="I15" s="5">
        <f>IFERROR(INDEX(HTAway!I:I,MATCH(A15,HTAway!$A:$A,0)),"-")</f>
        <v>2</v>
      </c>
      <c r="J15" s="5">
        <f>IFERROR(INDEX(HTAway!J:J,MATCH(A15,HTAway!$A:$A,0)),"-")</f>
        <v>6</v>
      </c>
      <c r="K15" s="7">
        <f>IFERROR(INDEX(HTAway!K:K,MATCH(A15,HTAway!$A:$A,0)),"-")</f>
        <v>0.14285714285714285</v>
      </c>
      <c r="L15" s="7">
        <f>IFERROR(INDEX(HTAway!L:L,MATCH(A15,HTAway!$A:$A,0)),"-")</f>
        <v>0.35714285714285715</v>
      </c>
      <c r="M15" s="7">
        <f>IFERROR(INDEX(HTAway!M:M,MATCH(A15,HTAway!$A:$A,0)),"-")</f>
        <v>-0.7857142857142857</v>
      </c>
      <c r="N15" s="7">
        <f>IFERROR(INDEX(HTAway!N:N,MATCH(A15,HTAway!$A:$A,0)),"-")</f>
        <v>-0.42857142857142855</v>
      </c>
    </row>
    <row r="16" spans="1:14" s="4" customFormat="1" ht="16.5" thickTop="1" thickBot="1" x14ac:dyDescent="0.3">
      <c r="A16" s="18" t="s">
        <v>31</v>
      </c>
      <c r="B16" s="5">
        <f>IFERROR(INDEX(HTAway!$B:$B,MATCH(A16,HTAway!$A:$A,0)),"-")</f>
        <v>13</v>
      </c>
      <c r="C16" s="5">
        <f>IFERROR(INDEX(HTAway!C:C,MATCH(A16,HTAway!$A:$A,0)),"-")</f>
        <v>3</v>
      </c>
      <c r="D16" s="5">
        <f>IFERROR(INDEX(HTAway!D:D,MATCH(A16,HTAway!$A:$A,0)),"-")</f>
        <v>0</v>
      </c>
      <c r="E16" s="5">
        <f>IFERROR(INDEX(HTAway!E:E,MATCH(A16,HTAway!$A:$A,0)),"-")</f>
        <v>1</v>
      </c>
      <c r="F16" s="5">
        <f>IFERROR(INDEX(HTAway!F:F,MATCH(A16,HTAway!$A:$A,0)),"-")</f>
        <v>3</v>
      </c>
      <c r="G16" s="5">
        <f>IFERROR(INDEX(HTAway!G:G,MATCH(A16,HTAway!$A:$A,0)),"-")</f>
        <v>5</v>
      </c>
      <c r="H16" s="5">
        <f>IFERROR(INDEX(HTAway!H:H,MATCH(A16,HTAway!$A:$A,0)),"-")</f>
        <v>5</v>
      </c>
      <c r="I16" s="5">
        <f>IFERROR(INDEX(HTAway!I:I,MATCH(A16,HTAway!$A:$A,0)),"-")</f>
        <v>4</v>
      </c>
      <c r="J16" s="5">
        <f>IFERROR(INDEX(HTAway!J:J,MATCH(A16,HTAway!$A:$A,0)),"-")</f>
        <v>5</v>
      </c>
      <c r="K16" s="7">
        <f>IFERROR(INDEX(HTAway!K:K,MATCH(A16,HTAway!$A:$A,0)),"-")</f>
        <v>0.30769230769230771</v>
      </c>
      <c r="L16" s="7">
        <f>IFERROR(INDEX(HTAway!L:L,MATCH(A16,HTAway!$A:$A,0)),"-")</f>
        <v>0.35714285714285715</v>
      </c>
      <c r="M16" s="7">
        <f>IFERROR(INDEX(HTAway!M:M,MATCH(A16,HTAway!$A:$A,0)),"-")</f>
        <v>-0.23076923076923081</v>
      </c>
      <c r="N16" s="7">
        <f>IFERROR(INDEX(HTAway!N:N,MATCH(A16,HTAway!$A:$A,0)),"-")</f>
        <v>2.7472527472527455E-2</v>
      </c>
    </row>
    <row r="17" spans="1:14" s="4" customFormat="1" ht="16.5" thickTop="1" thickBot="1" x14ac:dyDescent="0.3">
      <c r="A17" s="19" t="s">
        <v>32</v>
      </c>
      <c r="B17" s="5">
        <f>IFERROR(INDEX(HTAway!$B:$B,MATCH(A17,HTAway!$A:$A,0)),"-")</f>
        <v>14</v>
      </c>
      <c r="C17" s="5">
        <f>IFERROR(INDEX(HTAway!C:C,MATCH(A17,HTAway!$A:$A,0)),"-")</f>
        <v>2</v>
      </c>
      <c r="D17" s="5">
        <f>IFERROR(INDEX(HTAway!D:D,MATCH(A17,HTAway!$A:$A,0)),"-")</f>
        <v>0</v>
      </c>
      <c r="E17" s="5">
        <f>IFERROR(INDEX(HTAway!E:E,MATCH(A17,HTAway!$A:$A,0)),"-")</f>
        <v>1</v>
      </c>
      <c r="F17" s="5">
        <f>IFERROR(INDEX(HTAway!F:F,MATCH(A17,HTAway!$A:$A,0)),"-")</f>
        <v>3</v>
      </c>
      <c r="G17" s="5">
        <f>IFERROR(INDEX(HTAway!G:G,MATCH(A17,HTAway!$A:$A,0)),"-")</f>
        <v>7</v>
      </c>
      <c r="H17" s="5">
        <f>IFERROR(INDEX(HTAway!H:H,MATCH(A17,HTAway!$A:$A,0)),"-")</f>
        <v>4</v>
      </c>
      <c r="I17" s="5">
        <f>IFERROR(INDEX(HTAway!I:I,MATCH(A17,HTAway!$A:$A,0)),"-")</f>
        <v>3</v>
      </c>
      <c r="J17" s="5">
        <f>IFERROR(INDEX(HTAway!J:J,MATCH(A17,HTAway!$A:$A,0)),"-")</f>
        <v>8</v>
      </c>
      <c r="K17" s="7">
        <f>IFERROR(INDEX(HTAway!K:K,MATCH(A17,HTAway!$A:$A,0)),"-")</f>
        <v>0.21428571428571427</v>
      </c>
      <c r="L17" s="7">
        <f>IFERROR(INDEX(HTAway!L:L,MATCH(A17,HTAway!$A:$A,0)),"-")</f>
        <v>0.2857142857142857</v>
      </c>
      <c r="M17" s="7">
        <f>IFERROR(INDEX(HTAway!M:M,MATCH(A17,HTAway!$A:$A,0)),"-")</f>
        <v>-0.64285714285714279</v>
      </c>
      <c r="N17" s="7">
        <f>IFERROR(INDEX(HTAway!N:N,MATCH(A17,HTAway!$A:$A,0)),"-")</f>
        <v>-0.3214285714285714</v>
      </c>
    </row>
    <row r="18" spans="1:14" s="4" customFormat="1" ht="16.5" thickTop="1" thickBot="1" x14ac:dyDescent="0.3">
      <c r="A18" s="18" t="s">
        <v>33</v>
      </c>
      <c r="B18" s="5">
        <f>IFERROR(INDEX(HTAway!$B:$B,MATCH(A18,HTAway!$A:$A,0)),"-")</f>
        <v>14</v>
      </c>
      <c r="C18" s="5">
        <f>IFERROR(INDEX(HTAway!C:C,MATCH(A18,HTAway!$A:$A,0)),"-")</f>
        <v>2</v>
      </c>
      <c r="D18" s="5">
        <f>IFERROR(INDEX(HTAway!D:D,MATCH(A18,HTAway!$A:$A,0)),"-")</f>
        <v>0</v>
      </c>
      <c r="E18" s="5">
        <f>IFERROR(INDEX(HTAway!E:E,MATCH(A18,HTAway!$A:$A,0)),"-")</f>
        <v>0</v>
      </c>
      <c r="F18" s="5">
        <f>IFERROR(INDEX(HTAway!F:F,MATCH(A18,HTAway!$A:$A,0)),"-")</f>
        <v>1</v>
      </c>
      <c r="G18" s="5">
        <f>IFERROR(INDEX(HTAway!G:G,MATCH(A18,HTAway!$A:$A,0)),"-")</f>
        <v>6</v>
      </c>
      <c r="H18" s="5">
        <f>IFERROR(INDEX(HTAway!H:H,MATCH(A18,HTAway!$A:$A,0)),"-")</f>
        <v>7</v>
      </c>
      <c r="I18" s="5">
        <f>IFERROR(INDEX(HTAway!I:I,MATCH(A18,HTAway!$A:$A,0)),"-")</f>
        <v>2</v>
      </c>
      <c r="J18" s="5">
        <f>IFERROR(INDEX(HTAway!J:J,MATCH(A18,HTAway!$A:$A,0)),"-")</f>
        <v>6</v>
      </c>
      <c r="K18" s="7">
        <f>IFERROR(INDEX(HTAway!K:K,MATCH(A18,HTAway!$A:$A,0)),"-")</f>
        <v>0.14285714285714285</v>
      </c>
      <c r="L18" s="7">
        <f>IFERROR(INDEX(HTAway!L:L,MATCH(A18,HTAway!$A:$A,0)),"-")</f>
        <v>0.30769230769230771</v>
      </c>
      <c r="M18" s="7">
        <f>IFERROR(INDEX(HTAway!M:M,MATCH(A18,HTAway!$A:$A,0)),"-")</f>
        <v>-0.64285714285714279</v>
      </c>
      <c r="N18" s="7">
        <f>IFERROR(INDEX(HTAway!N:N,MATCH(A18,HTAway!$A:$A,0)),"-")</f>
        <v>-0.3214285714285714</v>
      </c>
    </row>
    <row r="19" spans="1:14" s="4" customFormat="1" ht="16.5" thickTop="1" thickBot="1" x14ac:dyDescent="0.3">
      <c r="A19" s="19" t="s">
        <v>34</v>
      </c>
      <c r="B19" s="5">
        <f>IFERROR(INDEX(HTAway!$B:$B,MATCH(A19,HTAway!$A:$A,0)),"-")</f>
        <v>14</v>
      </c>
      <c r="C19" s="5">
        <f>IFERROR(INDEX(HTAway!C:C,MATCH(A19,HTAway!$A:$A,0)),"-")</f>
        <v>3</v>
      </c>
      <c r="D19" s="5">
        <f>IFERROR(INDEX(HTAway!D:D,MATCH(A19,HTAway!$A:$A,0)),"-")</f>
        <v>1</v>
      </c>
      <c r="E19" s="5">
        <f>IFERROR(INDEX(HTAway!E:E,MATCH(A19,HTAway!$A:$A,0)),"-")</f>
        <v>0</v>
      </c>
      <c r="F19" s="5">
        <f>IFERROR(INDEX(HTAway!F:F,MATCH(A19,HTAway!$A:$A,0)),"-")</f>
        <v>1</v>
      </c>
      <c r="G19" s="5">
        <f>IFERROR(INDEX(HTAway!G:G,MATCH(A19,HTAway!$A:$A,0)),"-")</f>
        <v>9</v>
      </c>
      <c r="H19" s="5">
        <f>IFERROR(INDEX(HTAway!H:H,MATCH(A19,HTAway!$A:$A,0)),"-")</f>
        <v>4</v>
      </c>
      <c r="I19" s="5">
        <f>IFERROR(INDEX(HTAway!I:I,MATCH(A19,HTAway!$A:$A,0)),"-")</f>
        <v>4</v>
      </c>
      <c r="J19" s="5">
        <f>IFERROR(INDEX(HTAway!J:J,MATCH(A19,HTAway!$A:$A,0)),"-")</f>
        <v>8</v>
      </c>
      <c r="K19" s="7">
        <f>IFERROR(INDEX(HTAway!K:K,MATCH(A19,HTAway!$A:$A,0)),"-")</f>
        <v>0.2857142857142857</v>
      </c>
      <c r="L19" s="7">
        <f>IFERROR(INDEX(HTAway!L:L,MATCH(A19,HTAway!$A:$A,0)),"-")</f>
        <v>0.30769230769230771</v>
      </c>
      <c r="M19" s="7">
        <f>IFERROR(INDEX(HTAway!M:M,MATCH(A19,HTAway!$A:$A,0)),"-")</f>
        <v>-0.85714285714285732</v>
      </c>
      <c r="N19" s="7">
        <f>IFERROR(INDEX(HTAway!N:N,MATCH(A19,HTAway!$A:$A,0)),"-")</f>
        <v>-0.23626373626373628</v>
      </c>
    </row>
    <row r="20" spans="1:14" s="4" customFormat="1" ht="16.5" thickTop="1" thickBot="1" x14ac:dyDescent="0.3">
      <c r="A20" s="18" t="s">
        <v>35</v>
      </c>
      <c r="B20" s="5">
        <f>IFERROR(INDEX(HTAway!$B:$B,MATCH(A20,HTAway!$A:$A,0)),"-")</f>
        <v>15</v>
      </c>
      <c r="C20" s="5">
        <f>IFERROR(INDEX(HTAway!C:C,MATCH(A20,HTAway!$A:$A,0)),"-")</f>
        <v>0</v>
      </c>
      <c r="D20" s="5">
        <f>IFERROR(INDEX(HTAway!D:D,MATCH(A20,HTAway!$A:$A,0)),"-")</f>
        <v>1</v>
      </c>
      <c r="E20" s="5">
        <f>IFERROR(INDEX(HTAway!E:E,MATCH(A20,HTAway!$A:$A,0)),"-")</f>
        <v>2</v>
      </c>
      <c r="F20" s="5">
        <f>IFERROR(INDEX(HTAway!F:F,MATCH(A20,HTAway!$A:$A,0)),"-")</f>
        <v>3</v>
      </c>
      <c r="G20" s="5">
        <f>IFERROR(INDEX(HTAway!G:G,MATCH(A20,HTAway!$A:$A,0)),"-")</f>
        <v>3</v>
      </c>
      <c r="H20" s="5">
        <f>IFERROR(INDEX(HTAway!H:H,MATCH(A20,HTAway!$A:$A,0)),"-")</f>
        <v>9</v>
      </c>
      <c r="I20" s="5">
        <f>IFERROR(INDEX(HTAway!I:I,MATCH(A20,HTAway!$A:$A,0)),"-")</f>
        <v>3</v>
      </c>
      <c r="J20" s="5">
        <f>IFERROR(INDEX(HTAway!J:J,MATCH(A20,HTAway!$A:$A,0)),"-")</f>
        <v>6</v>
      </c>
      <c r="K20" s="7">
        <f>IFERROR(INDEX(HTAway!K:K,MATCH(A20,HTAway!$A:$A,0)),"-")</f>
        <v>0.2</v>
      </c>
      <c r="L20" s="7">
        <f>IFERROR(INDEX(HTAway!L:L,MATCH(A20,HTAway!$A:$A,0)),"-")</f>
        <v>0.30769230769230771</v>
      </c>
      <c r="M20" s="7">
        <f>IFERROR(INDEX(HTAway!M:M,MATCH(A20,HTAway!$A:$A,0)),"-")</f>
        <v>-0.2</v>
      </c>
      <c r="N20" s="7">
        <f>IFERROR(INDEX(HTAway!N:N,MATCH(A20,HTAway!$A:$A,0)),"-")</f>
        <v>-2.3076923076923082E-2</v>
      </c>
    </row>
    <row r="21" spans="1:14" s="4" customFormat="1" ht="16.5" thickTop="1" thickBot="1" x14ac:dyDescent="0.3">
      <c r="A21" s="19" t="s">
        <v>36</v>
      </c>
      <c r="B21" s="5">
        <f>IFERROR(INDEX(HTAway!$B:$B,MATCH(A21,HTAway!$A:$A,0)),"-")</f>
        <v>13</v>
      </c>
      <c r="C21" s="5">
        <f>IFERROR(INDEX(HTAway!C:C,MATCH(A21,HTAway!$A:$A,0)),"-")</f>
        <v>2</v>
      </c>
      <c r="D21" s="5">
        <f>IFERROR(INDEX(HTAway!D:D,MATCH(A21,HTAway!$A:$A,0)),"-")</f>
        <v>1</v>
      </c>
      <c r="E21" s="5">
        <f>IFERROR(INDEX(HTAway!E:E,MATCH(A21,HTAway!$A:$A,0)),"-")</f>
        <v>1</v>
      </c>
      <c r="F21" s="5">
        <f>IFERROR(INDEX(HTAway!F:F,MATCH(A21,HTAway!$A:$A,0)),"-")</f>
        <v>2</v>
      </c>
      <c r="G21" s="5">
        <f>IFERROR(INDEX(HTAway!G:G,MATCH(A21,HTAway!$A:$A,0)),"-")</f>
        <v>6</v>
      </c>
      <c r="H21" s="5">
        <f>IFERROR(INDEX(HTAway!H:H,MATCH(A21,HTAway!$A:$A,0)),"-")</f>
        <v>5</v>
      </c>
      <c r="I21" s="5">
        <f>IFERROR(INDEX(HTAway!I:I,MATCH(A21,HTAway!$A:$A,0)),"-")</f>
        <v>4</v>
      </c>
      <c r="J21" s="5">
        <f>IFERROR(INDEX(HTAway!J:J,MATCH(A21,HTAway!$A:$A,0)),"-")</f>
        <v>5</v>
      </c>
      <c r="K21" s="7">
        <f>IFERROR(INDEX(HTAway!K:K,MATCH(A21,HTAway!$A:$A,0)),"-")</f>
        <v>0.30769230769230771</v>
      </c>
      <c r="L21" s="7">
        <f>IFERROR(INDEX(HTAway!L:L,MATCH(A21,HTAway!$A:$A,0)),"-")</f>
        <v>0.2857142857142857</v>
      </c>
      <c r="M21" s="7">
        <f>IFERROR(INDEX(HTAway!M:M,MATCH(A21,HTAway!$A:$A,0)),"-")</f>
        <v>-0.38461538461538464</v>
      </c>
      <c r="N21" s="7">
        <f>IFERROR(INDEX(HTAway!N:N,MATCH(A21,HTAway!$A:$A,0)),"-")</f>
        <v>-0.15659340659340659</v>
      </c>
    </row>
    <row r="22" spans="1:14" s="4" customFormat="1" ht="16.5" thickTop="1" thickBot="1" x14ac:dyDescent="0.3">
      <c r="A22" s="18" t="s">
        <v>37</v>
      </c>
      <c r="B22" s="5">
        <f>IFERROR(INDEX(HTAway!$B:$B,MATCH(A22,HTAway!$A:$A,0)),"-")</f>
        <v>13</v>
      </c>
      <c r="C22" s="5">
        <f>IFERROR(INDEX(HTAway!C:C,MATCH(A22,HTAway!$A:$A,0)),"-")</f>
        <v>0</v>
      </c>
      <c r="D22" s="5">
        <f>IFERROR(INDEX(HTAway!D:D,MATCH(A22,HTAway!$A:$A,0)),"-")</f>
        <v>1</v>
      </c>
      <c r="E22" s="5">
        <f>IFERROR(INDEX(HTAway!E:E,MATCH(A22,HTAway!$A:$A,0)),"-")</f>
        <v>2</v>
      </c>
      <c r="F22" s="5">
        <f>IFERROR(INDEX(HTAway!F:F,MATCH(A22,HTAway!$A:$A,0)),"-")</f>
        <v>3</v>
      </c>
      <c r="G22" s="5">
        <f>IFERROR(INDEX(HTAway!G:G,MATCH(A22,HTAway!$A:$A,0)),"-")</f>
        <v>6</v>
      </c>
      <c r="H22" s="5">
        <f>IFERROR(INDEX(HTAway!H:H,MATCH(A22,HTAway!$A:$A,0)),"-")</f>
        <v>4</v>
      </c>
      <c r="I22" s="5">
        <f>IFERROR(INDEX(HTAway!I:I,MATCH(A22,HTAway!$A:$A,0)),"-")</f>
        <v>3</v>
      </c>
      <c r="J22" s="5">
        <f>IFERROR(INDEX(HTAway!J:J,MATCH(A22,HTAway!$A:$A,0)),"-")</f>
        <v>6</v>
      </c>
      <c r="K22" s="7">
        <f>IFERROR(INDEX(HTAway!K:K,MATCH(A22,HTAway!$A:$A,0)),"-")</f>
        <v>0.23076923076923081</v>
      </c>
      <c r="L22" s="7">
        <f>IFERROR(INDEX(HTAway!L:L,MATCH(A22,HTAway!$A:$A,0)),"-")</f>
        <v>0.33333333333333331</v>
      </c>
      <c r="M22" s="7">
        <f>IFERROR(INDEX(HTAway!M:M,MATCH(A22,HTAway!$A:$A,0)),"-")</f>
        <v>-0.46153846153846162</v>
      </c>
      <c r="N22" s="7">
        <f>IFERROR(INDEX(HTAway!N:N,MATCH(A22,HTAway!$A:$A,0)),"-")</f>
        <v>-9.7435897435897478E-2</v>
      </c>
    </row>
    <row r="23" spans="1:14" s="4" customFormat="1" ht="16.5" thickTop="1" thickBot="1" x14ac:dyDescent="0.3">
      <c r="A23" s="19" t="s">
        <v>38</v>
      </c>
      <c r="B23" s="5">
        <f>IFERROR(INDEX(HTAway!$B:$B,MATCH(A23,HTAway!$A:$A,0)),"-")</f>
        <v>14</v>
      </c>
      <c r="C23" s="5">
        <f>IFERROR(INDEX(HTAway!C:C,MATCH(A23,HTAway!$A:$A,0)),"-")</f>
        <v>3</v>
      </c>
      <c r="D23" s="5">
        <f>IFERROR(INDEX(HTAway!D:D,MATCH(A23,HTAway!$A:$A,0)),"-")</f>
        <v>2</v>
      </c>
      <c r="E23" s="5">
        <f>IFERROR(INDEX(HTAway!E:E,MATCH(A23,HTAway!$A:$A,0)),"-")</f>
        <v>0</v>
      </c>
      <c r="F23" s="5">
        <f>IFERROR(INDEX(HTAway!F:F,MATCH(A23,HTAway!$A:$A,0)),"-")</f>
        <v>4</v>
      </c>
      <c r="G23" s="5">
        <f>IFERROR(INDEX(HTAway!G:G,MATCH(A23,HTAway!$A:$A,0)),"-")</f>
        <v>3</v>
      </c>
      <c r="H23" s="5">
        <f>IFERROR(INDEX(HTAway!H:H,MATCH(A23,HTAway!$A:$A,0)),"-")</f>
        <v>7</v>
      </c>
      <c r="I23" s="5">
        <f>IFERROR(INDEX(HTAway!I:I,MATCH(A23,HTAway!$A:$A,0)),"-")</f>
        <v>5</v>
      </c>
      <c r="J23" s="5">
        <f>IFERROR(INDEX(HTAway!J:J,MATCH(A23,HTAway!$A:$A,0)),"-")</f>
        <v>4</v>
      </c>
      <c r="K23" s="7">
        <f>IFERROR(INDEX(HTAway!K:K,MATCH(A23,HTAway!$A:$A,0)),"-")</f>
        <v>0.35714285714285715</v>
      </c>
      <c r="L23" s="7">
        <f>IFERROR(INDEX(HTAway!L:L,MATCH(A23,HTAway!$A:$A,0)),"-")</f>
        <v>0.2857142857142857</v>
      </c>
      <c r="M23" s="7">
        <f>IFERROR(INDEX(HTAway!M:M,MATCH(A23,HTAway!$A:$A,0)),"-")</f>
        <v>0.14285714285714288</v>
      </c>
      <c r="N23" s="7">
        <f>IFERROR(INDEX(HTAway!N:N,MATCH(A23,HTAway!$A:$A,0)),"-")</f>
        <v>0.1785714285714286</v>
      </c>
    </row>
    <row r="24" spans="1:14" s="4" customFormat="1" ht="16.5" thickTop="1" thickBot="1" x14ac:dyDescent="0.3">
      <c r="A24" s="18" t="s">
        <v>39</v>
      </c>
      <c r="B24" s="5">
        <f>IFERROR(INDEX(HTAway!$B:$B,MATCH(A24,HTAway!$A:$A,0)),"-")</f>
        <v>14</v>
      </c>
      <c r="C24" s="5">
        <f>IFERROR(INDEX(HTAway!C:C,MATCH(A24,HTAway!$A:$A,0)),"-")</f>
        <v>0</v>
      </c>
      <c r="D24" s="5">
        <f>IFERROR(INDEX(HTAway!D:D,MATCH(A24,HTAway!$A:$A,0)),"-")</f>
        <v>2</v>
      </c>
      <c r="E24" s="5">
        <f>IFERROR(INDEX(HTAway!E:E,MATCH(A24,HTAway!$A:$A,0)),"-")</f>
        <v>1</v>
      </c>
      <c r="F24" s="5">
        <f>IFERROR(INDEX(HTAway!F:F,MATCH(A24,HTAway!$A:$A,0)),"-")</f>
        <v>3</v>
      </c>
      <c r="G24" s="5">
        <f>IFERROR(INDEX(HTAway!G:G,MATCH(A24,HTAway!$A:$A,0)),"-")</f>
        <v>7</v>
      </c>
      <c r="H24" s="5">
        <f>IFERROR(INDEX(HTAway!H:H,MATCH(A24,HTAway!$A:$A,0)),"-")</f>
        <v>4</v>
      </c>
      <c r="I24" s="5">
        <f>IFERROR(INDEX(HTAway!I:I,MATCH(A24,HTAway!$A:$A,0)),"-")</f>
        <v>3</v>
      </c>
      <c r="J24" s="5">
        <f>IFERROR(INDEX(HTAway!J:J,MATCH(A24,HTAway!$A:$A,0)),"-")</f>
        <v>8</v>
      </c>
      <c r="K24" s="7">
        <f>IFERROR(INDEX(HTAway!K:K,MATCH(A24,HTAway!$A:$A,0)),"-")</f>
        <v>0.21428571428571427</v>
      </c>
      <c r="L24" s="7">
        <f>IFERROR(INDEX(HTAway!L:L,MATCH(A24,HTAway!$A:$A,0)),"-")</f>
        <v>0.2857142857142857</v>
      </c>
      <c r="M24" s="7">
        <f>IFERROR(INDEX(HTAway!M:M,MATCH(A24,HTAway!$A:$A,0)),"-")</f>
        <v>-0.64285714285714279</v>
      </c>
      <c r="N24" s="7">
        <f>IFERROR(INDEX(HTAway!N:N,MATCH(A24,HTAway!$A:$A,0)),"-")</f>
        <v>-0.21428571428571427</v>
      </c>
    </row>
    <row r="25" spans="1:14" s="4" customFormat="1" ht="16.5" thickTop="1" thickBot="1" x14ac:dyDescent="0.3">
      <c r="A25" s="19" t="s">
        <v>40</v>
      </c>
      <c r="B25" s="5">
        <f>IFERROR(INDEX(HTAway!$B:$B,MATCH(A25,HTAway!$A:$A,0)),"-")</f>
        <v>14</v>
      </c>
      <c r="C25" s="5">
        <f>IFERROR(INDEX(HTAway!C:C,MATCH(A25,HTAway!$A:$A,0)),"-")</f>
        <v>2</v>
      </c>
      <c r="D25" s="5">
        <f>IFERROR(INDEX(HTAway!D:D,MATCH(A25,HTAway!$A:$A,0)),"-")</f>
        <v>0</v>
      </c>
      <c r="E25" s="5">
        <f>IFERROR(INDEX(HTAway!E:E,MATCH(A25,HTAway!$A:$A,0)),"-")</f>
        <v>2</v>
      </c>
      <c r="F25" s="5">
        <f>IFERROR(INDEX(HTAway!F:F,MATCH(A25,HTAway!$A:$A,0)),"-")</f>
        <v>3</v>
      </c>
      <c r="G25" s="5">
        <f>IFERROR(INDEX(HTAway!G:G,MATCH(A25,HTAway!$A:$A,0)),"-")</f>
        <v>2</v>
      </c>
      <c r="H25" s="5">
        <f>IFERROR(INDEX(HTAway!H:H,MATCH(A25,HTAway!$A:$A,0)),"-")</f>
        <v>9</v>
      </c>
      <c r="I25" s="5">
        <f>IFERROR(INDEX(HTAway!I:I,MATCH(A25,HTAway!$A:$A,0)),"-")</f>
        <v>4</v>
      </c>
      <c r="J25" s="5">
        <f>IFERROR(INDEX(HTAway!J:J,MATCH(A25,HTAway!$A:$A,0)),"-")</f>
        <v>2</v>
      </c>
      <c r="K25" s="7">
        <f>IFERROR(INDEX(HTAway!K:K,MATCH(A25,HTAway!$A:$A,0)),"-")</f>
        <v>0.2857142857142857</v>
      </c>
      <c r="L25" s="7">
        <f>IFERROR(INDEX(HTAway!L:L,MATCH(A25,HTAway!$A:$A,0)),"-")</f>
        <v>0.2857142857142857</v>
      </c>
      <c r="M25" s="7">
        <f>IFERROR(INDEX(HTAway!M:M,MATCH(A25,HTAway!$A:$A,0)),"-")</f>
        <v>0.21428571428571425</v>
      </c>
      <c r="N25" s="7">
        <f>IFERROR(INDEX(HTAway!N:N,MATCH(A25,HTAway!$A:$A,0)),"-")</f>
        <v>0.14285714285714285</v>
      </c>
    </row>
    <row r="26" spans="1:14" s="4" customFormat="1" ht="16.5" thickTop="1" thickBot="1" x14ac:dyDescent="0.3">
      <c r="A26" s="18" t="s">
        <v>41</v>
      </c>
      <c r="B26" s="5">
        <f>IFERROR(INDEX(HTAway!$B:$B,MATCH(A26,HTAway!$A:$A,0)),"-")</f>
        <v>14</v>
      </c>
      <c r="C26" s="5">
        <f>IFERROR(INDEX(HTAway!C:C,MATCH(A26,HTAway!$A:$A,0)),"-")</f>
        <v>1</v>
      </c>
      <c r="D26" s="5">
        <f>IFERROR(INDEX(HTAway!D:D,MATCH(A26,HTAway!$A:$A,0)),"-")</f>
        <v>1</v>
      </c>
      <c r="E26" s="5">
        <f>IFERROR(INDEX(HTAway!E:E,MATCH(A26,HTAway!$A:$A,0)),"-")</f>
        <v>1</v>
      </c>
      <c r="F26" s="5">
        <f>IFERROR(INDEX(HTAway!F:F,MATCH(A26,HTAway!$A:$A,0)),"-")</f>
        <v>3</v>
      </c>
      <c r="G26" s="5">
        <f>IFERROR(INDEX(HTAway!G:G,MATCH(A26,HTAway!$A:$A,0)),"-")</f>
        <v>5</v>
      </c>
      <c r="H26" s="5">
        <f>IFERROR(INDEX(HTAway!H:H,MATCH(A26,HTAway!$A:$A,0)),"-")</f>
        <v>6</v>
      </c>
      <c r="I26" s="5">
        <f>IFERROR(INDEX(HTAway!I:I,MATCH(A26,HTAway!$A:$A,0)),"-")</f>
        <v>3</v>
      </c>
      <c r="J26" s="5">
        <f>IFERROR(INDEX(HTAway!J:J,MATCH(A26,HTAway!$A:$A,0)),"-")</f>
        <v>5</v>
      </c>
      <c r="K26" s="7">
        <f>IFERROR(INDEX(HTAway!K:K,MATCH(A26,HTAway!$A:$A,0)),"-")</f>
        <v>0.21428571428571427</v>
      </c>
      <c r="L26" s="7">
        <f>IFERROR(INDEX(HTAway!L:L,MATCH(A26,HTAway!$A:$A,0)),"-")</f>
        <v>0.2857142857142857</v>
      </c>
      <c r="M26" s="7">
        <f>IFERROR(INDEX(HTAway!M:M,MATCH(A26,HTAway!$A:$A,0)),"-")</f>
        <v>-0.28571428571428575</v>
      </c>
      <c r="N26" s="7">
        <f>IFERROR(INDEX(HTAway!N:N,MATCH(A26,HTAway!$A:$A,0)),"-")</f>
        <v>-0.14285714285714288</v>
      </c>
    </row>
    <row r="27" spans="1:14" s="4" customFormat="1" ht="16.5" thickTop="1" thickBot="1" x14ac:dyDescent="0.3">
      <c r="A27" s="19" t="s">
        <v>42</v>
      </c>
      <c r="B27" s="5">
        <f>IFERROR(INDEX(HTAway!$B:$B,MATCH(A27,HTAway!$A:$A,0)),"-")</f>
        <v>13</v>
      </c>
      <c r="C27" s="5">
        <f>IFERROR(INDEX(HTAway!C:C,MATCH(A27,HTAway!$A:$A,0)),"-")</f>
        <v>0</v>
      </c>
      <c r="D27" s="5">
        <f>IFERROR(INDEX(HTAway!D:D,MATCH(A27,HTAway!$A:$A,0)),"-")</f>
        <v>1</v>
      </c>
      <c r="E27" s="5">
        <f>IFERROR(INDEX(HTAway!E:E,MATCH(A27,HTAway!$A:$A,0)),"-")</f>
        <v>1</v>
      </c>
      <c r="F27" s="5">
        <f>IFERROR(INDEX(HTAway!F:F,MATCH(A27,HTAway!$A:$A,0)),"-")</f>
        <v>2</v>
      </c>
      <c r="G27" s="5">
        <f>IFERROR(INDEX(HTAway!G:G,MATCH(A27,HTAway!$A:$A,0)),"-")</f>
        <v>5</v>
      </c>
      <c r="H27" s="5">
        <f>IFERROR(INDEX(HTAway!H:H,MATCH(A27,HTAway!$A:$A,0)),"-")</f>
        <v>6</v>
      </c>
      <c r="I27" s="5">
        <f>IFERROR(INDEX(HTAway!I:I,MATCH(A27,HTAway!$A:$A,0)),"-")</f>
        <v>2</v>
      </c>
      <c r="J27" s="5">
        <f>IFERROR(INDEX(HTAway!J:J,MATCH(A27,HTAway!$A:$A,0)),"-")</f>
        <v>5</v>
      </c>
      <c r="K27" s="7">
        <f>IFERROR(INDEX(HTAway!K:K,MATCH(A27,HTAway!$A:$A,0)),"-")</f>
        <v>0.15384615384615383</v>
      </c>
      <c r="L27" s="7">
        <f>IFERROR(INDEX(HTAway!L:L,MATCH(A27,HTAway!$A:$A,0)),"-")</f>
        <v>0.26666666666666666</v>
      </c>
      <c r="M27" s="7">
        <f>IFERROR(INDEX(HTAway!M:M,MATCH(A27,HTAway!$A:$A,0)),"-")</f>
        <v>-0.46153846153846162</v>
      </c>
      <c r="N27" s="7">
        <f>IFERROR(INDEX(HTAway!N:N,MATCH(A27,HTAway!$A:$A,0)),"-")</f>
        <v>-9.7435897435897478E-2</v>
      </c>
    </row>
    <row r="28" spans="1:14" s="4" customFormat="1" ht="16.5" thickTop="1" thickBot="1" x14ac:dyDescent="0.3">
      <c r="A28" s="18" t="s">
        <v>43</v>
      </c>
      <c r="B28" s="5">
        <f>IFERROR(INDEX(HTAway!$B:$B,MATCH(A28,HTAway!$A:$A,0)),"-")</f>
        <v>14</v>
      </c>
      <c r="C28" s="5">
        <f>IFERROR(INDEX(HTAway!C:C,MATCH(A28,HTAway!$A:$A,0)),"-")</f>
        <v>0</v>
      </c>
      <c r="D28" s="5">
        <f>IFERROR(INDEX(HTAway!D:D,MATCH(A28,HTAway!$A:$A,0)),"-")</f>
        <v>1</v>
      </c>
      <c r="E28" s="5">
        <f>IFERROR(INDEX(HTAway!E:E,MATCH(A28,HTAway!$A:$A,0)),"-")</f>
        <v>1</v>
      </c>
      <c r="F28" s="5">
        <f>IFERROR(INDEX(HTAway!F:F,MATCH(A28,HTAway!$A:$A,0)),"-")</f>
        <v>2</v>
      </c>
      <c r="G28" s="5">
        <f>IFERROR(INDEX(HTAway!G:G,MATCH(A28,HTAway!$A:$A,0)),"-")</f>
        <v>4</v>
      </c>
      <c r="H28" s="5">
        <f>IFERROR(INDEX(HTAway!H:H,MATCH(A28,HTAway!$A:$A,0)),"-")</f>
        <v>8</v>
      </c>
      <c r="I28" s="5">
        <f>IFERROR(INDEX(HTAway!I:I,MATCH(A28,HTAway!$A:$A,0)),"-")</f>
        <v>2</v>
      </c>
      <c r="J28" s="5">
        <f>IFERROR(INDEX(HTAway!J:J,MATCH(A28,HTAway!$A:$A,0)),"-")</f>
        <v>5</v>
      </c>
      <c r="K28" s="7">
        <f>IFERROR(INDEX(HTAway!K:K,MATCH(A28,HTAway!$A:$A,0)),"-")</f>
        <v>0.14285714285714285</v>
      </c>
      <c r="L28" s="7">
        <f>IFERROR(INDEX(HTAway!L:L,MATCH(A28,HTAway!$A:$A,0)),"-")</f>
        <v>0.14285714285714285</v>
      </c>
      <c r="M28" s="7">
        <f>IFERROR(INDEX(HTAway!M:M,MATCH(A28,HTAway!$A:$A,0)),"-")</f>
        <v>-0.35714285714285715</v>
      </c>
      <c r="N28" s="7">
        <f>IFERROR(INDEX(HTAway!N:N,MATCH(A28,HTAway!$A:$A,0)),"-")</f>
        <v>-0.3928571428571429</v>
      </c>
    </row>
    <row r="29" spans="1:14" s="4" customFormat="1" ht="16.5" thickTop="1" thickBot="1" x14ac:dyDescent="0.3">
      <c r="A29" s="19" t="s">
        <v>44</v>
      </c>
      <c r="B29" s="5">
        <f>IFERROR(INDEX(HTAway!$B:$B,MATCH(A29,HTAway!$A:$A,0)),"-")</f>
        <v>14</v>
      </c>
      <c r="C29" s="5">
        <f>IFERROR(INDEX(HTAway!C:C,MATCH(A29,HTAway!$A:$A,0)),"-")</f>
        <v>2</v>
      </c>
      <c r="D29" s="5">
        <f>IFERROR(INDEX(HTAway!D:D,MATCH(A29,HTAway!$A:$A,0)),"-")</f>
        <v>0</v>
      </c>
      <c r="E29" s="5">
        <f>IFERROR(INDEX(HTAway!E:E,MATCH(A29,HTAway!$A:$A,0)),"-")</f>
        <v>1</v>
      </c>
      <c r="F29" s="5">
        <f>IFERROR(INDEX(HTAway!F:F,MATCH(A29,HTAway!$A:$A,0)),"-")</f>
        <v>2</v>
      </c>
      <c r="G29" s="5">
        <f>IFERROR(INDEX(HTAway!G:G,MATCH(A29,HTAway!$A:$A,0)),"-")</f>
        <v>5</v>
      </c>
      <c r="H29" s="5">
        <f>IFERROR(INDEX(HTAway!H:H,MATCH(A29,HTAway!$A:$A,0)),"-")</f>
        <v>7</v>
      </c>
      <c r="I29" s="5">
        <f>IFERROR(INDEX(HTAway!I:I,MATCH(A29,HTAway!$A:$A,0)),"-")</f>
        <v>3</v>
      </c>
      <c r="J29" s="5">
        <f>IFERROR(INDEX(HTAway!J:J,MATCH(A29,HTAway!$A:$A,0)),"-")</f>
        <v>6</v>
      </c>
      <c r="K29" s="7">
        <f>IFERROR(INDEX(HTAway!K:K,MATCH(A29,HTAway!$A:$A,0)),"-")</f>
        <v>0.21428571428571427</v>
      </c>
      <c r="L29" s="7">
        <f>IFERROR(INDEX(HTAway!L:L,MATCH(A29,HTAway!$A:$A,0)),"-")</f>
        <v>0.14285714285714285</v>
      </c>
      <c r="M29" s="7">
        <f>IFERROR(INDEX(HTAway!M:M,MATCH(A29,HTAway!$A:$A,0)),"-")</f>
        <v>-0.4285714285714286</v>
      </c>
      <c r="N29" s="7">
        <f>IFERROR(INDEX(HTAway!N:N,MATCH(A29,HTAway!$A:$A,0)),"-")</f>
        <v>-0.14285714285714288</v>
      </c>
    </row>
    <row r="30" spans="1:14" ht="16.5" thickTop="1" thickBot="1" x14ac:dyDescent="0.3">
      <c r="A30" s="18" t="s">
        <v>48</v>
      </c>
      <c r="B30" s="5">
        <f>IFERROR(INDEX(HTAway!$B:$B,MATCH(A30,HTAway!$A:$A,0)),"-")</f>
        <v>14</v>
      </c>
      <c r="C30" s="5">
        <f>IFERROR(INDEX(HTAway!C:C,MATCH(A30,HTAway!$A:$A,0)),"-")</f>
        <v>1</v>
      </c>
      <c r="D30" s="5">
        <f>IFERROR(INDEX(HTAway!D:D,MATCH(A30,HTAway!$A:$A,0)),"-")</f>
        <v>0</v>
      </c>
      <c r="E30" s="5">
        <f>IFERROR(INDEX(HTAway!E:E,MATCH(A30,HTAway!$A:$A,0)),"-")</f>
        <v>1</v>
      </c>
      <c r="F30" s="5">
        <f>IFERROR(INDEX(HTAway!F:F,MATCH(A30,HTAway!$A:$A,0)),"-")</f>
        <v>2</v>
      </c>
      <c r="G30" s="5">
        <f>IFERROR(INDEX(HTAway!G:G,MATCH(A30,HTAway!$A:$A,0)),"-")</f>
        <v>8</v>
      </c>
      <c r="H30" s="5">
        <f>IFERROR(INDEX(HTAway!H:H,MATCH(A30,HTAway!$A:$A,0)),"-")</f>
        <v>4</v>
      </c>
      <c r="I30" s="5">
        <f>IFERROR(INDEX(HTAway!I:I,MATCH(A30,HTAway!$A:$A,0)),"-")</f>
        <v>2</v>
      </c>
      <c r="J30" s="5">
        <f>IFERROR(INDEX(HTAway!J:J,MATCH(A30,HTAway!$A:$A,0)),"-")</f>
        <v>9</v>
      </c>
      <c r="K30" s="7">
        <f>IFERROR(INDEX(HTAway!K:K,MATCH(A30,HTAway!$A:$A,0)),"-")</f>
        <v>0.14285714285714285</v>
      </c>
      <c r="L30" s="7">
        <f>IFERROR(INDEX(HTAway!L:L,MATCH(A30,HTAway!$A:$A,0)),"-")</f>
        <v>0.63636363636363635</v>
      </c>
      <c r="M30" s="7">
        <f>IFERROR(INDEX(HTAway!M:M,MATCH(A30,HTAway!$A:$A,0)),"-")</f>
        <v>-0.9285714285714286</v>
      </c>
      <c r="N30" s="7">
        <f>IFERROR(INDEX(HTAway!N:N,MATCH(A30,HTAway!$A:$A,0)),"-")</f>
        <v>0.12662337662337653</v>
      </c>
    </row>
    <row r="31" spans="1:14" ht="16.5" thickTop="1" thickBot="1" x14ac:dyDescent="0.3">
      <c r="A31" s="19" t="s">
        <v>49</v>
      </c>
      <c r="B31" s="5">
        <f>IFERROR(INDEX(HTAway!$B:$B,MATCH(A31,HTAway!$A:$A,0)),"-")</f>
        <v>13</v>
      </c>
      <c r="C31" s="5">
        <f>IFERROR(INDEX(HTAway!C:C,MATCH(A31,HTAway!$A:$A,0)),"-")</f>
        <v>1</v>
      </c>
      <c r="D31" s="5">
        <f>IFERROR(INDEX(HTAway!D:D,MATCH(A31,HTAway!$A:$A,0)),"-")</f>
        <v>2</v>
      </c>
      <c r="E31" s="5">
        <f>IFERROR(INDEX(HTAway!E:E,MATCH(A31,HTAway!$A:$A,0)),"-")</f>
        <v>0</v>
      </c>
      <c r="F31" s="5">
        <f>IFERROR(INDEX(HTAway!F:F,MATCH(A31,HTAway!$A:$A,0)),"-")</f>
        <v>2</v>
      </c>
      <c r="G31" s="5">
        <f>IFERROR(INDEX(HTAway!G:G,MATCH(A31,HTAway!$A:$A,0)),"-")</f>
        <v>5</v>
      </c>
      <c r="H31" s="5">
        <f>IFERROR(INDEX(HTAway!H:H,MATCH(A31,HTAway!$A:$A,0)),"-")</f>
        <v>6</v>
      </c>
      <c r="I31" s="5">
        <f>IFERROR(INDEX(HTAway!I:I,MATCH(A31,HTAway!$A:$A,0)),"-")</f>
        <v>3</v>
      </c>
      <c r="J31" s="5">
        <f>IFERROR(INDEX(HTAway!J:J,MATCH(A31,HTAway!$A:$A,0)),"-")</f>
        <v>6</v>
      </c>
      <c r="K31" s="7">
        <f>IFERROR(INDEX(HTAway!K:K,MATCH(A31,HTAway!$A:$A,0)),"-")</f>
        <v>0.23076923076923081</v>
      </c>
      <c r="L31" s="7">
        <f>IFERROR(INDEX(HTAway!L:L,MATCH(A31,HTAway!$A:$A,0)),"-")</f>
        <v>0.61538461538461542</v>
      </c>
      <c r="M31" s="7">
        <f>IFERROR(INDEX(HTAway!M:M,MATCH(A31,HTAway!$A:$A,0)),"-")</f>
        <v>-0.46153846153846162</v>
      </c>
      <c r="N31" s="7">
        <f>IFERROR(INDEX(HTAway!N:N,MATCH(A31,HTAway!$A:$A,0)),"-")</f>
        <v>-3.8461538461538464E-2</v>
      </c>
    </row>
    <row r="32" spans="1:14" ht="16.5" thickTop="1" thickBot="1" x14ac:dyDescent="0.3">
      <c r="A32" s="18" t="s">
        <v>50</v>
      </c>
      <c r="B32" s="5">
        <f>IFERROR(INDEX(HTAway!$B:$B,MATCH(A32,HTAway!$A:$A,0)),"-")</f>
        <v>13</v>
      </c>
      <c r="C32" s="5">
        <f>IFERROR(INDEX(HTAway!C:C,MATCH(A32,HTAway!$A:$A,0)),"-")</f>
        <v>1</v>
      </c>
      <c r="D32" s="5">
        <f>IFERROR(INDEX(HTAway!D:D,MATCH(A32,HTAway!$A:$A,0)),"-")</f>
        <v>2</v>
      </c>
      <c r="E32" s="5">
        <f>IFERROR(INDEX(HTAway!E:E,MATCH(A32,HTAway!$A:$A,0)),"-")</f>
        <v>0</v>
      </c>
      <c r="F32" s="5">
        <f>IFERROR(INDEX(HTAway!F:F,MATCH(A32,HTAway!$A:$A,0)),"-")</f>
        <v>3</v>
      </c>
      <c r="G32" s="5">
        <f>IFERROR(INDEX(HTAway!G:G,MATCH(A32,HTAway!$A:$A,0)),"-")</f>
        <v>6</v>
      </c>
      <c r="H32" s="5">
        <f>IFERROR(INDEX(HTAway!H:H,MATCH(A32,HTAway!$A:$A,0)),"-")</f>
        <v>4</v>
      </c>
      <c r="I32" s="5">
        <f>IFERROR(INDEX(HTAway!I:I,MATCH(A32,HTAway!$A:$A,0)),"-")</f>
        <v>3</v>
      </c>
      <c r="J32" s="5">
        <f>IFERROR(INDEX(HTAway!J:J,MATCH(A32,HTAway!$A:$A,0)),"-")</f>
        <v>6</v>
      </c>
      <c r="K32" s="7">
        <f>IFERROR(INDEX(HTAway!K:K,MATCH(A32,HTAway!$A:$A,0)),"-")</f>
        <v>0.23076923076923081</v>
      </c>
      <c r="L32" s="7">
        <f>IFERROR(INDEX(HTAway!L:L,MATCH(A32,HTAway!$A:$A,0)),"-")</f>
        <v>0.61538461538461542</v>
      </c>
      <c r="M32" s="7">
        <f>IFERROR(INDEX(HTAway!M:M,MATCH(A32,HTAway!$A:$A,0)),"-")</f>
        <v>-0.46153846153846162</v>
      </c>
      <c r="N32" s="7">
        <f>IFERROR(INDEX(HTAway!N:N,MATCH(A32,HTAway!$A:$A,0)),"-")</f>
        <v>0.19230769230769235</v>
      </c>
    </row>
    <row r="33" spans="1:14" ht="16.5" thickTop="1" thickBot="1" x14ac:dyDescent="0.3">
      <c r="A33" s="19" t="s">
        <v>51</v>
      </c>
      <c r="B33" s="5">
        <f>IFERROR(INDEX(HTAway!$B:$B,MATCH(A33,HTAway!$A:$A,0)),"-")</f>
        <v>15</v>
      </c>
      <c r="C33" s="5">
        <f>IFERROR(INDEX(HTAway!C:C,MATCH(A33,HTAway!$A:$A,0)),"-")</f>
        <v>4</v>
      </c>
      <c r="D33" s="5">
        <f>IFERROR(INDEX(HTAway!D:D,MATCH(A33,HTAway!$A:$A,0)),"-")</f>
        <v>1</v>
      </c>
      <c r="E33" s="5">
        <f>IFERROR(INDEX(HTAway!E:E,MATCH(A33,HTAway!$A:$A,0)),"-")</f>
        <v>0</v>
      </c>
      <c r="F33" s="5">
        <f>IFERROR(INDEX(HTAway!F:F,MATCH(A33,HTAway!$A:$A,0)),"-")</f>
        <v>5</v>
      </c>
      <c r="G33" s="5">
        <f>IFERROR(INDEX(HTAway!G:G,MATCH(A33,HTAway!$A:$A,0)),"-")</f>
        <v>5</v>
      </c>
      <c r="H33" s="5">
        <f>IFERROR(INDEX(HTAway!H:H,MATCH(A33,HTAway!$A:$A,0)),"-")</f>
        <v>5</v>
      </c>
      <c r="I33" s="5">
        <f>IFERROR(INDEX(HTAway!I:I,MATCH(A33,HTAway!$A:$A,0)),"-")</f>
        <v>5</v>
      </c>
      <c r="J33" s="5">
        <f>IFERROR(INDEX(HTAway!J:J,MATCH(A33,HTAway!$A:$A,0)),"-")</f>
        <v>5</v>
      </c>
      <c r="K33" s="7">
        <f>IFERROR(INDEX(HTAway!K:K,MATCH(A33,HTAway!$A:$A,0)),"-")</f>
        <v>0.33333333333333331</v>
      </c>
      <c r="L33" s="7">
        <f>IFERROR(INDEX(HTAway!L:L,MATCH(A33,HTAway!$A:$A,0)),"-")</f>
        <v>0.53846153846153844</v>
      </c>
      <c r="M33" s="7">
        <f>IFERROR(INDEX(HTAway!M:M,MATCH(A33,HTAway!$A:$A,0)),"-")</f>
        <v>0</v>
      </c>
      <c r="N33" s="7">
        <f>IFERROR(INDEX(HTAway!N:N,MATCH(A33,HTAway!$A:$A,0)),"-")</f>
        <v>0.34615384615384615</v>
      </c>
    </row>
    <row r="34" spans="1:14" ht="16.5" thickTop="1" thickBot="1" x14ac:dyDescent="0.3">
      <c r="A34" s="18" t="s">
        <v>52</v>
      </c>
      <c r="B34" s="5">
        <f>IFERROR(INDEX(HTAway!$B:$B,MATCH(A34,HTAway!$A:$A,0)),"-")</f>
        <v>13</v>
      </c>
      <c r="C34" s="5">
        <f>IFERROR(INDEX(HTAway!C:C,MATCH(A34,HTAway!$A:$A,0)),"-")</f>
        <v>1</v>
      </c>
      <c r="D34" s="5">
        <f>IFERROR(INDEX(HTAway!D:D,MATCH(A34,HTAway!$A:$A,0)),"-")</f>
        <v>1</v>
      </c>
      <c r="E34" s="5">
        <f>IFERROR(INDEX(HTAway!E:E,MATCH(A34,HTAway!$A:$A,0)),"-")</f>
        <v>0</v>
      </c>
      <c r="F34" s="5">
        <f>IFERROR(INDEX(HTAway!F:F,MATCH(A34,HTAway!$A:$A,0)),"-")</f>
        <v>1</v>
      </c>
      <c r="G34" s="5">
        <f>IFERROR(INDEX(HTAway!G:G,MATCH(A34,HTAway!$A:$A,0)),"-")</f>
        <v>7</v>
      </c>
      <c r="H34" s="5">
        <f>IFERROR(INDEX(HTAway!H:H,MATCH(A34,HTAway!$A:$A,0)),"-")</f>
        <v>5</v>
      </c>
      <c r="I34" s="5">
        <f>IFERROR(INDEX(HTAway!I:I,MATCH(A34,HTAway!$A:$A,0)),"-")</f>
        <v>2</v>
      </c>
      <c r="J34" s="5">
        <f>IFERROR(INDEX(HTAway!J:J,MATCH(A34,HTAway!$A:$A,0)),"-")</f>
        <v>7</v>
      </c>
      <c r="K34" s="7">
        <f>IFERROR(INDEX(HTAway!K:K,MATCH(A34,HTAway!$A:$A,0)),"-")</f>
        <v>0.15384615384615383</v>
      </c>
      <c r="L34" s="7">
        <f>IFERROR(INDEX(HTAway!L:L,MATCH(A34,HTAway!$A:$A,0)),"-")</f>
        <v>0.6</v>
      </c>
      <c r="M34" s="7">
        <f>IFERROR(INDEX(HTAway!M:M,MATCH(A34,HTAway!$A:$A,0)),"-")</f>
        <v>-0.84615384615384603</v>
      </c>
      <c r="N34" s="7">
        <f>IFERROR(INDEX(HTAway!N:N,MATCH(A34,HTAway!$A:$A,0)),"-")</f>
        <v>4.3589743589743657E-2</v>
      </c>
    </row>
    <row r="35" spans="1:14" ht="16.5" thickTop="1" thickBot="1" x14ac:dyDescent="0.3">
      <c r="A35" s="19" t="s">
        <v>53</v>
      </c>
      <c r="B35" s="5">
        <f>IFERROR(INDEX(HTAway!$B:$B,MATCH(A35,HTAway!$A:$A,0)),"-")</f>
        <v>13</v>
      </c>
      <c r="C35" s="5">
        <f>IFERROR(INDEX(HTAway!C:C,MATCH(A35,HTAway!$A:$A,0)),"-")</f>
        <v>3</v>
      </c>
      <c r="D35" s="5">
        <f>IFERROR(INDEX(HTAway!D:D,MATCH(A35,HTAway!$A:$A,0)),"-")</f>
        <v>1</v>
      </c>
      <c r="E35" s="5">
        <f>IFERROR(INDEX(HTAway!E:E,MATCH(A35,HTAway!$A:$A,0)),"-")</f>
        <v>1</v>
      </c>
      <c r="F35" s="5">
        <f>IFERROR(INDEX(HTAway!F:F,MATCH(A35,HTAway!$A:$A,0)),"-")</f>
        <v>4</v>
      </c>
      <c r="G35" s="5">
        <f>IFERROR(INDEX(HTAway!G:G,MATCH(A35,HTAway!$A:$A,0)),"-")</f>
        <v>4</v>
      </c>
      <c r="H35" s="5">
        <f>IFERROR(INDEX(HTAway!H:H,MATCH(A35,HTAway!$A:$A,0)),"-")</f>
        <v>5</v>
      </c>
      <c r="I35" s="5">
        <f>IFERROR(INDEX(HTAway!I:I,MATCH(A35,HTAway!$A:$A,0)),"-")</f>
        <v>5</v>
      </c>
      <c r="J35" s="5">
        <f>IFERROR(INDEX(HTAway!J:J,MATCH(A35,HTAway!$A:$A,0)),"-")</f>
        <v>4</v>
      </c>
      <c r="K35" s="7">
        <f>IFERROR(INDEX(HTAway!K:K,MATCH(A35,HTAway!$A:$A,0)),"-")</f>
        <v>0.38461538461538464</v>
      </c>
      <c r="L35" s="7">
        <f>IFERROR(INDEX(HTAway!L:L,MATCH(A35,HTAway!$A:$A,0)),"-")</f>
        <v>0.4</v>
      </c>
      <c r="M35" s="7">
        <f>IFERROR(INDEX(HTAway!M:M,MATCH(A35,HTAway!$A:$A,0)),"-")</f>
        <v>7.6923076923076927E-2</v>
      </c>
      <c r="N35" s="7">
        <f>IFERROR(INDEX(HTAway!N:N,MATCH(A35,HTAway!$A:$A,0)),"-")</f>
        <v>0.30512820512820515</v>
      </c>
    </row>
    <row r="36" spans="1:14" ht="16.5" thickTop="1" thickBot="1" x14ac:dyDescent="0.3">
      <c r="A36" s="18" t="s">
        <v>54</v>
      </c>
      <c r="B36" s="5">
        <f>IFERROR(INDEX(HTAway!$B:$B,MATCH(A36,HTAway!$A:$A,0)),"-")</f>
        <v>12</v>
      </c>
      <c r="C36" s="5">
        <f>IFERROR(INDEX(HTAway!C:C,MATCH(A36,HTAway!$A:$A,0)),"-")</f>
        <v>2</v>
      </c>
      <c r="D36" s="5">
        <f>IFERROR(INDEX(HTAway!D:D,MATCH(A36,HTAway!$A:$A,0)),"-")</f>
        <v>1</v>
      </c>
      <c r="E36" s="5">
        <f>IFERROR(INDEX(HTAway!E:E,MATCH(A36,HTAway!$A:$A,0)),"-")</f>
        <v>2</v>
      </c>
      <c r="F36" s="5">
        <f>IFERROR(INDEX(HTAway!F:F,MATCH(A36,HTAway!$A:$A,0)),"-")</f>
        <v>3</v>
      </c>
      <c r="G36" s="5">
        <f>IFERROR(INDEX(HTAway!G:G,MATCH(A36,HTAway!$A:$A,0)),"-")</f>
        <v>3</v>
      </c>
      <c r="H36" s="5">
        <f>IFERROR(INDEX(HTAway!H:H,MATCH(A36,HTAway!$A:$A,0)),"-")</f>
        <v>6</v>
      </c>
      <c r="I36" s="5">
        <f>IFERROR(INDEX(HTAway!I:I,MATCH(A36,HTAway!$A:$A,0)),"-")</f>
        <v>5</v>
      </c>
      <c r="J36" s="5">
        <f>IFERROR(INDEX(HTAway!J:J,MATCH(A36,HTAway!$A:$A,0)),"-")</f>
        <v>4</v>
      </c>
      <c r="K36" s="7">
        <f>IFERROR(INDEX(HTAway!K:K,MATCH(A36,HTAway!$A:$A,0)),"-")</f>
        <v>0.41666666666666674</v>
      </c>
      <c r="L36" s="7">
        <f>IFERROR(INDEX(HTAway!L:L,MATCH(A36,HTAway!$A:$A,0)),"-")</f>
        <v>0.46153846153846162</v>
      </c>
      <c r="M36" s="7">
        <f>IFERROR(INDEX(HTAway!M:M,MATCH(A36,HTAway!$A:$A,0)),"-")</f>
        <v>8.333333333333337E-2</v>
      </c>
      <c r="N36" s="7">
        <f>IFERROR(INDEX(HTAway!N:N,MATCH(A36,HTAway!$A:$A,0)),"-")</f>
        <v>0.34935897435897439</v>
      </c>
    </row>
    <row r="37" spans="1:14" ht="16.5" thickTop="1" thickBot="1" x14ac:dyDescent="0.3">
      <c r="A37" s="19" t="s">
        <v>55</v>
      </c>
      <c r="B37" s="5">
        <f>IFERROR(INDEX(HTAway!$B:$B,MATCH(A37,HTAway!$A:$A,0)),"-")</f>
        <v>13</v>
      </c>
      <c r="C37" s="5">
        <f>IFERROR(INDEX(HTAway!C:C,MATCH(A37,HTAway!$A:$A,0)),"-")</f>
        <v>0</v>
      </c>
      <c r="D37" s="5">
        <f>IFERROR(INDEX(HTAway!D:D,MATCH(A37,HTAway!$A:$A,0)),"-")</f>
        <v>2</v>
      </c>
      <c r="E37" s="5">
        <f>IFERROR(INDEX(HTAway!E:E,MATCH(A37,HTAway!$A:$A,0)),"-")</f>
        <v>1</v>
      </c>
      <c r="F37" s="5">
        <f>IFERROR(INDEX(HTAway!F:F,MATCH(A37,HTAway!$A:$A,0)),"-")</f>
        <v>2</v>
      </c>
      <c r="G37" s="5">
        <f>IFERROR(INDEX(HTAway!G:G,MATCH(A37,HTAway!$A:$A,0)),"-")</f>
        <v>4</v>
      </c>
      <c r="H37" s="5">
        <f>IFERROR(INDEX(HTAway!H:H,MATCH(A37,HTAway!$A:$A,0)),"-")</f>
        <v>7</v>
      </c>
      <c r="I37" s="5">
        <f>IFERROR(INDEX(HTAway!I:I,MATCH(A37,HTAway!$A:$A,0)),"-")</f>
        <v>3</v>
      </c>
      <c r="J37" s="5">
        <f>IFERROR(INDEX(HTAway!J:J,MATCH(A37,HTAway!$A:$A,0)),"-")</f>
        <v>5</v>
      </c>
      <c r="K37" s="7">
        <f>IFERROR(INDEX(HTAway!K:K,MATCH(A37,HTAway!$A:$A,0)),"-")</f>
        <v>0.23076923076923081</v>
      </c>
      <c r="L37" s="7">
        <f>IFERROR(INDEX(HTAway!L:L,MATCH(A37,HTAway!$A:$A,0)),"-")</f>
        <v>0.46153846153846162</v>
      </c>
      <c r="M37" s="7">
        <f>IFERROR(INDEX(HTAway!M:M,MATCH(A37,HTAway!$A:$A,0)),"-")</f>
        <v>-0.30769230769230771</v>
      </c>
      <c r="N37" s="7">
        <f>IFERROR(INDEX(HTAway!N:N,MATCH(A37,HTAway!$A:$A,0)),"-")</f>
        <v>0.11538461538461536</v>
      </c>
    </row>
    <row r="38" spans="1:14" ht="16.5" thickTop="1" thickBot="1" x14ac:dyDescent="0.3">
      <c r="A38" s="18" t="s">
        <v>56</v>
      </c>
      <c r="B38" s="5">
        <f>IFERROR(INDEX(HTAway!$B:$B,MATCH(A38,HTAway!$A:$A,0)),"-")</f>
        <v>15</v>
      </c>
      <c r="C38" s="5">
        <f>IFERROR(INDEX(HTAway!C:C,MATCH(A38,HTAway!$A:$A,0)),"-")</f>
        <v>1</v>
      </c>
      <c r="D38" s="5">
        <f>IFERROR(INDEX(HTAway!D:D,MATCH(A38,HTAway!$A:$A,0)),"-")</f>
        <v>1</v>
      </c>
      <c r="E38" s="5">
        <f>IFERROR(INDEX(HTAway!E:E,MATCH(A38,HTAway!$A:$A,0)),"-")</f>
        <v>1</v>
      </c>
      <c r="F38" s="5">
        <f>IFERROR(INDEX(HTAway!F:F,MATCH(A38,HTAway!$A:$A,0)),"-")</f>
        <v>3</v>
      </c>
      <c r="G38" s="5">
        <f>IFERROR(INDEX(HTAway!G:G,MATCH(A38,HTAway!$A:$A,0)),"-")</f>
        <v>3</v>
      </c>
      <c r="H38" s="5">
        <f>IFERROR(INDEX(HTAway!H:H,MATCH(A38,HTAway!$A:$A,0)),"-")</f>
        <v>9</v>
      </c>
      <c r="I38" s="5">
        <f>IFERROR(INDEX(HTAway!I:I,MATCH(A38,HTAway!$A:$A,0)),"-")</f>
        <v>3</v>
      </c>
      <c r="J38" s="5">
        <f>IFERROR(INDEX(HTAway!J:J,MATCH(A38,HTAway!$A:$A,0)),"-")</f>
        <v>5</v>
      </c>
      <c r="K38" s="7">
        <f>IFERROR(INDEX(HTAway!K:K,MATCH(A38,HTAway!$A:$A,0)),"-")</f>
        <v>0.2</v>
      </c>
      <c r="L38" s="7">
        <f>IFERROR(INDEX(HTAway!L:L,MATCH(A38,HTAway!$A:$A,0)),"-")</f>
        <v>0.46153846153846162</v>
      </c>
      <c r="M38" s="7">
        <f>IFERROR(INDEX(HTAway!M:M,MATCH(A38,HTAway!$A:$A,0)),"-")</f>
        <v>-0.1333333333333333</v>
      </c>
      <c r="N38" s="7">
        <f>IFERROR(INDEX(HTAway!N:N,MATCH(A38,HTAway!$A:$A,0)),"-")</f>
        <v>1.0256410256410303E-2</v>
      </c>
    </row>
    <row r="39" spans="1:14" ht="16.5" thickTop="1" thickBot="1" x14ac:dyDescent="0.3">
      <c r="A39" s="19" t="s">
        <v>57</v>
      </c>
      <c r="B39" s="5">
        <f>IFERROR(INDEX(HTAway!$B:$B,MATCH(A39,HTAway!$A:$A,0)),"-")</f>
        <v>13</v>
      </c>
      <c r="C39" s="5">
        <f>IFERROR(INDEX(HTAway!C:C,MATCH(A39,HTAway!$A:$A,0)),"-")</f>
        <v>1</v>
      </c>
      <c r="D39" s="5">
        <f>IFERROR(INDEX(HTAway!D:D,MATCH(A39,HTAway!$A:$A,0)),"-")</f>
        <v>2</v>
      </c>
      <c r="E39" s="5">
        <f>IFERROR(INDEX(HTAway!E:E,MATCH(A39,HTAway!$A:$A,0)),"-")</f>
        <v>0</v>
      </c>
      <c r="F39" s="5">
        <f>IFERROR(INDEX(HTAway!F:F,MATCH(A39,HTAway!$A:$A,0)),"-")</f>
        <v>3</v>
      </c>
      <c r="G39" s="5">
        <f>IFERROR(INDEX(HTAway!G:G,MATCH(A39,HTAway!$A:$A,0)),"-")</f>
        <v>0</v>
      </c>
      <c r="H39" s="5">
        <f>IFERROR(INDEX(HTAway!H:H,MATCH(A39,HTAway!$A:$A,0)),"-")</f>
        <v>10</v>
      </c>
      <c r="I39" s="5">
        <f>IFERROR(INDEX(HTAway!I:I,MATCH(A39,HTAway!$A:$A,0)),"-")</f>
        <v>3</v>
      </c>
      <c r="J39" s="5">
        <f>IFERROR(INDEX(HTAway!J:J,MATCH(A39,HTAway!$A:$A,0)),"-")</f>
        <v>0</v>
      </c>
      <c r="K39" s="7">
        <f>IFERROR(INDEX(HTAway!K:K,MATCH(A39,HTAway!$A:$A,0)),"-")</f>
        <v>0.23076923076923081</v>
      </c>
      <c r="L39" s="7">
        <f>IFERROR(INDEX(HTAway!L:L,MATCH(A39,HTAway!$A:$A,0)),"-")</f>
        <v>0.46153846153846162</v>
      </c>
      <c r="M39" s="7">
        <f>IFERROR(INDEX(HTAway!M:M,MATCH(A39,HTAway!$A:$A,0)),"-")</f>
        <v>0.46153846153846162</v>
      </c>
      <c r="N39" s="7">
        <f>IFERROR(INDEX(HTAway!N:N,MATCH(A39,HTAway!$A:$A,0)),"-")</f>
        <v>0.42307692307692313</v>
      </c>
    </row>
    <row r="40" spans="1:14" ht="16.5" thickTop="1" thickBot="1" x14ac:dyDescent="0.3">
      <c r="A40" s="18" t="s">
        <v>58</v>
      </c>
      <c r="B40" s="5">
        <f>IFERROR(INDEX(HTAway!$B:$B,MATCH(A40,HTAway!$A:$A,0)),"-")</f>
        <v>14</v>
      </c>
      <c r="C40" s="5">
        <f>IFERROR(INDEX(HTAway!C:C,MATCH(A40,HTAway!$A:$A,0)),"-")</f>
        <v>0</v>
      </c>
      <c r="D40" s="5">
        <f>IFERROR(INDEX(HTAway!D:D,MATCH(A40,HTAway!$A:$A,0)),"-")</f>
        <v>1</v>
      </c>
      <c r="E40" s="5">
        <f>IFERROR(INDEX(HTAway!E:E,MATCH(A40,HTAway!$A:$A,0)),"-")</f>
        <v>4</v>
      </c>
      <c r="F40" s="5">
        <f>IFERROR(INDEX(HTAway!F:F,MATCH(A40,HTAway!$A:$A,0)),"-")</f>
        <v>5</v>
      </c>
      <c r="G40" s="5">
        <f>IFERROR(INDEX(HTAway!G:G,MATCH(A40,HTAway!$A:$A,0)),"-")</f>
        <v>5</v>
      </c>
      <c r="H40" s="5">
        <f>IFERROR(INDEX(HTAway!H:H,MATCH(A40,HTAway!$A:$A,0)),"-")</f>
        <v>4</v>
      </c>
      <c r="I40" s="5">
        <f>IFERROR(INDEX(HTAway!I:I,MATCH(A40,HTAway!$A:$A,0)),"-")</f>
        <v>5</v>
      </c>
      <c r="J40" s="5">
        <f>IFERROR(INDEX(HTAway!J:J,MATCH(A40,HTAway!$A:$A,0)),"-")</f>
        <v>5</v>
      </c>
      <c r="K40" s="7">
        <f>IFERROR(INDEX(HTAway!K:K,MATCH(A40,HTAway!$A:$A,0)),"-")</f>
        <v>0.35714285714285715</v>
      </c>
      <c r="L40" s="7">
        <f>IFERROR(INDEX(HTAway!L:L,MATCH(A40,HTAway!$A:$A,0)),"-")</f>
        <v>0.42857142857142855</v>
      </c>
      <c r="M40" s="7">
        <f>IFERROR(INDEX(HTAway!M:M,MATCH(A40,HTAway!$A:$A,0)),"-")</f>
        <v>0</v>
      </c>
      <c r="N40" s="7">
        <f>IFERROR(INDEX(HTAway!N:N,MATCH(A40,HTAway!$A:$A,0)),"-")</f>
        <v>0.10714285714285716</v>
      </c>
    </row>
    <row r="41" spans="1:14" ht="16.5" thickTop="1" thickBot="1" x14ac:dyDescent="0.3">
      <c r="A41" s="19" t="s">
        <v>59</v>
      </c>
      <c r="B41" s="5">
        <f>IFERROR(INDEX(HTAway!$B:$B,MATCH(A41,HTAway!$A:$A,0)),"-")</f>
        <v>14</v>
      </c>
      <c r="C41" s="5">
        <f>IFERROR(INDEX(HTAway!C:C,MATCH(A41,HTAway!$A:$A,0)),"-")</f>
        <v>1</v>
      </c>
      <c r="D41" s="5">
        <f>IFERROR(INDEX(HTAway!D:D,MATCH(A41,HTAway!$A:$A,0)),"-")</f>
        <v>1</v>
      </c>
      <c r="E41" s="5">
        <f>IFERROR(INDEX(HTAway!E:E,MATCH(A41,HTAway!$A:$A,0)),"-")</f>
        <v>2</v>
      </c>
      <c r="F41" s="5">
        <f>IFERROR(INDEX(HTAway!F:F,MATCH(A41,HTAway!$A:$A,0)),"-")</f>
        <v>4</v>
      </c>
      <c r="G41" s="5">
        <f>IFERROR(INDEX(HTAway!G:G,MATCH(A41,HTAway!$A:$A,0)),"-")</f>
        <v>2</v>
      </c>
      <c r="H41" s="5">
        <f>IFERROR(INDEX(HTAway!H:H,MATCH(A41,HTAway!$A:$A,0)),"-")</f>
        <v>8</v>
      </c>
      <c r="I41" s="5">
        <f>IFERROR(INDEX(HTAway!I:I,MATCH(A41,HTAway!$A:$A,0)),"-")</f>
        <v>4</v>
      </c>
      <c r="J41" s="5">
        <f>IFERROR(INDEX(HTAway!J:J,MATCH(A41,HTAway!$A:$A,0)),"-")</f>
        <v>2</v>
      </c>
      <c r="K41" s="7">
        <f>IFERROR(INDEX(HTAway!K:K,MATCH(A41,HTAway!$A:$A,0)),"-")</f>
        <v>0.2857142857142857</v>
      </c>
      <c r="L41" s="7">
        <f>IFERROR(INDEX(HTAway!L:L,MATCH(A41,HTAway!$A:$A,0)),"-")</f>
        <v>0.42857142857142855</v>
      </c>
      <c r="M41" s="7">
        <f>IFERROR(INDEX(HTAway!M:M,MATCH(A41,HTAway!$A:$A,0)),"-")</f>
        <v>0.2857142857142857</v>
      </c>
      <c r="N41" s="7">
        <f>IFERROR(INDEX(HTAway!N:N,MATCH(A41,HTAway!$A:$A,0)),"-")</f>
        <v>0.42857142857142855</v>
      </c>
    </row>
    <row r="42" spans="1:14" ht="16.5" thickTop="1" thickBot="1" x14ac:dyDescent="0.3">
      <c r="A42" s="18" t="s">
        <v>60</v>
      </c>
      <c r="B42" s="5">
        <f>IFERROR(INDEX(HTAway!$B:$B,MATCH(A42,HTAway!$A:$A,0)),"-")</f>
        <v>13</v>
      </c>
      <c r="C42" s="5">
        <f>IFERROR(INDEX(HTAway!C:C,MATCH(A42,HTAway!$A:$A,0)),"-")</f>
        <v>3</v>
      </c>
      <c r="D42" s="5">
        <f>IFERROR(INDEX(HTAway!D:D,MATCH(A42,HTAway!$A:$A,0)),"-")</f>
        <v>4</v>
      </c>
      <c r="E42" s="5">
        <f>IFERROR(INDEX(HTAway!E:E,MATCH(A42,HTAway!$A:$A,0)),"-")</f>
        <v>0</v>
      </c>
      <c r="F42" s="5">
        <f>IFERROR(INDEX(HTAway!F:F,MATCH(A42,HTAway!$A:$A,0)),"-")</f>
        <v>4</v>
      </c>
      <c r="G42" s="5">
        <f>IFERROR(INDEX(HTAway!G:G,MATCH(A42,HTAway!$A:$A,0)),"-")</f>
        <v>2</v>
      </c>
      <c r="H42" s="5">
        <f>IFERROR(INDEX(HTAway!H:H,MATCH(A42,HTAway!$A:$A,0)),"-")</f>
        <v>7</v>
      </c>
      <c r="I42" s="5">
        <f>IFERROR(INDEX(HTAway!I:I,MATCH(A42,HTAway!$A:$A,0)),"-")</f>
        <v>7</v>
      </c>
      <c r="J42" s="5">
        <f>IFERROR(INDEX(HTAway!J:J,MATCH(A42,HTAway!$A:$A,0)),"-")</f>
        <v>2</v>
      </c>
      <c r="K42" s="7">
        <f>IFERROR(INDEX(HTAway!K:K,MATCH(A42,HTAway!$A:$A,0)),"-")</f>
        <v>0.53846153846153844</v>
      </c>
      <c r="L42" s="7">
        <f>IFERROR(INDEX(HTAway!L:L,MATCH(A42,HTAway!$A:$A,0)),"-")</f>
        <v>0.46666666666666662</v>
      </c>
      <c r="M42" s="7">
        <f>IFERROR(INDEX(HTAway!M:M,MATCH(A42,HTAway!$A:$A,0)),"-")</f>
        <v>0.53846153846153844</v>
      </c>
      <c r="N42" s="7">
        <f>IFERROR(INDEX(HTAway!N:N,MATCH(A42,HTAway!$A:$A,0)),"-")</f>
        <v>0.53589743589743599</v>
      </c>
    </row>
    <row r="43" spans="1:14" ht="16.5" thickTop="1" thickBot="1" x14ac:dyDescent="0.3">
      <c r="A43" s="19" t="s">
        <v>61</v>
      </c>
      <c r="B43" s="5">
        <f>IFERROR(INDEX(HTAway!$B:$B,MATCH(A43,HTAway!$A:$A,0)),"-")</f>
        <v>14</v>
      </c>
      <c r="C43" s="5">
        <f>IFERROR(INDEX(HTAway!C:C,MATCH(A43,HTAway!$A:$A,0)),"-")</f>
        <v>0</v>
      </c>
      <c r="D43" s="5">
        <f>IFERROR(INDEX(HTAway!D:D,MATCH(A43,HTAway!$A:$A,0)),"-")</f>
        <v>1</v>
      </c>
      <c r="E43" s="5">
        <f>IFERROR(INDEX(HTAway!E:E,MATCH(A43,HTAway!$A:$A,0)),"-")</f>
        <v>1</v>
      </c>
      <c r="F43" s="5">
        <f>IFERROR(INDEX(HTAway!F:F,MATCH(A43,HTAway!$A:$A,0)),"-")</f>
        <v>2</v>
      </c>
      <c r="G43" s="5">
        <f>IFERROR(INDEX(HTAway!G:G,MATCH(A43,HTAway!$A:$A,0)),"-")</f>
        <v>9</v>
      </c>
      <c r="H43" s="5">
        <f>IFERROR(INDEX(HTAway!H:H,MATCH(A43,HTAway!$A:$A,0)),"-")</f>
        <v>3</v>
      </c>
      <c r="I43" s="5">
        <f>IFERROR(INDEX(HTAway!I:I,MATCH(A43,HTAway!$A:$A,0)),"-")</f>
        <v>2</v>
      </c>
      <c r="J43" s="5">
        <f>IFERROR(INDEX(HTAway!J:J,MATCH(A43,HTAway!$A:$A,0)),"-")</f>
        <v>10</v>
      </c>
      <c r="K43" s="7">
        <f>IFERROR(INDEX(HTAway!K:K,MATCH(A43,HTAway!$A:$A,0)),"-")</f>
        <v>0.14285714285714285</v>
      </c>
      <c r="L43" s="7">
        <f>IFERROR(INDEX(HTAway!L:L,MATCH(A43,HTAway!$A:$A,0)),"-")</f>
        <v>0.35714285714285715</v>
      </c>
      <c r="M43" s="7">
        <f>IFERROR(INDEX(HTAway!M:M,MATCH(A43,HTAway!$A:$A,0)),"-")</f>
        <v>-1.0714285714285714</v>
      </c>
      <c r="N43" s="7">
        <f>IFERROR(INDEX(HTAway!N:N,MATCH(A43,HTAway!$A:$A,0)),"-")</f>
        <v>-0.6785714285714286</v>
      </c>
    </row>
    <row r="44" spans="1:14" ht="16.5" thickTop="1" thickBot="1" x14ac:dyDescent="0.3">
      <c r="A44" s="18" t="s">
        <v>62</v>
      </c>
      <c r="B44" s="5">
        <f>IFERROR(INDEX(HTAway!$B:$B,MATCH(A44,HTAway!$A:$A,0)),"-")</f>
        <v>14</v>
      </c>
      <c r="C44" s="5">
        <f>IFERROR(INDEX(HTAway!C:C,MATCH(A44,HTAway!$A:$A,0)),"-")</f>
        <v>2</v>
      </c>
      <c r="D44" s="5">
        <f>IFERROR(INDEX(HTAway!D:D,MATCH(A44,HTAway!$A:$A,0)),"-")</f>
        <v>2</v>
      </c>
      <c r="E44" s="5">
        <f>IFERROR(INDEX(HTAway!E:E,MATCH(A44,HTAway!$A:$A,0)),"-")</f>
        <v>1</v>
      </c>
      <c r="F44" s="5">
        <f>IFERROR(INDEX(HTAway!F:F,MATCH(A44,HTAway!$A:$A,0)),"-")</f>
        <v>5</v>
      </c>
      <c r="G44" s="5">
        <f>IFERROR(INDEX(HTAway!G:G,MATCH(A44,HTAway!$A:$A,0)),"-")</f>
        <v>2</v>
      </c>
      <c r="H44" s="5">
        <f>IFERROR(INDEX(HTAway!H:H,MATCH(A44,HTAway!$A:$A,0)),"-")</f>
        <v>7</v>
      </c>
      <c r="I44" s="5">
        <f>IFERROR(INDEX(HTAway!I:I,MATCH(A44,HTAway!$A:$A,0)),"-")</f>
        <v>5</v>
      </c>
      <c r="J44" s="5">
        <f>IFERROR(INDEX(HTAway!J:J,MATCH(A44,HTAway!$A:$A,0)),"-")</f>
        <v>5</v>
      </c>
      <c r="K44" s="7">
        <f>IFERROR(INDEX(HTAway!K:K,MATCH(A44,HTAway!$A:$A,0)),"-")</f>
        <v>0.35714285714285715</v>
      </c>
      <c r="L44" s="7">
        <f>IFERROR(INDEX(HTAway!L:L,MATCH(A44,HTAway!$A:$A,0)),"-")</f>
        <v>0.33333333333333331</v>
      </c>
      <c r="M44" s="7">
        <f>IFERROR(INDEX(HTAway!M:M,MATCH(A44,HTAway!$A:$A,0)),"-")</f>
        <v>0.2142857142857143</v>
      </c>
      <c r="N44" s="7">
        <f>IFERROR(INDEX(HTAway!N:N,MATCH(A44,HTAway!$A:$A,0)),"-")</f>
        <v>0.31547619047619047</v>
      </c>
    </row>
    <row r="45" spans="1:14" ht="16.5" thickTop="1" thickBot="1" x14ac:dyDescent="0.3">
      <c r="A45" s="19" t="s">
        <v>63</v>
      </c>
      <c r="B45" s="5">
        <f>IFERROR(INDEX(HTAway!$B:$B,MATCH(A45,HTAway!$A:$A,0)),"-")</f>
        <v>13</v>
      </c>
      <c r="C45" s="5">
        <f>IFERROR(INDEX(HTAway!C:C,MATCH(A45,HTAway!$A:$A,0)),"-")</f>
        <v>2</v>
      </c>
      <c r="D45" s="5">
        <f>IFERROR(INDEX(HTAway!D:D,MATCH(A45,HTAway!$A:$A,0)),"-")</f>
        <v>0</v>
      </c>
      <c r="E45" s="5">
        <f>IFERROR(INDEX(HTAway!E:E,MATCH(A45,HTAway!$A:$A,0)),"-")</f>
        <v>3</v>
      </c>
      <c r="F45" s="5">
        <f>IFERROR(INDEX(HTAway!F:F,MATCH(A45,HTAway!$A:$A,0)),"-")</f>
        <v>5</v>
      </c>
      <c r="G45" s="5">
        <f>IFERROR(INDEX(HTAway!G:G,MATCH(A45,HTAway!$A:$A,0)),"-")</f>
        <v>2</v>
      </c>
      <c r="H45" s="5">
        <f>IFERROR(INDEX(HTAway!H:H,MATCH(A45,HTAway!$A:$A,0)),"-")</f>
        <v>6</v>
      </c>
      <c r="I45" s="5">
        <f>IFERROR(INDEX(HTAway!I:I,MATCH(A45,HTAway!$A:$A,0)),"-")</f>
        <v>5</v>
      </c>
      <c r="J45" s="5">
        <f>IFERROR(INDEX(HTAway!J:J,MATCH(A45,HTAway!$A:$A,0)),"-")</f>
        <v>3</v>
      </c>
      <c r="K45" s="7">
        <f>IFERROR(INDEX(HTAway!K:K,MATCH(A45,HTAway!$A:$A,0)),"-")</f>
        <v>0.38461538461538464</v>
      </c>
      <c r="L45" s="7">
        <f>IFERROR(INDEX(HTAway!L:L,MATCH(A45,HTAway!$A:$A,0)),"-")</f>
        <v>0.46153846153846162</v>
      </c>
      <c r="M45" s="7">
        <f>IFERROR(INDEX(HTAway!M:M,MATCH(A45,HTAway!$A:$A,0)),"-")</f>
        <v>0.38461538461538469</v>
      </c>
      <c r="N45" s="7">
        <f>IFERROR(INDEX(HTAway!N:N,MATCH(A45,HTAway!$A:$A,0)),"-")</f>
        <v>0.34615384615384626</v>
      </c>
    </row>
    <row r="46" spans="1:14" ht="16.5" thickTop="1" thickBot="1" x14ac:dyDescent="0.3">
      <c r="A46" s="18" t="s">
        <v>64</v>
      </c>
      <c r="B46" s="5">
        <f>IFERROR(INDEX(HTAway!$B:$B,MATCH(A46,HTAway!$A:$A,0)),"-")</f>
        <v>12</v>
      </c>
      <c r="C46" s="5">
        <f>IFERROR(INDEX(HTAway!C:C,MATCH(A46,HTAway!$A:$A,0)),"-")</f>
        <v>3</v>
      </c>
      <c r="D46" s="5">
        <f>IFERROR(INDEX(HTAway!D:D,MATCH(A46,HTAway!$A:$A,0)),"-")</f>
        <v>2</v>
      </c>
      <c r="E46" s="5">
        <f>IFERROR(INDEX(HTAway!E:E,MATCH(A46,HTAway!$A:$A,0)),"-")</f>
        <v>0</v>
      </c>
      <c r="F46" s="5">
        <f>IFERROR(INDEX(HTAway!F:F,MATCH(A46,HTAway!$A:$A,0)),"-")</f>
        <v>5</v>
      </c>
      <c r="G46" s="5">
        <f>IFERROR(INDEX(HTAway!G:G,MATCH(A46,HTAway!$A:$A,0)),"-")</f>
        <v>4</v>
      </c>
      <c r="H46" s="5">
        <f>IFERROR(INDEX(HTAway!H:H,MATCH(A46,HTAway!$A:$A,0)),"-")</f>
        <v>3</v>
      </c>
      <c r="I46" s="5">
        <f>IFERROR(INDEX(HTAway!I:I,MATCH(A46,HTAway!$A:$A,0)),"-")</f>
        <v>5</v>
      </c>
      <c r="J46" s="5">
        <f>IFERROR(INDEX(HTAway!J:J,MATCH(A46,HTAway!$A:$A,0)),"-")</f>
        <v>4</v>
      </c>
      <c r="K46" s="7">
        <f>IFERROR(INDEX(HTAway!K:K,MATCH(A46,HTAway!$A:$A,0)),"-")</f>
        <v>0.41666666666666674</v>
      </c>
      <c r="L46" s="7">
        <f>IFERROR(INDEX(HTAway!L:L,MATCH(A46,HTAway!$A:$A,0)),"-")</f>
        <v>0.2857142857142857</v>
      </c>
      <c r="M46" s="7">
        <f>IFERROR(INDEX(HTAway!M:M,MATCH(A46,HTAway!$A:$A,0)),"-")</f>
        <v>0.16666666666666669</v>
      </c>
      <c r="N46" s="7">
        <f>IFERROR(INDEX(HTAway!N:N,MATCH(A46,HTAway!$A:$A,0)),"-")</f>
        <v>1.1904761904761918E-2</v>
      </c>
    </row>
    <row r="47" spans="1:14" ht="16.5" thickTop="1" thickBot="1" x14ac:dyDescent="0.3">
      <c r="A47" s="19" t="s">
        <v>65</v>
      </c>
      <c r="B47" s="5">
        <f>IFERROR(INDEX(HTAway!$B:$B,MATCH(A47,HTAway!$A:$A,0)),"-")</f>
        <v>15</v>
      </c>
      <c r="C47" s="5">
        <f>IFERROR(INDEX(HTAway!C:C,MATCH(A47,HTAway!$A:$A,0)),"-")</f>
        <v>1</v>
      </c>
      <c r="D47" s="5">
        <f>IFERROR(INDEX(HTAway!D:D,MATCH(A47,HTAway!$A:$A,0)),"-")</f>
        <v>1</v>
      </c>
      <c r="E47" s="5">
        <f>IFERROR(INDEX(HTAway!E:E,MATCH(A47,HTAway!$A:$A,0)),"-")</f>
        <v>1</v>
      </c>
      <c r="F47" s="5">
        <f>IFERROR(INDEX(HTAway!F:F,MATCH(A47,HTAway!$A:$A,0)),"-")</f>
        <v>1</v>
      </c>
      <c r="G47" s="5">
        <f>IFERROR(INDEX(HTAway!G:G,MATCH(A47,HTAway!$A:$A,0)),"-")</f>
        <v>4</v>
      </c>
      <c r="H47" s="5">
        <f>IFERROR(INDEX(HTAway!H:H,MATCH(A47,HTAway!$A:$A,0)),"-")</f>
        <v>10</v>
      </c>
      <c r="I47" s="5">
        <f>IFERROR(INDEX(HTAway!I:I,MATCH(A47,HTAway!$A:$A,0)),"-")</f>
        <v>3</v>
      </c>
      <c r="J47" s="5">
        <f>IFERROR(INDEX(HTAway!J:J,MATCH(A47,HTAway!$A:$A,0)),"-")</f>
        <v>6</v>
      </c>
      <c r="K47" s="7">
        <f>IFERROR(INDEX(HTAway!K:K,MATCH(A47,HTAway!$A:$A,0)),"-")</f>
        <v>0.2</v>
      </c>
      <c r="L47" s="7">
        <f>IFERROR(INDEX(HTAway!L:L,MATCH(A47,HTAway!$A:$A,0)),"-")</f>
        <v>0.23076923076923081</v>
      </c>
      <c r="M47" s="7">
        <f>IFERROR(INDEX(HTAway!M:M,MATCH(A47,HTAway!$A:$A,0)),"-")</f>
        <v>-0.4</v>
      </c>
      <c r="N47" s="7">
        <f>IFERROR(INDEX(HTAway!N:N,MATCH(A47,HTAway!$A:$A,0)),"-")</f>
        <v>-0.31538461538461537</v>
      </c>
    </row>
    <row r="48" spans="1:14" ht="16.5" thickTop="1" thickBot="1" x14ac:dyDescent="0.3">
      <c r="A48" s="18" t="s">
        <v>66</v>
      </c>
      <c r="B48" s="5">
        <f>IFERROR(INDEX(HTAway!$B:$B,MATCH(A48,HTAway!$A:$A,0)),"-")</f>
        <v>14</v>
      </c>
      <c r="C48" s="5">
        <f>IFERROR(INDEX(HTAway!C:C,MATCH(A48,HTAway!$A:$A,0)),"-")</f>
        <v>0</v>
      </c>
      <c r="D48" s="5">
        <f>IFERROR(INDEX(HTAway!D:D,MATCH(A48,HTAway!$A:$A,0)),"-")</f>
        <v>3</v>
      </c>
      <c r="E48" s="5">
        <f>IFERROR(INDEX(HTAway!E:E,MATCH(A48,HTAway!$A:$A,0)),"-")</f>
        <v>3</v>
      </c>
      <c r="F48" s="5">
        <f>IFERROR(INDEX(HTAway!F:F,MATCH(A48,HTAway!$A:$A,0)),"-")</f>
        <v>4</v>
      </c>
      <c r="G48" s="5">
        <f>IFERROR(INDEX(HTAway!G:G,MATCH(A48,HTAway!$A:$A,0)),"-")</f>
        <v>7</v>
      </c>
      <c r="H48" s="5">
        <f>IFERROR(INDEX(HTAway!H:H,MATCH(A48,HTAway!$A:$A,0)),"-")</f>
        <v>3</v>
      </c>
      <c r="I48" s="5">
        <f>IFERROR(INDEX(HTAway!I:I,MATCH(A48,HTAway!$A:$A,0)),"-")</f>
        <v>6</v>
      </c>
      <c r="J48" s="5">
        <f>IFERROR(INDEX(HTAway!J:J,MATCH(A48,HTAway!$A:$A,0)),"-")</f>
        <v>7</v>
      </c>
      <c r="K48" s="7">
        <f>IFERROR(INDEX(HTAway!K:K,MATCH(A48,HTAway!$A:$A,0)),"-")</f>
        <v>0.42857142857142855</v>
      </c>
      <c r="L48" s="7">
        <f>IFERROR(INDEX(HTAway!L:L,MATCH(A48,HTAway!$A:$A,0)),"-")</f>
        <v>0.21428571428571427</v>
      </c>
      <c r="M48" s="7">
        <f>IFERROR(INDEX(HTAway!M:M,MATCH(A48,HTAway!$A:$A,0)),"-")</f>
        <v>-0.28571428571428575</v>
      </c>
      <c r="N48" s="7">
        <f>IFERROR(INDEX(HTAway!N:N,MATCH(A48,HTAway!$A:$A,0)),"-")</f>
        <v>-0.25</v>
      </c>
    </row>
    <row r="49" spans="1:14" ht="16.5" thickTop="1" thickBot="1" x14ac:dyDescent="0.3">
      <c r="A49" s="19" t="s">
        <v>67</v>
      </c>
      <c r="B49" s="5">
        <f>IFERROR(INDEX(HTAway!$B:$B,MATCH(A49,HTAway!$A:$A,0)),"-")</f>
        <v>13</v>
      </c>
      <c r="C49" s="5">
        <f>IFERROR(INDEX(HTAway!C:C,MATCH(A49,HTAway!$A:$A,0)),"-")</f>
        <v>0</v>
      </c>
      <c r="D49" s="5">
        <f>IFERROR(INDEX(HTAway!D:D,MATCH(A49,HTAway!$A:$A,0)),"-")</f>
        <v>1</v>
      </c>
      <c r="E49" s="5">
        <f>IFERROR(INDEX(HTAway!E:E,MATCH(A49,HTAway!$A:$A,0)),"-")</f>
        <v>1</v>
      </c>
      <c r="F49" s="5">
        <f>IFERROR(INDEX(HTAway!F:F,MATCH(A49,HTAway!$A:$A,0)),"-")</f>
        <v>2</v>
      </c>
      <c r="G49" s="5">
        <f>IFERROR(INDEX(HTAway!G:G,MATCH(A49,HTAway!$A:$A,0)),"-")</f>
        <v>7</v>
      </c>
      <c r="H49" s="5">
        <f>IFERROR(INDEX(HTAway!H:H,MATCH(A49,HTAway!$A:$A,0)),"-")</f>
        <v>4</v>
      </c>
      <c r="I49" s="5">
        <f>IFERROR(INDEX(HTAway!I:I,MATCH(A49,HTAway!$A:$A,0)),"-")</f>
        <v>2</v>
      </c>
      <c r="J49" s="5">
        <f>IFERROR(INDEX(HTAway!J:J,MATCH(A49,HTAway!$A:$A,0)),"-")</f>
        <v>7</v>
      </c>
      <c r="K49" s="7">
        <f>IFERROR(INDEX(HTAway!K:K,MATCH(A49,HTAway!$A:$A,0)),"-")</f>
        <v>0.15384615384615383</v>
      </c>
      <c r="L49" s="7">
        <f>IFERROR(INDEX(HTAway!L:L,MATCH(A49,HTAway!$A:$A,0)),"-")</f>
        <v>0.15384615384615383</v>
      </c>
      <c r="M49" s="7">
        <f>IFERROR(INDEX(HTAway!M:M,MATCH(A49,HTAway!$A:$A,0)),"-")</f>
        <v>-0.76923076923076916</v>
      </c>
      <c r="N49" s="7">
        <f>IFERROR(INDEX(HTAway!N:N,MATCH(A49,HTAway!$A:$A,0)),"-")</f>
        <v>-0.69230769230769229</v>
      </c>
    </row>
    <row r="50" spans="1:14" ht="16.5" thickTop="1" thickBot="1" x14ac:dyDescent="0.3">
      <c r="A50" s="18" t="s">
        <v>68</v>
      </c>
      <c r="B50" s="5">
        <f>IFERROR(INDEX(HTAway!$B:$B,MATCH(A50,HTAway!$A:$A,0)),"-")</f>
        <v>12</v>
      </c>
      <c r="C50" s="5">
        <f>IFERROR(INDEX(HTAway!C:C,MATCH(A50,HTAway!$A:$A,0)),"-")</f>
        <v>1</v>
      </c>
      <c r="D50" s="5">
        <f>IFERROR(INDEX(HTAway!D:D,MATCH(A50,HTAway!$A:$A,0)),"-")</f>
        <v>0</v>
      </c>
      <c r="E50" s="5">
        <f>IFERROR(INDEX(HTAway!E:E,MATCH(A50,HTAway!$A:$A,0)),"-")</f>
        <v>1</v>
      </c>
      <c r="F50" s="5">
        <f>IFERROR(INDEX(HTAway!F:F,MATCH(A50,HTAway!$A:$A,0)),"-")</f>
        <v>1</v>
      </c>
      <c r="G50" s="5">
        <f>IFERROR(INDEX(HTAway!G:G,MATCH(A50,HTAway!$A:$A,0)),"-")</f>
        <v>4</v>
      </c>
      <c r="H50" s="5">
        <f>IFERROR(INDEX(HTAway!H:H,MATCH(A50,HTAway!$A:$A,0)),"-")</f>
        <v>7</v>
      </c>
      <c r="I50" s="5">
        <f>IFERROR(INDEX(HTAway!I:I,MATCH(A50,HTAway!$A:$A,0)),"-")</f>
        <v>2</v>
      </c>
      <c r="J50" s="5">
        <f>IFERROR(INDEX(HTAway!J:J,MATCH(A50,HTAway!$A:$A,0)),"-")</f>
        <v>5</v>
      </c>
      <c r="K50" s="7">
        <f>IFERROR(INDEX(HTAway!K:K,MATCH(A50,HTAway!$A:$A,0)),"-")</f>
        <v>0.16666666666666666</v>
      </c>
      <c r="L50" s="7">
        <f>IFERROR(INDEX(HTAway!L:L,MATCH(A50,HTAway!$A:$A,0)),"-")</f>
        <v>0.15384615384615383</v>
      </c>
      <c r="M50" s="7">
        <f>IFERROR(INDEX(HTAway!M:M,MATCH(A50,HTAway!$A:$A,0)),"-")</f>
        <v>-0.5</v>
      </c>
      <c r="N50" s="7">
        <f>IFERROR(INDEX(HTAway!N:N,MATCH(A50,HTAway!$A:$A,0)),"-")</f>
        <v>-0.63461538461538458</v>
      </c>
    </row>
    <row r="51" spans="1:14" ht="16.5" thickTop="1" thickBot="1" x14ac:dyDescent="0.3">
      <c r="A51" s="19" t="s">
        <v>69</v>
      </c>
      <c r="B51" s="5">
        <f>IFERROR(INDEX(HTAway!$B:$B,MATCH(A51,HTAway!$A:$A,0)),"-")</f>
        <v>12</v>
      </c>
      <c r="C51" s="5">
        <f>IFERROR(INDEX(HTAway!C:C,MATCH(A51,HTAway!$A:$A,0)),"-")</f>
        <v>4</v>
      </c>
      <c r="D51" s="5">
        <f>IFERROR(INDEX(HTAway!D:D,MATCH(A51,HTAway!$A:$A,0)),"-")</f>
        <v>0</v>
      </c>
      <c r="E51" s="5">
        <f>IFERROR(INDEX(HTAway!E:E,MATCH(A51,HTAway!$A:$A,0)),"-")</f>
        <v>0</v>
      </c>
      <c r="F51" s="5">
        <f>IFERROR(INDEX(HTAway!F:F,MATCH(A51,HTAway!$A:$A,0)),"-")</f>
        <v>2</v>
      </c>
      <c r="G51" s="5">
        <f>IFERROR(INDEX(HTAway!G:G,MATCH(A51,HTAway!$A:$A,0)),"-")</f>
        <v>4</v>
      </c>
      <c r="H51" s="5">
        <f>IFERROR(INDEX(HTAway!H:H,MATCH(A51,HTAway!$A:$A,0)),"-")</f>
        <v>6</v>
      </c>
      <c r="I51" s="5">
        <f>IFERROR(INDEX(HTAway!I:I,MATCH(A51,HTAway!$A:$A,0)),"-")</f>
        <v>4</v>
      </c>
      <c r="J51" s="5">
        <f>IFERROR(INDEX(HTAway!J:J,MATCH(A51,HTAway!$A:$A,0)),"-")</f>
        <v>4</v>
      </c>
      <c r="K51" s="7">
        <f>IFERROR(INDEX(HTAway!K:K,MATCH(A51,HTAway!$A:$A,0)),"-")</f>
        <v>0.33333333333333331</v>
      </c>
      <c r="L51" s="7">
        <f>IFERROR(INDEX(HTAway!L:L,MATCH(A51,HTAway!$A:$A,0)),"-")</f>
        <v>0.15384615384615383</v>
      </c>
      <c r="M51" s="7">
        <f>IFERROR(INDEX(HTAway!M:M,MATCH(A51,HTAway!$A:$A,0)),"-")</f>
        <v>-0.16666666666666666</v>
      </c>
      <c r="N51" s="7">
        <f>IFERROR(INDEX(HTAway!N:N,MATCH(A51,HTAway!$A:$A,0)),"-")</f>
        <v>-0.35256410256410259</v>
      </c>
    </row>
    <row r="52" spans="1:14" ht="16.5" thickTop="1" thickBot="1" x14ac:dyDescent="0.3">
      <c r="A52" s="18" t="s">
        <v>70</v>
      </c>
      <c r="B52" s="5">
        <f>IFERROR(INDEX(HTAway!$B:$B,MATCH(A52,HTAway!$A:$A,0)),"-")</f>
        <v>13</v>
      </c>
      <c r="C52" s="5">
        <f>IFERROR(INDEX(HTAway!C:C,MATCH(A52,HTAway!$A:$A,0)),"-")</f>
        <v>0</v>
      </c>
      <c r="D52" s="5">
        <f>IFERROR(INDEX(HTAway!D:D,MATCH(A52,HTAway!$A:$A,0)),"-")</f>
        <v>2</v>
      </c>
      <c r="E52" s="5">
        <f>IFERROR(INDEX(HTAway!E:E,MATCH(A52,HTAway!$A:$A,0)),"-")</f>
        <v>1</v>
      </c>
      <c r="F52" s="5">
        <f>IFERROR(INDEX(HTAway!F:F,MATCH(A52,HTAway!$A:$A,0)),"-")</f>
        <v>3</v>
      </c>
      <c r="G52" s="5">
        <f>IFERROR(INDEX(HTAway!G:G,MATCH(A52,HTAway!$A:$A,0)),"-")</f>
        <v>5</v>
      </c>
      <c r="H52" s="5">
        <f>IFERROR(INDEX(HTAway!H:H,MATCH(A52,HTAway!$A:$A,0)),"-")</f>
        <v>5</v>
      </c>
      <c r="I52" s="5">
        <f>IFERROR(INDEX(HTAway!I:I,MATCH(A52,HTAway!$A:$A,0)),"-")</f>
        <v>3</v>
      </c>
      <c r="J52" s="5">
        <f>IFERROR(INDEX(HTAway!J:J,MATCH(A52,HTAway!$A:$A,0)),"-")</f>
        <v>5</v>
      </c>
      <c r="K52" s="7">
        <f>IFERROR(INDEX(HTAway!K:K,MATCH(A52,HTAway!$A:$A,0)),"-")</f>
        <v>0.23076923076923081</v>
      </c>
      <c r="L52" s="7">
        <f>IFERROR(INDEX(HTAway!L:L,MATCH(A52,HTAway!$A:$A,0)),"-")</f>
        <v>0.26666666666666666</v>
      </c>
      <c r="M52" s="7">
        <f>IFERROR(INDEX(HTAway!M:M,MATCH(A52,HTAway!$A:$A,0)),"-")</f>
        <v>-0.30769230769230771</v>
      </c>
      <c r="N52" s="7">
        <f>IFERROR(INDEX(HTAway!N:N,MATCH(A52,HTAway!$A:$A,0)),"-")</f>
        <v>-0.18717948717948721</v>
      </c>
    </row>
    <row r="53" spans="1:14" ht="16.5" thickTop="1" thickBot="1" x14ac:dyDescent="0.3">
      <c r="A53" s="19" t="s">
        <v>71</v>
      </c>
      <c r="B53" s="5">
        <f>IFERROR(INDEX(HTAway!$B:$B,MATCH(A53,HTAway!$A:$A,0)),"-")</f>
        <v>15</v>
      </c>
      <c r="C53" s="5">
        <f>IFERROR(INDEX(HTAway!C:C,MATCH(A53,HTAway!$A:$A,0)),"-")</f>
        <v>0</v>
      </c>
      <c r="D53" s="5">
        <f>IFERROR(INDEX(HTAway!D:D,MATCH(A53,HTAway!$A:$A,0)),"-")</f>
        <v>1</v>
      </c>
      <c r="E53" s="5">
        <f>IFERROR(INDEX(HTAway!E:E,MATCH(A53,HTAway!$A:$A,0)),"-")</f>
        <v>2</v>
      </c>
      <c r="F53" s="5">
        <f>IFERROR(INDEX(HTAway!F:F,MATCH(A53,HTAway!$A:$A,0)),"-")</f>
        <v>3</v>
      </c>
      <c r="G53" s="5">
        <f>IFERROR(INDEX(HTAway!G:G,MATCH(A53,HTAway!$A:$A,0)),"-")</f>
        <v>6</v>
      </c>
      <c r="H53" s="5">
        <f>IFERROR(INDEX(HTAway!H:H,MATCH(A53,HTAway!$A:$A,0)),"-")</f>
        <v>6</v>
      </c>
      <c r="I53" s="5">
        <f>IFERROR(INDEX(HTAway!I:I,MATCH(A53,HTAway!$A:$A,0)),"-")</f>
        <v>3</v>
      </c>
      <c r="J53" s="5">
        <f>IFERROR(INDEX(HTAway!J:J,MATCH(A53,HTAway!$A:$A,0)),"-")</f>
        <v>7</v>
      </c>
      <c r="K53" s="7">
        <f>IFERROR(INDEX(HTAway!K:K,MATCH(A53,HTAway!$A:$A,0)),"-")</f>
        <v>0.2</v>
      </c>
      <c r="L53" s="7">
        <f>IFERROR(INDEX(HTAway!L:L,MATCH(A53,HTAway!$A:$A,0)),"-")</f>
        <v>0.23076923076923081</v>
      </c>
      <c r="M53" s="7">
        <f>IFERROR(INDEX(HTAway!M:M,MATCH(A53,HTAway!$A:$A,0)),"-")</f>
        <v>-0.46666666666666662</v>
      </c>
      <c r="N53" s="7">
        <f>IFERROR(INDEX(HTAway!N:N,MATCH(A53,HTAway!$A:$A,0)),"-")</f>
        <v>-0.38717948717948719</v>
      </c>
    </row>
    <row r="54" spans="1:14" ht="16.5" thickTop="1" thickBot="1" x14ac:dyDescent="0.3">
      <c r="A54" s="18" t="s">
        <v>72</v>
      </c>
      <c r="B54" s="5">
        <f>IFERROR(INDEX(HTAway!$B:$B,MATCH(A54,HTAway!$A:$A,0)),"-")</f>
        <v>13</v>
      </c>
      <c r="C54" s="5">
        <f>IFERROR(INDEX(HTAway!C:C,MATCH(A54,HTAway!$A:$A,0)),"-")</f>
        <v>0</v>
      </c>
      <c r="D54" s="5">
        <f>IFERROR(INDEX(HTAway!D:D,MATCH(A54,HTAway!$A:$A,0)),"-")</f>
        <v>1</v>
      </c>
      <c r="E54" s="5">
        <f>IFERROR(INDEX(HTAway!E:E,MATCH(A54,HTAway!$A:$A,0)),"-")</f>
        <v>3</v>
      </c>
      <c r="F54" s="5">
        <f>IFERROR(INDEX(HTAway!F:F,MATCH(A54,HTAway!$A:$A,0)),"-")</f>
        <v>5</v>
      </c>
      <c r="G54" s="5">
        <f>IFERROR(INDEX(HTAway!G:G,MATCH(A54,HTAway!$A:$A,0)),"-")</f>
        <v>3</v>
      </c>
      <c r="H54" s="5">
        <f>IFERROR(INDEX(HTAway!H:H,MATCH(A54,HTAway!$A:$A,0)),"-")</f>
        <v>5</v>
      </c>
      <c r="I54" s="5">
        <f>IFERROR(INDEX(HTAway!I:I,MATCH(A54,HTAway!$A:$A,0)),"-")</f>
        <v>4</v>
      </c>
      <c r="J54" s="5">
        <f>IFERROR(INDEX(HTAway!J:J,MATCH(A54,HTAway!$A:$A,0)),"-")</f>
        <v>6</v>
      </c>
      <c r="K54" s="7">
        <f>IFERROR(INDEX(HTAway!K:K,MATCH(A54,HTAway!$A:$A,0)),"-")</f>
        <v>0.30769230769230771</v>
      </c>
      <c r="L54" s="7">
        <f>IFERROR(INDEX(HTAway!L:L,MATCH(A54,HTAway!$A:$A,0)),"-")</f>
        <v>0.23076923076923081</v>
      </c>
      <c r="M54" s="7">
        <f>IFERROR(INDEX(HTAway!M:M,MATCH(A54,HTAway!$A:$A,0)),"-")</f>
        <v>0</v>
      </c>
      <c r="N54" s="7">
        <f>IFERROR(INDEX(HTAway!N:N,MATCH(A54,HTAway!$A:$A,0)),"-")</f>
        <v>-3.8461538461538464E-2</v>
      </c>
    </row>
    <row r="55" spans="1:14" ht="16.5" thickTop="1" thickBot="1" x14ac:dyDescent="0.3">
      <c r="A55" s="19" t="s">
        <v>75</v>
      </c>
      <c r="B55" s="5">
        <f>IFERROR(INDEX(HTAway!$B:$B,MATCH(A55,HTAway!$A:$A,0)),"-")</f>
        <v>3</v>
      </c>
      <c r="C55" s="5">
        <f>IFERROR(INDEX(HTAway!C:C,MATCH(A55,HTAway!$A:$A,0)),"-")</f>
        <v>1</v>
      </c>
      <c r="D55" s="5">
        <f>IFERROR(INDEX(HTAway!D:D,MATCH(A55,HTAway!$A:$A,0)),"-")</f>
        <v>0</v>
      </c>
      <c r="E55" s="5">
        <f>IFERROR(INDEX(HTAway!E:E,MATCH(A55,HTAway!$A:$A,0)),"-")</f>
        <v>1</v>
      </c>
      <c r="F55" s="5">
        <f>IFERROR(INDEX(HTAway!F:F,MATCH(A55,HTAway!$A:$A,0)),"-")</f>
        <v>2</v>
      </c>
      <c r="G55" s="5">
        <f>IFERROR(INDEX(HTAway!G:G,MATCH(A55,HTAway!$A:$A,0)),"-")</f>
        <v>0</v>
      </c>
      <c r="H55" s="5">
        <f>IFERROR(INDEX(HTAway!H:H,MATCH(A55,HTAway!$A:$A,0)),"-")</f>
        <v>1</v>
      </c>
      <c r="I55" s="5">
        <f>IFERROR(INDEX(HTAway!I:I,MATCH(A55,HTAway!$A:$A,0)),"-")</f>
        <v>2</v>
      </c>
      <c r="J55" s="5">
        <f>IFERROR(INDEX(HTAway!J:J,MATCH(A55,HTAway!$A:$A,0)),"-")</f>
        <v>0</v>
      </c>
      <c r="K55" s="7">
        <f>IFERROR(INDEX(HTAway!K:K,MATCH(A55,HTAway!$A:$A,0)),"-")</f>
        <v>0.66666666666666663</v>
      </c>
      <c r="L55" s="7">
        <f>IFERROR(INDEX(HTAway!L:L,MATCH(A55,HTAway!$A:$A,0)),"-")</f>
        <v>1</v>
      </c>
      <c r="M55" s="7">
        <f>IFERROR(INDEX(HTAway!M:M,MATCH(A55,HTAway!$A:$A,0)),"-")</f>
        <v>1.3333333333333333</v>
      </c>
      <c r="N55" s="7">
        <f>IFERROR(INDEX(HTAway!N:N,MATCH(A55,HTAway!$A:$A,0)),"-")</f>
        <v>1.6666666666666663</v>
      </c>
    </row>
    <row r="56" spans="1:14" ht="16.5" thickTop="1" thickBot="1" x14ac:dyDescent="0.3">
      <c r="A56" s="18" t="s">
        <v>82</v>
      </c>
      <c r="B56" s="5">
        <f>IFERROR(INDEX(HTAway!$B:$B,MATCH(A56,HTAway!$A:$A,0)),"-")</f>
        <v>2</v>
      </c>
      <c r="C56" s="5">
        <f>IFERROR(INDEX(HTAway!C:C,MATCH(A56,HTAway!$A:$A,0)),"-")</f>
        <v>2</v>
      </c>
      <c r="D56" s="5">
        <f>IFERROR(INDEX(HTAway!D:D,MATCH(A56,HTAway!$A:$A,0)),"-")</f>
        <v>0</v>
      </c>
      <c r="E56" s="5">
        <f>IFERROR(INDEX(HTAway!E:E,MATCH(A56,HTAway!$A:$A,0)),"-")</f>
        <v>0</v>
      </c>
      <c r="F56" s="5">
        <f>IFERROR(INDEX(HTAway!F:F,MATCH(A56,HTAway!$A:$A,0)),"-")</f>
        <v>1</v>
      </c>
      <c r="G56" s="5">
        <f>IFERROR(INDEX(HTAway!G:G,MATCH(A56,HTAway!$A:$A,0)),"-")</f>
        <v>0</v>
      </c>
      <c r="H56" s="5">
        <f>IFERROR(INDEX(HTAway!H:H,MATCH(A56,HTAway!$A:$A,0)),"-")</f>
        <v>1</v>
      </c>
      <c r="I56" s="5">
        <f>IFERROR(INDEX(HTAway!I:I,MATCH(A56,HTAway!$A:$A,0)),"-")</f>
        <v>2</v>
      </c>
      <c r="J56" s="5">
        <f>IFERROR(INDEX(HTAway!J:J,MATCH(A56,HTAway!$A:$A,0)),"-")</f>
        <v>0</v>
      </c>
      <c r="K56" s="7">
        <f>IFERROR(INDEX(HTAway!K:K,MATCH(A56,HTAway!$A:$A,0)),"-")</f>
        <v>1</v>
      </c>
      <c r="L56" s="7">
        <f>IFERROR(INDEX(HTAway!L:L,MATCH(A56,HTAway!$A:$A,0)),"-")</f>
        <v>0.66666666666666663</v>
      </c>
      <c r="M56" s="7">
        <f>IFERROR(INDEX(HTAway!M:M,MATCH(A56,HTAway!$A:$A,0)),"-")</f>
        <v>1.5</v>
      </c>
      <c r="N56" s="7">
        <f>IFERROR(INDEX(HTAway!N:N,MATCH(A56,HTAway!$A:$A,0)),"-")</f>
        <v>1.4166666666666663</v>
      </c>
    </row>
    <row r="57" spans="1:14" ht="16.5" thickTop="1" thickBot="1" x14ac:dyDescent="0.3">
      <c r="A57" s="19" t="s">
        <v>86</v>
      </c>
      <c r="B57" s="5">
        <f>IFERROR(INDEX(HTAway!$B:$B,MATCH(A57,HTAway!$A:$A,0)),"-")</f>
        <v>3</v>
      </c>
      <c r="C57" s="5">
        <f>IFERROR(INDEX(HTAway!C:C,MATCH(A57,HTAway!$A:$A,0)),"-")</f>
        <v>2</v>
      </c>
      <c r="D57" s="5">
        <f>IFERROR(INDEX(HTAway!D:D,MATCH(A57,HTAway!$A:$A,0)),"-")</f>
        <v>0</v>
      </c>
      <c r="E57" s="5">
        <f>IFERROR(INDEX(HTAway!E:E,MATCH(A57,HTAway!$A:$A,0)),"-")</f>
        <v>1</v>
      </c>
      <c r="F57" s="5">
        <f>IFERROR(INDEX(HTAway!F:F,MATCH(A57,HTAway!$A:$A,0)),"-")</f>
        <v>3</v>
      </c>
      <c r="G57" s="5">
        <f>IFERROR(INDEX(HTAway!G:G,MATCH(A57,HTAway!$A:$A,0)),"-")</f>
        <v>0</v>
      </c>
      <c r="H57" s="5">
        <f>IFERROR(INDEX(HTAway!H:H,MATCH(A57,HTAway!$A:$A,0)),"-")</f>
        <v>0</v>
      </c>
      <c r="I57" s="5">
        <f>IFERROR(INDEX(HTAway!I:I,MATCH(A57,HTAway!$A:$A,0)),"-")</f>
        <v>3</v>
      </c>
      <c r="J57" s="5">
        <f>IFERROR(INDEX(HTAway!J:J,MATCH(A57,HTAway!$A:$A,0)),"-")</f>
        <v>0</v>
      </c>
      <c r="K57" s="7">
        <f>IFERROR(INDEX(HTAway!K:K,MATCH(A57,HTAway!$A:$A,0)),"-")</f>
        <v>1</v>
      </c>
      <c r="L57" s="7">
        <f>IFERROR(INDEX(HTAway!L:L,MATCH(A57,HTAway!$A:$A,0)),"-")</f>
        <v>0.66666666666666663</v>
      </c>
      <c r="M57" s="7">
        <f>IFERROR(INDEX(HTAway!M:M,MATCH(A57,HTAway!$A:$A,0)),"-")</f>
        <v>2</v>
      </c>
      <c r="N57" s="7">
        <f>IFERROR(INDEX(HTAway!N:N,MATCH(A57,HTAway!$A:$A,0)),"-")</f>
        <v>1.3333333333333337</v>
      </c>
    </row>
    <row r="58" spans="1:14" ht="16.5" thickTop="1" thickBot="1" x14ac:dyDescent="0.3">
      <c r="A58" s="18" t="s">
        <v>76</v>
      </c>
      <c r="B58" s="5">
        <f>IFERROR(INDEX(HTAway!$B:$B,MATCH(A58,HTAway!$A:$A,0)),"-")</f>
        <v>3</v>
      </c>
      <c r="C58" s="5">
        <f>IFERROR(INDEX(HTAway!C:C,MATCH(A58,HTAway!$A:$A,0)),"-")</f>
        <v>2</v>
      </c>
      <c r="D58" s="5">
        <f>IFERROR(INDEX(HTAway!D:D,MATCH(A58,HTAway!$A:$A,0)),"-")</f>
        <v>0</v>
      </c>
      <c r="E58" s="5">
        <f>IFERROR(INDEX(HTAway!E:E,MATCH(A58,HTAway!$A:$A,0)),"-")</f>
        <v>0</v>
      </c>
      <c r="F58" s="5">
        <f>IFERROR(INDEX(HTAway!F:F,MATCH(A58,HTAway!$A:$A,0)),"-")</f>
        <v>1</v>
      </c>
      <c r="G58" s="5">
        <f>IFERROR(INDEX(HTAway!G:G,MATCH(A58,HTAway!$A:$A,0)),"-")</f>
        <v>1</v>
      </c>
      <c r="H58" s="5">
        <f>IFERROR(INDEX(HTAway!H:H,MATCH(A58,HTAway!$A:$A,0)),"-")</f>
        <v>1</v>
      </c>
      <c r="I58" s="5">
        <f>IFERROR(INDEX(HTAway!I:I,MATCH(A58,HTAway!$A:$A,0)),"-")</f>
        <v>2</v>
      </c>
      <c r="J58" s="5">
        <f>IFERROR(INDEX(HTAway!J:J,MATCH(A58,HTAway!$A:$A,0)),"-")</f>
        <v>0</v>
      </c>
      <c r="K58" s="7">
        <f>IFERROR(INDEX(HTAway!K:K,MATCH(A58,HTAway!$A:$A,0)),"-")</f>
        <v>0.66666666666666663</v>
      </c>
      <c r="L58" s="7">
        <f>IFERROR(INDEX(HTAway!L:L,MATCH(A58,HTAway!$A:$A,0)),"-")</f>
        <v>1</v>
      </c>
      <c r="M58" s="7">
        <f>IFERROR(INDEX(HTAway!M:M,MATCH(A58,HTAway!$A:$A,0)),"-")</f>
        <v>0.66666666666666674</v>
      </c>
      <c r="N58" s="7">
        <f>IFERROR(INDEX(HTAway!N:N,MATCH(A58,HTAway!$A:$A,0)),"-")</f>
        <v>1.1666666666666663</v>
      </c>
    </row>
    <row r="59" spans="1:14" ht="16.5" thickTop="1" thickBot="1" x14ac:dyDescent="0.3">
      <c r="A59" s="19" t="s">
        <v>77</v>
      </c>
      <c r="B59" s="5">
        <f>IFERROR(INDEX(HTAway!$B:$B,MATCH(A59,HTAway!$A:$A,0)),"-")</f>
        <v>3</v>
      </c>
      <c r="C59" s="5">
        <f>IFERROR(INDEX(HTAway!C:C,MATCH(A59,HTAway!$A:$A,0)),"-")</f>
        <v>1</v>
      </c>
      <c r="D59" s="5">
        <f>IFERROR(INDEX(HTAway!D:D,MATCH(A59,HTAway!$A:$A,0)),"-")</f>
        <v>0</v>
      </c>
      <c r="E59" s="5">
        <f>IFERROR(INDEX(HTAway!E:E,MATCH(A59,HTAway!$A:$A,0)),"-")</f>
        <v>0</v>
      </c>
      <c r="F59" s="5">
        <f>IFERROR(INDEX(HTAway!F:F,MATCH(A59,HTAway!$A:$A,0)),"-")</f>
        <v>1</v>
      </c>
      <c r="G59" s="5">
        <f>IFERROR(INDEX(HTAway!G:G,MATCH(A59,HTAway!$A:$A,0)),"-")</f>
        <v>1</v>
      </c>
      <c r="H59" s="5">
        <f>IFERROR(INDEX(HTAway!H:H,MATCH(A59,HTAway!$A:$A,0)),"-")</f>
        <v>1</v>
      </c>
      <c r="I59" s="5">
        <f>IFERROR(INDEX(HTAway!I:I,MATCH(A59,HTAway!$A:$A,0)),"-")</f>
        <v>1</v>
      </c>
      <c r="J59" s="5">
        <f>IFERROR(INDEX(HTAway!J:J,MATCH(A59,HTAway!$A:$A,0)),"-")</f>
        <v>1</v>
      </c>
      <c r="K59" s="7">
        <f>IFERROR(INDEX(HTAway!K:K,MATCH(A59,HTAway!$A:$A,0)),"-")</f>
        <v>0.33333333333333331</v>
      </c>
      <c r="L59" s="7">
        <f>IFERROR(INDEX(HTAway!L:L,MATCH(A59,HTAway!$A:$A,0)),"-")</f>
        <v>1</v>
      </c>
      <c r="M59" s="7">
        <f>IFERROR(INDEX(HTAway!M:M,MATCH(A59,HTAway!$A:$A,0)),"-")</f>
        <v>0</v>
      </c>
      <c r="N59" s="7">
        <f>IFERROR(INDEX(HTAway!N:N,MATCH(A59,HTAway!$A:$A,0)),"-")</f>
        <v>1</v>
      </c>
    </row>
    <row r="60" spans="1:14" ht="16.5" thickTop="1" thickBot="1" x14ac:dyDescent="0.3">
      <c r="A60" s="18" t="s">
        <v>80</v>
      </c>
      <c r="B60" s="5">
        <f>IFERROR(INDEX(HTAway!$B:$B,MATCH(A60,HTAway!$A:$A,0)),"-")</f>
        <v>3</v>
      </c>
      <c r="C60" s="5">
        <f>IFERROR(INDEX(HTAway!C:C,MATCH(A60,HTAway!$A:$A,0)),"-")</f>
        <v>0</v>
      </c>
      <c r="D60" s="5">
        <f>IFERROR(INDEX(HTAway!D:D,MATCH(A60,HTAway!$A:$A,0)),"-")</f>
        <v>0</v>
      </c>
      <c r="E60" s="5">
        <f>IFERROR(INDEX(HTAway!E:E,MATCH(A60,HTAway!$A:$A,0)),"-")</f>
        <v>1</v>
      </c>
      <c r="F60" s="5">
        <f>IFERROR(INDEX(HTAway!F:F,MATCH(A60,HTAway!$A:$A,0)),"-")</f>
        <v>1</v>
      </c>
      <c r="G60" s="5">
        <f>IFERROR(INDEX(HTAway!G:G,MATCH(A60,HTAway!$A:$A,0)),"-")</f>
        <v>0</v>
      </c>
      <c r="H60" s="5">
        <f>IFERROR(INDEX(HTAway!H:H,MATCH(A60,HTAway!$A:$A,0)),"-")</f>
        <v>2</v>
      </c>
      <c r="I60" s="5">
        <f>IFERROR(INDEX(HTAway!I:I,MATCH(A60,HTAway!$A:$A,0)),"-")</f>
        <v>1</v>
      </c>
      <c r="J60" s="5">
        <f>IFERROR(INDEX(HTAway!J:J,MATCH(A60,HTAway!$A:$A,0)),"-")</f>
        <v>0</v>
      </c>
      <c r="K60" s="7">
        <f>IFERROR(INDEX(HTAway!K:K,MATCH(A60,HTAway!$A:$A,0)),"-")</f>
        <v>0.33333333333333331</v>
      </c>
      <c r="L60" s="7">
        <f>IFERROR(INDEX(HTAway!L:L,MATCH(A60,HTAway!$A:$A,0)),"-")</f>
        <v>0.66666666666666663</v>
      </c>
      <c r="M60" s="7">
        <f>IFERROR(INDEX(HTAway!M:M,MATCH(A60,HTAway!$A:$A,0)),"-")</f>
        <v>0.66666666666666663</v>
      </c>
      <c r="N60" s="7">
        <f>IFERROR(INDEX(HTAway!N:N,MATCH(A60,HTAway!$A:$A,0)),"-")</f>
        <v>1</v>
      </c>
    </row>
    <row r="61" spans="1:14" ht="16.5" thickTop="1" thickBot="1" x14ac:dyDescent="0.3">
      <c r="A61" s="19" t="s">
        <v>81</v>
      </c>
      <c r="B61" s="5">
        <f>IFERROR(INDEX(HTAway!$B:$B,MATCH(A61,HTAway!$A:$A,0)),"-")</f>
        <v>2</v>
      </c>
      <c r="C61" s="5">
        <f>IFERROR(INDEX(HTAway!C:C,MATCH(A61,HTAway!$A:$A,0)),"-")</f>
        <v>1</v>
      </c>
      <c r="D61" s="5">
        <f>IFERROR(INDEX(HTAway!D:D,MATCH(A61,HTAway!$A:$A,0)),"-")</f>
        <v>0</v>
      </c>
      <c r="E61" s="5">
        <f>IFERROR(INDEX(HTAway!E:E,MATCH(A61,HTAway!$A:$A,0)),"-")</f>
        <v>0</v>
      </c>
      <c r="F61" s="5">
        <f>IFERROR(INDEX(HTAway!F:F,MATCH(A61,HTAway!$A:$A,0)),"-")</f>
        <v>1</v>
      </c>
      <c r="G61" s="5">
        <f>IFERROR(INDEX(HTAway!G:G,MATCH(A61,HTAway!$A:$A,0)),"-")</f>
        <v>0</v>
      </c>
      <c r="H61" s="5">
        <f>IFERROR(INDEX(HTAway!H:H,MATCH(A61,HTAway!$A:$A,0)),"-")</f>
        <v>1</v>
      </c>
      <c r="I61" s="5">
        <f>IFERROR(INDEX(HTAway!I:I,MATCH(A61,HTAway!$A:$A,0)),"-")</f>
        <v>1</v>
      </c>
      <c r="J61" s="5">
        <f>IFERROR(INDEX(HTAway!J:J,MATCH(A61,HTAway!$A:$A,0)),"-")</f>
        <v>0</v>
      </c>
      <c r="K61" s="7">
        <f>IFERROR(INDEX(HTAway!K:K,MATCH(A61,HTAway!$A:$A,0)),"-")</f>
        <v>0.5</v>
      </c>
      <c r="L61" s="7">
        <f>IFERROR(INDEX(HTAway!L:L,MATCH(A61,HTAway!$A:$A,0)),"-")</f>
        <v>0.33333333333333331</v>
      </c>
      <c r="M61" s="7">
        <f>IFERROR(INDEX(HTAway!M:M,MATCH(A61,HTAway!$A:$A,0)),"-")</f>
        <v>1</v>
      </c>
      <c r="N61" s="7">
        <f>IFERROR(INDEX(HTAway!N:N,MATCH(A61,HTAway!$A:$A,0)),"-")</f>
        <v>0.83333333333333326</v>
      </c>
    </row>
    <row r="62" spans="1:14" ht="16.5" thickTop="1" thickBot="1" x14ac:dyDescent="0.3">
      <c r="A62" s="18" t="s">
        <v>73</v>
      </c>
      <c r="B62" s="5">
        <f>IFERROR(INDEX(HTAway!$B:$B,MATCH(A62,HTAway!$A:$A,0)),"-")</f>
        <v>2</v>
      </c>
      <c r="C62" s="5">
        <f>IFERROR(INDEX(HTAway!C:C,MATCH(A62,HTAway!$A:$A,0)),"-")</f>
        <v>0</v>
      </c>
      <c r="D62" s="5">
        <f>IFERROR(INDEX(HTAway!D:D,MATCH(A62,HTAway!$A:$A,0)),"-")</f>
        <v>1</v>
      </c>
      <c r="E62" s="5">
        <f>IFERROR(INDEX(HTAway!E:E,MATCH(A62,HTAway!$A:$A,0)),"-")</f>
        <v>0</v>
      </c>
      <c r="F62" s="5">
        <f>IFERROR(INDEX(HTAway!F:F,MATCH(A62,HTAway!$A:$A,0)),"-")</f>
        <v>1</v>
      </c>
      <c r="G62" s="5">
        <f>IFERROR(INDEX(HTAway!G:G,MATCH(A62,HTAway!$A:$A,0)),"-")</f>
        <v>1</v>
      </c>
      <c r="H62" s="5">
        <f>IFERROR(INDEX(HTAway!H:H,MATCH(A62,HTAway!$A:$A,0)),"-")</f>
        <v>0</v>
      </c>
      <c r="I62" s="5">
        <f>IFERROR(INDEX(HTAway!I:I,MATCH(A62,HTAway!$A:$A,0)),"-")</f>
        <v>1</v>
      </c>
      <c r="J62" s="5">
        <f>IFERROR(INDEX(HTAway!J:J,MATCH(A62,HTAway!$A:$A,0)),"-")</f>
        <v>1</v>
      </c>
      <c r="K62" s="7">
        <f>IFERROR(INDEX(HTAway!K:K,MATCH(A62,HTAway!$A:$A,0)),"-")</f>
        <v>0.5</v>
      </c>
      <c r="L62" s="7">
        <f>IFERROR(INDEX(HTAway!L:L,MATCH(A62,HTAway!$A:$A,0)),"-")</f>
        <v>0.75</v>
      </c>
      <c r="M62" s="7">
        <f>IFERROR(INDEX(HTAway!M:M,MATCH(A62,HTAway!$A:$A,0)),"-")</f>
        <v>0</v>
      </c>
      <c r="N62" s="7">
        <f>IFERROR(INDEX(HTAway!N:N,MATCH(A62,HTAway!$A:$A,0)),"-")</f>
        <v>0.75</v>
      </c>
    </row>
    <row r="63" spans="1:14" ht="16.5" thickTop="1" thickBot="1" x14ac:dyDescent="0.3">
      <c r="A63" s="19" t="s">
        <v>78</v>
      </c>
      <c r="B63" s="5">
        <f>IFERROR(INDEX(HTAway!$B:$B,MATCH(A63,HTAway!$A:$A,0)),"-")</f>
        <v>3</v>
      </c>
      <c r="C63" s="5">
        <f>IFERROR(INDEX(HTAway!C:C,MATCH(A63,HTAway!$A:$A,0)),"-")</f>
        <v>0</v>
      </c>
      <c r="D63" s="5">
        <f>IFERROR(INDEX(HTAway!D:D,MATCH(A63,HTAway!$A:$A,0)),"-")</f>
        <v>0</v>
      </c>
      <c r="E63" s="5">
        <f>IFERROR(INDEX(HTAway!E:E,MATCH(A63,HTAway!$A:$A,0)),"-")</f>
        <v>0</v>
      </c>
      <c r="F63" s="5">
        <f>IFERROR(INDEX(HTAway!F:F,MATCH(A63,HTAway!$A:$A,0)),"-")</f>
        <v>0</v>
      </c>
      <c r="G63" s="5">
        <f>IFERROR(INDEX(HTAway!G:G,MATCH(A63,HTAway!$A:$A,0)),"-")</f>
        <v>1</v>
      </c>
      <c r="H63" s="5">
        <f>IFERROR(INDEX(HTAway!H:H,MATCH(A63,HTAway!$A:$A,0)),"-")</f>
        <v>2</v>
      </c>
      <c r="I63" s="5">
        <f>IFERROR(INDEX(HTAway!I:I,MATCH(A63,HTAway!$A:$A,0)),"-")</f>
        <v>0</v>
      </c>
      <c r="J63" s="5">
        <f>IFERROR(INDEX(HTAway!J:J,MATCH(A63,HTAway!$A:$A,0)),"-")</f>
        <v>1</v>
      </c>
      <c r="K63" s="7">
        <f>IFERROR(INDEX(HTAway!K:K,MATCH(A63,HTAway!$A:$A,0)),"-")</f>
        <v>0</v>
      </c>
      <c r="L63" s="7">
        <f>IFERROR(INDEX(HTAway!L:L,MATCH(A63,HTAway!$A:$A,0)),"-")</f>
        <v>1</v>
      </c>
      <c r="M63" s="7">
        <f>IFERROR(INDEX(HTAway!M:M,MATCH(A63,HTAway!$A:$A,0)),"-")</f>
        <v>-0.66666666666666663</v>
      </c>
      <c r="N63" s="7">
        <f>IFERROR(INDEX(HTAway!N:N,MATCH(A63,HTAway!$A:$A,0)),"-")</f>
        <v>0.66666666666666674</v>
      </c>
    </row>
    <row r="64" spans="1:14" ht="16.5" thickTop="1" thickBot="1" x14ac:dyDescent="0.3">
      <c r="A64" s="18" t="s">
        <v>87</v>
      </c>
      <c r="B64" s="5">
        <f>IFERROR(INDEX(HTAway!$B:$B,MATCH(A64,HTAway!$A:$A,0)),"-")</f>
        <v>3</v>
      </c>
      <c r="C64" s="5">
        <f>IFERROR(INDEX(HTAway!C:C,MATCH(A64,HTAway!$A:$A,0)),"-")</f>
        <v>2</v>
      </c>
      <c r="D64" s="5">
        <f>IFERROR(INDEX(HTAway!D:D,MATCH(A64,HTAway!$A:$A,0)),"-")</f>
        <v>0</v>
      </c>
      <c r="E64" s="5">
        <f>IFERROR(INDEX(HTAway!E:E,MATCH(A64,HTAway!$A:$A,0)),"-")</f>
        <v>0</v>
      </c>
      <c r="F64" s="5">
        <f>IFERROR(INDEX(HTAway!F:F,MATCH(A64,HTAway!$A:$A,0)),"-")</f>
        <v>2</v>
      </c>
      <c r="G64" s="5">
        <f>IFERROR(INDEX(HTAway!G:G,MATCH(A64,HTAway!$A:$A,0)),"-")</f>
        <v>1</v>
      </c>
      <c r="H64" s="5">
        <f>IFERROR(INDEX(HTAway!H:H,MATCH(A64,HTAway!$A:$A,0)),"-")</f>
        <v>0</v>
      </c>
      <c r="I64" s="5">
        <f>IFERROR(INDEX(HTAway!I:I,MATCH(A64,HTAway!$A:$A,0)),"-")</f>
        <v>2</v>
      </c>
      <c r="J64" s="5">
        <f>IFERROR(INDEX(HTAway!J:J,MATCH(A64,HTAway!$A:$A,0)),"-")</f>
        <v>1</v>
      </c>
      <c r="K64" s="7">
        <f>IFERROR(INDEX(HTAway!K:K,MATCH(A64,HTAway!$A:$A,0)),"-")</f>
        <v>0.66666666666666663</v>
      </c>
      <c r="L64" s="7">
        <f>IFERROR(INDEX(HTAway!L:L,MATCH(A64,HTAway!$A:$A,0)),"-")</f>
        <v>0.66666666666666663</v>
      </c>
      <c r="M64" s="7">
        <f>IFERROR(INDEX(HTAway!M:M,MATCH(A64,HTAway!$A:$A,0)),"-")</f>
        <v>0.66666666666666674</v>
      </c>
      <c r="N64" s="7">
        <f>IFERROR(INDEX(HTAway!N:N,MATCH(A64,HTAway!$A:$A,0)),"-")</f>
        <v>0.66666666666666674</v>
      </c>
    </row>
    <row r="65" spans="1:14" ht="16.5" thickTop="1" thickBot="1" x14ac:dyDescent="0.3">
      <c r="A65" s="19" t="s">
        <v>88</v>
      </c>
      <c r="B65" s="5">
        <f>IFERROR(INDEX(HTAway!$B:$B,MATCH(A65,HTAway!$A:$A,0)),"-")</f>
        <v>2</v>
      </c>
      <c r="C65" s="5">
        <f>IFERROR(INDEX(HTAway!C:C,MATCH(A65,HTAway!$A:$A,0)),"-")</f>
        <v>0</v>
      </c>
      <c r="D65" s="5">
        <f>IFERROR(INDEX(HTAway!D:D,MATCH(A65,HTAway!$A:$A,0)),"-")</f>
        <v>0</v>
      </c>
      <c r="E65" s="5">
        <f>IFERROR(INDEX(HTAway!E:E,MATCH(A65,HTAway!$A:$A,0)),"-")</f>
        <v>1</v>
      </c>
      <c r="F65" s="5">
        <f>IFERROR(INDEX(HTAway!F:F,MATCH(A65,HTAway!$A:$A,0)),"-")</f>
        <v>1</v>
      </c>
      <c r="G65" s="5">
        <f>IFERROR(INDEX(HTAway!G:G,MATCH(A65,HTAway!$A:$A,0)),"-")</f>
        <v>0</v>
      </c>
      <c r="H65" s="5">
        <f>IFERROR(INDEX(HTAway!H:H,MATCH(A65,HTAway!$A:$A,0)),"-")</f>
        <v>1</v>
      </c>
      <c r="I65" s="5">
        <f>IFERROR(INDEX(HTAway!I:I,MATCH(A65,HTAway!$A:$A,0)),"-")</f>
        <v>1</v>
      </c>
      <c r="J65" s="5">
        <f>IFERROR(INDEX(HTAway!J:J,MATCH(A65,HTAway!$A:$A,0)),"-")</f>
        <v>0</v>
      </c>
      <c r="K65" s="7">
        <f>IFERROR(INDEX(HTAway!K:K,MATCH(A65,HTAway!$A:$A,0)),"-")</f>
        <v>0.5</v>
      </c>
      <c r="L65" s="7">
        <f>IFERROR(INDEX(HTAway!L:L,MATCH(A65,HTAway!$A:$A,0)),"-")</f>
        <v>0.66666666666666663</v>
      </c>
      <c r="M65" s="7">
        <f>IFERROR(INDEX(HTAway!M:M,MATCH(A65,HTAway!$A:$A,0)),"-")</f>
        <v>1</v>
      </c>
      <c r="N65" s="7">
        <f>IFERROR(INDEX(HTAway!N:N,MATCH(A65,HTAway!$A:$A,0)),"-")</f>
        <v>0.66666666666666663</v>
      </c>
    </row>
    <row r="66" spans="1:14" ht="16.5" thickTop="1" thickBot="1" x14ac:dyDescent="0.3">
      <c r="A66" s="18" t="s">
        <v>79</v>
      </c>
      <c r="B66" s="5">
        <f>IFERROR(INDEX(HTAway!$B:$B,MATCH(A66,HTAway!$A:$A,0)),"-")</f>
        <v>3</v>
      </c>
      <c r="C66" s="5">
        <f>IFERROR(INDEX(HTAway!C:C,MATCH(A66,HTAway!$A:$A,0)),"-")</f>
        <v>0</v>
      </c>
      <c r="D66" s="5">
        <f>IFERROR(INDEX(HTAway!D:D,MATCH(A66,HTAway!$A:$A,0)),"-")</f>
        <v>0</v>
      </c>
      <c r="E66" s="5">
        <f>IFERROR(INDEX(HTAway!E:E,MATCH(A66,HTAway!$A:$A,0)),"-")</f>
        <v>1</v>
      </c>
      <c r="F66" s="5">
        <f>IFERROR(INDEX(HTAway!F:F,MATCH(A66,HTAway!$A:$A,0)),"-")</f>
        <v>1</v>
      </c>
      <c r="G66" s="5">
        <f>IFERROR(INDEX(HTAway!G:G,MATCH(A66,HTAway!$A:$A,0)),"-")</f>
        <v>1</v>
      </c>
      <c r="H66" s="5">
        <f>IFERROR(INDEX(HTAway!H:H,MATCH(A66,HTAway!$A:$A,0)),"-")</f>
        <v>1</v>
      </c>
      <c r="I66" s="5">
        <f>IFERROR(INDEX(HTAway!I:I,MATCH(A66,HTAway!$A:$A,0)),"-")</f>
        <v>1</v>
      </c>
      <c r="J66" s="5">
        <f>IFERROR(INDEX(HTAway!J:J,MATCH(A66,HTAway!$A:$A,0)),"-")</f>
        <v>2</v>
      </c>
      <c r="K66" s="7">
        <f>IFERROR(INDEX(HTAway!K:K,MATCH(A66,HTAway!$A:$A,0)),"-")</f>
        <v>0.33333333333333331</v>
      </c>
      <c r="L66" s="7">
        <f>IFERROR(INDEX(HTAway!L:L,MATCH(A66,HTAway!$A:$A,0)),"-")</f>
        <v>0.66666666666666663</v>
      </c>
      <c r="M66" s="7">
        <f>IFERROR(INDEX(HTAway!M:M,MATCH(A66,HTAway!$A:$A,0)),"-")</f>
        <v>-0.33333333333333331</v>
      </c>
      <c r="N66" s="7">
        <f>IFERROR(INDEX(HTAway!N:N,MATCH(A66,HTAway!$A:$A,0)),"-")</f>
        <v>0.5</v>
      </c>
    </row>
    <row r="67" spans="1:14" ht="16.5" thickTop="1" thickBot="1" x14ac:dyDescent="0.3">
      <c r="A67" s="19" t="s">
        <v>83</v>
      </c>
      <c r="B67" s="5">
        <f>IFERROR(INDEX(HTAway!$B:$B,MATCH(A67,HTAway!$A:$A,0)),"-")</f>
        <v>2</v>
      </c>
      <c r="C67" s="5">
        <f>IFERROR(INDEX(HTAway!C:C,MATCH(A67,HTAway!$A:$A,0)),"-")</f>
        <v>0</v>
      </c>
      <c r="D67" s="5">
        <f>IFERROR(INDEX(HTAway!D:D,MATCH(A67,HTAway!$A:$A,0)),"-")</f>
        <v>0</v>
      </c>
      <c r="E67" s="5">
        <f>IFERROR(INDEX(HTAway!E:E,MATCH(A67,HTAway!$A:$A,0)),"-")</f>
        <v>1</v>
      </c>
      <c r="F67" s="5">
        <f>IFERROR(INDEX(HTAway!F:F,MATCH(A67,HTAway!$A:$A,0)),"-")</f>
        <v>1</v>
      </c>
      <c r="G67" s="5">
        <f>IFERROR(INDEX(HTAway!G:G,MATCH(A67,HTAway!$A:$A,0)),"-")</f>
        <v>0</v>
      </c>
      <c r="H67" s="5">
        <f>IFERROR(INDEX(HTAway!H:H,MATCH(A67,HTAway!$A:$A,0)),"-")</f>
        <v>1</v>
      </c>
      <c r="I67" s="5">
        <f>IFERROR(INDEX(HTAway!I:I,MATCH(A67,HTAway!$A:$A,0)),"-")</f>
        <v>1</v>
      </c>
      <c r="J67" s="5">
        <f>IFERROR(INDEX(HTAway!J:J,MATCH(A67,HTAway!$A:$A,0)),"-")</f>
        <v>0</v>
      </c>
      <c r="K67" s="7">
        <f>IFERROR(INDEX(HTAway!K:K,MATCH(A67,HTAway!$A:$A,0)),"-")</f>
        <v>0.5</v>
      </c>
      <c r="L67" s="7">
        <f>IFERROR(INDEX(HTAway!L:L,MATCH(A67,HTAway!$A:$A,0)),"-")</f>
        <v>0.33333333333333331</v>
      </c>
      <c r="M67" s="7">
        <f>IFERROR(INDEX(HTAway!M:M,MATCH(A67,HTAway!$A:$A,0)),"-")</f>
        <v>1</v>
      </c>
      <c r="N67" s="7">
        <f>IFERROR(INDEX(HTAway!N:N,MATCH(A67,HTAway!$A:$A,0)),"-")</f>
        <v>0.5</v>
      </c>
    </row>
    <row r="68" spans="1:14" ht="16.5" thickTop="1" thickBot="1" x14ac:dyDescent="0.3">
      <c r="A68" s="18" t="s">
        <v>84</v>
      </c>
      <c r="B68" s="5">
        <f>IFERROR(INDEX(HTAway!$B:$B,MATCH(A68,HTAway!$A:$A,0)),"-")</f>
        <v>3</v>
      </c>
      <c r="C68" s="5">
        <f>IFERROR(INDEX(HTAway!C:C,MATCH(A68,HTAway!$A:$A,0)),"-")</f>
        <v>1</v>
      </c>
      <c r="D68" s="5">
        <f>IFERROR(INDEX(HTAway!D:D,MATCH(A68,HTAway!$A:$A,0)),"-")</f>
        <v>1</v>
      </c>
      <c r="E68" s="5">
        <f>IFERROR(INDEX(HTAway!E:E,MATCH(A68,HTAway!$A:$A,0)),"-")</f>
        <v>0</v>
      </c>
      <c r="F68" s="5">
        <f>IFERROR(INDEX(HTAway!F:F,MATCH(A68,HTAway!$A:$A,0)),"-")</f>
        <v>1</v>
      </c>
      <c r="G68" s="5">
        <f>IFERROR(INDEX(HTAway!G:G,MATCH(A68,HTAway!$A:$A,0)),"-")</f>
        <v>2</v>
      </c>
      <c r="H68" s="5">
        <f>IFERROR(INDEX(HTAway!H:H,MATCH(A68,HTAway!$A:$A,0)),"-")</f>
        <v>0</v>
      </c>
      <c r="I68" s="5">
        <f>IFERROR(INDEX(HTAway!I:I,MATCH(A68,HTAway!$A:$A,0)),"-")</f>
        <v>2</v>
      </c>
      <c r="J68" s="5">
        <f>IFERROR(INDEX(HTAway!J:J,MATCH(A68,HTAway!$A:$A,0)),"-")</f>
        <v>1</v>
      </c>
      <c r="K68" s="7">
        <f>IFERROR(INDEX(HTAway!K:K,MATCH(A68,HTAway!$A:$A,0)),"-")</f>
        <v>0.66666666666666663</v>
      </c>
      <c r="L68" s="7">
        <f>IFERROR(INDEX(HTAway!L:L,MATCH(A68,HTAway!$A:$A,0)),"-")</f>
        <v>0.5</v>
      </c>
      <c r="M68" s="7">
        <f>IFERROR(INDEX(HTAway!M:M,MATCH(A68,HTAway!$A:$A,0)),"-")</f>
        <v>0</v>
      </c>
      <c r="N68" s="7">
        <f>IFERROR(INDEX(HTAway!N:N,MATCH(A68,HTAway!$A:$A,0)),"-")</f>
        <v>0.5</v>
      </c>
    </row>
    <row r="69" spans="1:14" ht="16.5" thickTop="1" thickBot="1" x14ac:dyDescent="0.3">
      <c r="A69" s="19" t="s">
        <v>91</v>
      </c>
      <c r="B69" s="5">
        <f>IFERROR(INDEX(HTAway!$B:$B,MATCH(A69,HTAway!$A:$A,0)),"-")</f>
        <v>2</v>
      </c>
      <c r="C69" s="5">
        <f>IFERROR(INDEX(HTAway!C:C,MATCH(A69,HTAway!$A:$A,0)),"-")</f>
        <v>1</v>
      </c>
      <c r="D69" s="5">
        <f>IFERROR(INDEX(HTAway!D:D,MATCH(A69,HTAway!$A:$A,0)),"-")</f>
        <v>0</v>
      </c>
      <c r="E69" s="5">
        <f>IFERROR(INDEX(HTAway!E:E,MATCH(A69,HTAway!$A:$A,0)),"-")</f>
        <v>0</v>
      </c>
      <c r="F69" s="5">
        <f>IFERROR(INDEX(HTAway!F:F,MATCH(A69,HTAway!$A:$A,0)),"-")</f>
        <v>1</v>
      </c>
      <c r="G69" s="5">
        <f>IFERROR(INDEX(HTAway!G:G,MATCH(A69,HTAway!$A:$A,0)),"-")</f>
        <v>1</v>
      </c>
      <c r="H69" s="5">
        <f>IFERROR(INDEX(HTAway!H:H,MATCH(A69,HTAway!$A:$A,0)),"-")</f>
        <v>0</v>
      </c>
      <c r="I69" s="5">
        <f>IFERROR(INDEX(HTAway!I:I,MATCH(A69,HTAway!$A:$A,0)),"-")</f>
        <v>1</v>
      </c>
      <c r="J69" s="5">
        <f>IFERROR(INDEX(HTAway!J:J,MATCH(A69,HTAway!$A:$A,0)),"-")</f>
        <v>1</v>
      </c>
      <c r="K69" s="7">
        <f>IFERROR(INDEX(HTAway!K:K,MATCH(A69,HTAway!$A:$A,0)),"-")</f>
        <v>0.5</v>
      </c>
      <c r="L69" s="7">
        <f>IFERROR(INDEX(HTAway!L:L,MATCH(A69,HTAway!$A:$A,0)),"-")</f>
        <v>0.33333333333333331</v>
      </c>
      <c r="M69" s="7">
        <f>IFERROR(INDEX(HTAway!M:M,MATCH(A69,HTAway!$A:$A,0)),"-")</f>
        <v>0</v>
      </c>
      <c r="N69" s="7">
        <f>IFERROR(INDEX(HTAway!N:N,MATCH(A69,HTAway!$A:$A,0)),"-")</f>
        <v>0.33333333333333331</v>
      </c>
    </row>
    <row r="70" spans="1:14" ht="16.5" thickTop="1" thickBot="1" x14ac:dyDescent="0.3">
      <c r="A70" s="18" t="s">
        <v>85</v>
      </c>
      <c r="B70" s="5">
        <f>IFERROR(INDEX(HTAway!$B:$B,MATCH(A70,HTAway!$A:$A,0)),"-")</f>
        <v>2</v>
      </c>
      <c r="C70" s="5">
        <f>IFERROR(INDEX(HTAway!C:C,MATCH(A70,HTAway!$A:$A,0)),"-")</f>
        <v>1</v>
      </c>
      <c r="D70" s="5">
        <f>IFERROR(INDEX(HTAway!D:D,MATCH(A70,HTAway!$A:$A,0)),"-")</f>
        <v>0</v>
      </c>
      <c r="E70" s="5">
        <f>IFERROR(INDEX(HTAway!E:E,MATCH(A70,HTAway!$A:$A,0)),"-")</f>
        <v>0</v>
      </c>
      <c r="F70" s="5">
        <f>IFERROR(INDEX(HTAway!F:F,MATCH(A70,HTAway!$A:$A,0)),"-")</f>
        <v>1</v>
      </c>
      <c r="G70" s="5">
        <f>IFERROR(INDEX(HTAway!G:G,MATCH(A70,HTAway!$A:$A,0)),"-")</f>
        <v>0</v>
      </c>
      <c r="H70" s="5">
        <f>IFERROR(INDEX(HTAway!H:H,MATCH(A70,HTAway!$A:$A,0)),"-")</f>
        <v>1</v>
      </c>
      <c r="I70" s="5">
        <f>IFERROR(INDEX(HTAway!I:I,MATCH(A70,HTAway!$A:$A,0)),"-")</f>
        <v>1</v>
      </c>
      <c r="J70" s="5">
        <f>IFERROR(INDEX(HTAway!J:J,MATCH(A70,HTAway!$A:$A,0)),"-")</f>
        <v>1</v>
      </c>
      <c r="K70" s="7">
        <f>IFERROR(INDEX(HTAway!K:K,MATCH(A70,HTAway!$A:$A,0)),"-")</f>
        <v>0.5</v>
      </c>
      <c r="L70" s="7">
        <f>IFERROR(INDEX(HTAway!L:L,MATCH(A70,HTAway!$A:$A,0)),"-")</f>
        <v>0.33333333333333331</v>
      </c>
      <c r="M70" s="7">
        <f>IFERROR(INDEX(HTAway!M:M,MATCH(A70,HTAway!$A:$A,0)),"-")</f>
        <v>0.5</v>
      </c>
      <c r="N70" s="7">
        <f>IFERROR(INDEX(HTAway!N:N,MATCH(A70,HTAway!$A:$A,0)),"-")</f>
        <v>0.25</v>
      </c>
    </row>
    <row r="71" spans="1:14" ht="16.5" thickTop="1" thickBot="1" x14ac:dyDescent="0.3">
      <c r="A71" s="19" t="s">
        <v>74</v>
      </c>
      <c r="B71" s="5">
        <f>IFERROR(INDEX(HTAway!$B:$B,MATCH(A71,HTAway!$A:$A,0)),"-")</f>
        <v>3</v>
      </c>
      <c r="C71" s="5">
        <f>IFERROR(INDEX(HTAway!C:C,MATCH(A71,HTAway!$A:$A,0)),"-")</f>
        <v>0</v>
      </c>
      <c r="D71" s="5">
        <f>IFERROR(INDEX(HTAway!D:D,MATCH(A71,HTAway!$A:$A,0)),"-")</f>
        <v>1</v>
      </c>
      <c r="E71" s="5">
        <f>IFERROR(INDEX(HTAway!E:E,MATCH(A71,HTAway!$A:$A,0)),"-")</f>
        <v>0</v>
      </c>
      <c r="F71" s="5">
        <f>IFERROR(INDEX(HTAway!F:F,MATCH(A71,HTAway!$A:$A,0)),"-")</f>
        <v>1</v>
      </c>
      <c r="G71" s="5">
        <f>IFERROR(INDEX(HTAway!G:G,MATCH(A71,HTAway!$A:$A,0)),"-")</f>
        <v>1</v>
      </c>
      <c r="H71" s="5">
        <f>IFERROR(INDEX(HTAway!H:H,MATCH(A71,HTAway!$A:$A,0)),"-")</f>
        <v>1</v>
      </c>
      <c r="I71" s="5">
        <f>IFERROR(INDEX(HTAway!I:I,MATCH(A71,HTAway!$A:$A,0)),"-")</f>
        <v>1</v>
      </c>
      <c r="J71" s="5">
        <f>IFERROR(INDEX(HTAway!J:J,MATCH(A71,HTAway!$A:$A,0)),"-")</f>
        <v>1</v>
      </c>
      <c r="K71" s="7">
        <f>IFERROR(INDEX(HTAway!K:K,MATCH(A71,HTAway!$A:$A,0)),"-")</f>
        <v>0.33333333333333331</v>
      </c>
      <c r="L71" s="7">
        <f>IFERROR(INDEX(HTAway!L:L,MATCH(A71,HTAway!$A:$A,0)),"-")</f>
        <v>0.66666666666666663</v>
      </c>
      <c r="M71" s="7">
        <f>IFERROR(INDEX(HTAway!M:M,MATCH(A71,HTAway!$A:$A,0)),"-")</f>
        <v>0</v>
      </c>
      <c r="N71" s="7">
        <f>IFERROR(INDEX(HTAway!N:N,MATCH(A71,HTAway!$A:$A,0)),"-")</f>
        <v>0.16666666666666666</v>
      </c>
    </row>
    <row r="72" spans="1:14" ht="16.5" thickTop="1" thickBot="1" x14ac:dyDescent="0.3">
      <c r="A72" s="18" t="s">
        <v>93</v>
      </c>
      <c r="B72" s="5">
        <f>IFERROR(INDEX(HTAway!$B:$B,MATCH(A72,HTAway!$A:$A,0)),"-")</f>
        <v>3</v>
      </c>
      <c r="C72" s="5">
        <f>IFERROR(INDEX(HTAway!C:C,MATCH(A72,HTAway!$A:$A,0)),"-")</f>
        <v>1</v>
      </c>
      <c r="D72" s="5">
        <f>IFERROR(INDEX(HTAway!D:D,MATCH(A72,HTAway!$A:$A,0)),"-")</f>
        <v>0</v>
      </c>
      <c r="E72" s="5">
        <f>IFERROR(INDEX(HTAway!E:E,MATCH(A72,HTAway!$A:$A,0)),"-")</f>
        <v>1</v>
      </c>
      <c r="F72" s="5">
        <f>IFERROR(INDEX(HTAway!F:F,MATCH(A72,HTAway!$A:$A,0)),"-")</f>
        <v>1</v>
      </c>
      <c r="G72" s="5">
        <f>IFERROR(INDEX(HTAway!G:G,MATCH(A72,HTAway!$A:$A,0)),"-")</f>
        <v>1</v>
      </c>
      <c r="H72" s="5">
        <f>IFERROR(INDEX(HTAway!H:H,MATCH(A72,HTAway!$A:$A,0)),"-")</f>
        <v>1</v>
      </c>
      <c r="I72" s="5">
        <f>IFERROR(INDEX(HTAway!I:I,MATCH(A72,HTAway!$A:$A,0)),"-")</f>
        <v>2</v>
      </c>
      <c r="J72" s="5">
        <f>IFERROR(INDEX(HTAway!J:J,MATCH(A72,HTAway!$A:$A,0)),"-")</f>
        <v>1</v>
      </c>
      <c r="K72" s="7">
        <f>IFERROR(INDEX(HTAway!K:K,MATCH(A72,HTAway!$A:$A,0)),"-")</f>
        <v>0.66666666666666663</v>
      </c>
      <c r="L72" s="7">
        <f>IFERROR(INDEX(HTAway!L:L,MATCH(A72,HTAway!$A:$A,0)),"-")</f>
        <v>0.33333333333333331</v>
      </c>
      <c r="M72" s="7">
        <f>IFERROR(INDEX(HTAway!M:M,MATCH(A72,HTAway!$A:$A,0)),"-")</f>
        <v>0.33333333333333331</v>
      </c>
      <c r="N72" s="7">
        <f>IFERROR(INDEX(HTAway!N:N,MATCH(A72,HTAway!$A:$A,0)),"-")</f>
        <v>-0.33333333333333337</v>
      </c>
    </row>
    <row r="73" spans="1:14" ht="16.5" thickTop="1" thickBot="1" x14ac:dyDescent="0.3">
      <c r="A73" s="19" t="s">
        <v>89</v>
      </c>
      <c r="B73" s="5">
        <f>IFERROR(INDEX(HTAway!$B:$B,MATCH(A73,HTAway!$A:$A,0)),"-")</f>
        <v>3</v>
      </c>
      <c r="C73" s="5">
        <f>IFERROR(INDEX(HTAway!C:C,MATCH(A73,HTAway!$A:$A,0)),"-")</f>
        <v>1</v>
      </c>
      <c r="D73" s="5">
        <f>IFERROR(INDEX(HTAway!D:D,MATCH(A73,HTAway!$A:$A,0)),"-")</f>
        <v>1</v>
      </c>
      <c r="E73" s="5">
        <f>IFERROR(INDEX(HTAway!E:E,MATCH(A73,HTAway!$A:$A,0)),"-")</f>
        <v>0</v>
      </c>
      <c r="F73" s="5">
        <f>IFERROR(INDEX(HTAway!F:F,MATCH(A73,HTAway!$A:$A,0)),"-")</f>
        <v>1</v>
      </c>
      <c r="G73" s="5">
        <f>IFERROR(INDEX(HTAway!G:G,MATCH(A73,HTAway!$A:$A,0)),"-")</f>
        <v>1</v>
      </c>
      <c r="H73" s="5">
        <f>IFERROR(INDEX(HTAway!H:H,MATCH(A73,HTAway!$A:$A,0)),"-")</f>
        <v>1</v>
      </c>
      <c r="I73" s="5">
        <f>IFERROR(INDEX(HTAway!I:I,MATCH(A73,HTAway!$A:$A,0)),"-")</f>
        <v>2</v>
      </c>
      <c r="J73" s="5">
        <f>IFERROR(INDEX(HTAway!J:J,MATCH(A73,HTAway!$A:$A,0)),"-")</f>
        <v>0</v>
      </c>
      <c r="K73" s="7">
        <f>IFERROR(INDEX(HTAway!K:K,MATCH(A73,HTAway!$A:$A,0)),"-")</f>
        <v>0.66666666666666663</v>
      </c>
      <c r="L73" s="7">
        <f>IFERROR(INDEX(HTAway!L:L,MATCH(A73,HTAway!$A:$A,0)),"-")</f>
        <v>0</v>
      </c>
      <c r="M73" s="7">
        <f>IFERROR(INDEX(HTAway!M:M,MATCH(A73,HTAway!$A:$A,0)),"-")</f>
        <v>0.66666666666666674</v>
      </c>
      <c r="N73" s="7">
        <f>IFERROR(INDEX(HTAway!N:N,MATCH(A73,HTAway!$A:$A,0)),"-")</f>
        <v>-0.49999999999999994</v>
      </c>
    </row>
    <row r="74" spans="1:14" ht="16.5" thickTop="1" thickBot="1" x14ac:dyDescent="0.3">
      <c r="A74" s="18" t="s">
        <v>97</v>
      </c>
      <c r="B74" s="5">
        <f>IFERROR(INDEX(HTAway!$B:$B,MATCH(A74,HTAway!$A:$A,0)),"-")</f>
        <v>3</v>
      </c>
      <c r="C74" s="5">
        <f>IFERROR(INDEX(HTAway!C:C,MATCH(A74,HTAway!$A:$A,0)),"-")</f>
        <v>0</v>
      </c>
      <c r="D74" s="5">
        <f>IFERROR(INDEX(HTAway!D:D,MATCH(A74,HTAway!$A:$A,0)),"-")</f>
        <v>1</v>
      </c>
      <c r="E74" s="5">
        <f>IFERROR(INDEX(HTAway!E:E,MATCH(A74,HTAway!$A:$A,0)),"-")</f>
        <v>0</v>
      </c>
      <c r="F74" s="5">
        <f>IFERROR(INDEX(HTAway!F:F,MATCH(A74,HTAway!$A:$A,0)),"-")</f>
        <v>1</v>
      </c>
      <c r="G74" s="5">
        <f>IFERROR(INDEX(HTAway!G:G,MATCH(A74,HTAway!$A:$A,0)),"-")</f>
        <v>1</v>
      </c>
      <c r="H74" s="5">
        <f>IFERROR(INDEX(HTAway!H:H,MATCH(A74,HTAway!$A:$A,0)),"-")</f>
        <v>1</v>
      </c>
      <c r="I74" s="5">
        <f>IFERROR(INDEX(HTAway!I:I,MATCH(A74,HTAway!$A:$A,0)),"-")</f>
        <v>1</v>
      </c>
      <c r="J74" s="5">
        <f>IFERROR(INDEX(HTAway!J:J,MATCH(A74,HTAway!$A:$A,0)),"-")</f>
        <v>1</v>
      </c>
      <c r="K74" s="7">
        <f>IFERROR(INDEX(HTAway!K:K,MATCH(A74,HTAway!$A:$A,0)),"-")</f>
        <v>0.33333333333333331</v>
      </c>
      <c r="L74" s="7">
        <f>IFERROR(INDEX(HTAway!L:L,MATCH(A74,HTAway!$A:$A,0)),"-")</f>
        <v>0</v>
      </c>
      <c r="M74" s="7">
        <f>IFERROR(INDEX(HTAway!M:M,MATCH(A74,HTAway!$A:$A,0)),"-")</f>
        <v>0</v>
      </c>
      <c r="N74" s="7">
        <f>IFERROR(INDEX(HTAway!N:N,MATCH(A74,HTAway!$A:$A,0)),"-")</f>
        <v>-0.5</v>
      </c>
    </row>
    <row r="75" spans="1:14" ht="16.5" thickTop="1" thickBot="1" x14ac:dyDescent="0.3">
      <c r="A75" s="19" t="s">
        <v>99</v>
      </c>
      <c r="B75" s="5">
        <f>IFERROR(INDEX(HTAway!$B:$B,MATCH(A75,HTAway!$A:$A,0)),"-")</f>
        <v>3</v>
      </c>
      <c r="C75" s="5">
        <f>IFERROR(INDEX(HTAway!C:C,MATCH(A75,HTAway!$A:$A,0)),"-")</f>
        <v>0</v>
      </c>
      <c r="D75" s="5">
        <f>IFERROR(INDEX(HTAway!D:D,MATCH(A75,HTAway!$A:$A,0)),"-")</f>
        <v>0</v>
      </c>
      <c r="E75" s="5">
        <f>IFERROR(INDEX(HTAway!E:E,MATCH(A75,HTAway!$A:$A,0)),"-")</f>
        <v>0</v>
      </c>
      <c r="F75" s="5">
        <f>IFERROR(INDEX(HTAway!F:F,MATCH(A75,HTAway!$A:$A,0)),"-")</f>
        <v>0</v>
      </c>
      <c r="G75" s="5">
        <f>IFERROR(INDEX(HTAway!G:G,MATCH(A75,HTAway!$A:$A,0)),"-")</f>
        <v>2</v>
      </c>
      <c r="H75" s="5">
        <f>IFERROR(INDEX(HTAway!H:H,MATCH(A75,HTAway!$A:$A,0)),"-")</f>
        <v>1</v>
      </c>
      <c r="I75" s="5">
        <f>IFERROR(INDEX(HTAway!I:I,MATCH(A75,HTAway!$A:$A,0)),"-")</f>
        <v>0</v>
      </c>
      <c r="J75" s="5">
        <f>IFERROR(INDEX(HTAway!J:J,MATCH(A75,HTAway!$A:$A,0)),"-")</f>
        <v>2</v>
      </c>
      <c r="K75" s="7">
        <f>IFERROR(INDEX(HTAway!K:K,MATCH(A75,HTAway!$A:$A,0)),"-")</f>
        <v>0</v>
      </c>
      <c r="L75" s="7">
        <f>IFERROR(INDEX(HTAway!L:L,MATCH(A75,HTAway!$A:$A,0)),"-")</f>
        <v>0</v>
      </c>
      <c r="M75" s="7">
        <f>IFERROR(INDEX(HTAway!M:M,MATCH(A75,HTAway!$A:$A,0)),"-")</f>
        <v>-1.3333333333333333</v>
      </c>
      <c r="N75" s="7">
        <f>IFERROR(INDEX(HTAway!N:N,MATCH(A75,HTAway!$A:$A,0)),"-")</f>
        <v>-0.66666666666666663</v>
      </c>
    </row>
    <row r="76" spans="1:14" ht="16.5" thickTop="1" thickBot="1" x14ac:dyDescent="0.3">
      <c r="A76" s="18" t="s">
        <v>96</v>
      </c>
      <c r="B76" s="5">
        <f>IFERROR(INDEX(HTAway!$B:$B,MATCH(A76,HTAway!$A:$A,0)),"-")</f>
        <v>3</v>
      </c>
      <c r="C76" s="5">
        <f>IFERROR(INDEX(HTAway!C:C,MATCH(A76,HTAway!$A:$A,0)),"-")</f>
        <v>0</v>
      </c>
      <c r="D76" s="5">
        <f>IFERROR(INDEX(HTAway!D:D,MATCH(A76,HTAway!$A:$A,0)),"-")</f>
        <v>0</v>
      </c>
      <c r="E76" s="5">
        <f>IFERROR(INDEX(HTAway!E:E,MATCH(A76,HTAway!$A:$A,0)),"-")</f>
        <v>0</v>
      </c>
      <c r="F76" s="5">
        <f>IFERROR(INDEX(HTAway!F:F,MATCH(A76,HTAway!$A:$A,0)),"-")</f>
        <v>0</v>
      </c>
      <c r="G76" s="5">
        <f>IFERROR(INDEX(HTAway!G:G,MATCH(A76,HTAway!$A:$A,0)),"-")</f>
        <v>2</v>
      </c>
      <c r="H76" s="5">
        <f>IFERROR(INDEX(HTAway!H:H,MATCH(A76,HTAway!$A:$A,0)),"-")</f>
        <v>1</v>
      </c>
      <c r="I76" s="5">
        <f>IFERROR(INDEX(HTAway!I:I,MATCH(A76,HTAway!$A:$A,0)),"-")</f>
        <v>0</v>
      </c>
      <c r="J76" s="5">
        <f>IFERROR(INDEX(HTAway!J:J,MATCH(A76,HTAway!$A:$A,0)),"-")</f>
        <v>2</v>
      </c>
      <c r="K76" s="7">
        <f>IFERROR(INDEX(HTAway!K:K,MATCH(A76,HTAway!$A:$A,0)),"-")</f>
        <v>0</v>
      </c>
      <c r="L76" s="7">
        <f>IFERROR(INDEX(HTAway!L:L,MATCH(A76,HTAway!$A:$A,0)),"-")</f>
        <v>0</v>
      </c>
      <c r="M76" s="7">
        <f>IFERROR(INDEX(HTAway!M:M,MATCH(A76,HTAway!$A:$A,0)),"-")</f>
        <v>-1.3333333333333333</v>
      </c>
      <c r="N76" s="7">
        <f>IFERROR(INDEX(HTAway!N:N,MATCH(A76,HTAway!$A:$A,0)),"-")</f>
        <v>-0.91666666666666652</v>
      </c>
    </row>
    <row r="77" spans="1:14" ht="16.5" thickTop="1" thickBot="1" x14ac:dyDescent="0.3">
      <c r="A77" s="19" t="s">
        <v>92</v>
      </c>
      <c r="B77" s="5">
        <f>IFERROR(INDEX(HTAway!$B:$B,MATCH(A77,HTAway!$A:$A,0)),"-")</f>
        <v>3</v>
      </c>
      <c r="C77" s="5">
        <f>IFERROR(INDEX(HTAway!C:C,MATCH(A77,HTAway!$A:$A,0)),"-")</f>
        <v>0</v>
      </c>
      <c r="D77" s="5">
        <f>IFERROR(INDEX(HTAway!D:D,MATCH(A77,HTAway!$A:$A,0)),"-")</f>
        <v>1</v>
      </c>
      <c r="E77" s="5">
        <f>IFERROR(INDEX(HTAway!E:E,MATCH(A77,HTAway!$A:$A,0)),"-")</f>
        <v>0</v>
      </c>
      <c r="F77" s="5">
        <f>IFERROR(INDEX(HTAway!F:F,MATCH(A77,HTAway!$A:$A,0)),"-")</f>
        <v>0</v>
      </c>
      <c r="G77" s="5">
        <f>IFERROR(INDEX(HTAway!G:G,MATCH(A77,HTAway!$A:$A,0)),"-")</f>
        <v>2</v>
      </c>
      <c r="H77" s="5">
        <f>IFERROR(INDEX(HTAway!H:H,MATCH(A77,HTAway!$A:$A,0)),"-")</f>
        <v>1</v>
      </c>
      <c r="I77" s="5">
        <f>IFERROR(INDEX(HTAway!I:I,MATCH(A77,HTAway!$A:$A,0)),"-")</f>
        <v>1</v>
      </c>
      <c r="J77" s="5">
        <f>IFERROR(INDEX(HTAway!J:J,MATCH(A77,HTAway!$A:$A,0)),"-")</f>
        <v>2</v>
      </c>
      <c r="K77" s="7">
        <f>IFERROR(INDEX(HTAway!K:K,MATCH(A77,HTAway!$A:$A,0)),"-")</f>
        <v>0.33333333333333331</v>
      </c>
      <c r="L77" s="7">
        <f>IFERROR(INDEX(HTAway!L:L,MATCH(A77,HTAway!$A:$A,0)),"-")</f>
        <v>0.33333333333333331</v>
      </c>
      <c r="M77" s="7">
        <f>IFERROR(INDEX(HTAway!M:M,MATCH(A77,HTAway!$A:$A,0)),"-")</f>
        <v>-1</v>
      </c>
      <c r="N77" s="7">
        <f>IFERROR(INDEX(HTAway!N:N,MATCH(A77,HTAway!$A:$A,0)),"-")</f>
        <v>-1</v>
      </c>
    </row>
    <row r="78" spans="1:14" ht="16.5" thickTop="1" thickBot="1" x14ac:dyDescent="0.3">
      <c r="A78" s="18" t="s">
        <v>100</v>
      </c>
      <c r="B78" s="5">
        <f>IFERROR(INDEX(HTAway!$B:$B,MATCH(A78,HTAway!$A:$A,0)),"-")</f>
        <v>2</v>
      </c>
      <c r="C78" s="5">
        <f>IFERROR(INDEX(HTAway!C:C,MATCH(A78,HTAway!$A:$A,0)),"-")</f>
        <v>0</v>
      </c>
      <c r="D78" s="5">
        <f>IFERROR(INDEX(HTAway!D:D,MATCH(A78,HTAway!$A:$A,0)),"-")</f>
        <v>0</v>
      </c>
      <c r="E78" s="5">
        <f>IFERROR(INDEX(HTAway!E:E,MATCH(A78,HTAway!$A:$A,0)),"-")</f>
        <v>0</v>
      </c>
      <c r="F78" s="5">
        <f>IFERROR(INDEX(HTAway!F:F,MATCH(A78,HTAway!$A:$A,0)),"-")</f>
        <v>0</v>
      </c>
      <c r="G78" s="5">
        <f>IFERROR(INDEX(HTAway!G:G,MATCH(A78,HTAway!$A:$A,0)),"-")</f>
        <v>2</v>
      </c>
      <c r="H78" s="5">
        <f>IFERROR(INDEX(HTAway!H:H,MATCH(A78,HTAway!$A:$A,0)),"-")</f>
        <v>0</v>
      </c>
      <c r="I78" s="5">
        <f>IFERROR(INDEX(HTAway!I:I,MATCH(A78,HTAway!$A:$A,0)),"-")</f>
        <v>0</v>
      </c>
      <c r="J78" s="5">
        <f>IFERROR(INDEX(HTAway!J:J,MATCH(A78,HTAway!$A:$A,0)),"-")</f>
        <v>2</v>
      </c>
      <c r="K78" s="7">
        <f>IFERROR(INDEX(HTAway!K:K,MATCH(A78,HTAway!$A:$A,0)),"-")</f>
        <v>0</v>
      </c>
      <c r="L78" s="7">
        <f>IFERROR(INDEX(HTAway!L:L,MATCH(A78,HTAway!$A:$A,0)),"-")</f>
        <v>0.33333333333333331</v>
      </c>
      <c r="M78" s="7">
        <f>IFERROR(INDEX(HTAway!M:M,MATCH(A78,HTAway!$A:$A,0)),"-")</f>
        <v>-2</v>
      </c>
      <c r="N78" s="7">
        <f>IFERROR(INDEX(HTAway!N:N,MATCH(A78,HTAway!$A:$A,0)),"-")</f>
        <v>-1</v>
      </c>
    </row>
    <row r="79" spans="1:14" ht="16.5" thickTop="1" thickBot="1" x14ac:dyDescent="0.3">
      <c r="A79" s="19" t="s">
        <v>101</v>
      </c>
      <c r="B79" s="5">
        <f>IFERROR(INDEX(HTAway!$B:$B,MATCH(A79,HTAway!$A:$A,0)),"-")</f>
        <v>2</v>
      </c>
      <c r="C79" s="5">
        <f>IFERROR(INDEX(HTAway!C:C,MATCH(A79,HTAway!$A:$A,0)),"-")</f>
        <v>0</v>
      </c>
      <c r="D79" s="5">
        <f>IFERROR(INDEX(HTAway!D:D,MATCH(A79,HTAway!$A:$A,0)),"-")</f>
        <v>0</v>
      </c>
      <c r="E79" s="5">
        <f>IFERROR(INDEX(HTAway!E:E,MATCH(A79,HTAway!$A:$A,0)),"-")</f>
        <v>0</v>
      </c>
      <c r="F79" s="5">
        <f>IFERROR(INDEX(HTAway!F:F,MATCH(A79,HTAway!$A:$A,0)),"-")</f>
        <v>0</v>
      </c>
      <c r="G79" s="5">
        <f>IFERROR(INDEX(HTAway!G:G,MATCH(A79,HTAway!$A:$A,0)),"-")</f>
        <v>2</v>
      </c>
      <c r="H79" s="5">
        <f>IFERROR(INDEX(HTAway!H:H,MATCH(A79,HTAway!$A:$A,0)),"-")</f>
        <v>0</v>
      </c>
      <c r="I79" s="5">
        <f>IFERROR(INDEX(HTAway!I:I,MATCH(A79,HTAway!$A:$A,0)),"-")</f>
        <v>0</v>
      </c>
      <c r="J79" s="5">
        <f>IFERROR(INDEX(HTAway!J:J,MATCH(A79,HTAway!$A:$A,0)),"-")</f>
        <v>2</v>
      </c>
      <c r="K79" s="7">
        <f>IFERROR(INDEX(HTAway!K:K,MATCH(A79,HTAway!$A:$A,0)),"-")</f>
        <v>0</v>
      </c>
      <c r="L79" s="7">
        <f>IFERROR(INDEX(HTAway!L:L,MATCH(A79,HTAway!$A:$A,0)),"-")</f>
        <v>0.33333333333333331</v>
      </c>
      <c r="M79" s="7">
        <f>IFERROR(INDEX(HTAway!M:M,MATCH(A79,HTAway!$A:$A,0)),"-")</f>
        <v>-2</v>
      </c>
      <c r="N79" s="7">
        <f>IFERROR(INDEX(HTAway!N:N,MATCH(A79,HTAway!$A:$A,0)),"-")</f>
        <v>-1</v>
      </c>
    </row>
    <row r="80" spans="1:14" ht="16.5" thickTop="1" thickBot="1" x14ac:dyDescent="0.3">
      <c r="A80" s="18" t="s">
        <v>90</v>
      </c>
      <c r="B80" s="5">
        <f>IFERROR(INDEX(HTAway!$B:$B,MATCH(A80,HTAway!$A:$A,0)),"-")</f>
        <v>3</v>
      </c>
      <c r="C80" s="5">
        <f>IFERROR(INDEX(HTAway!C:C,MATCH(A80,HTAway!$A:$A,0)),"-")</f>
        <v>1</v>
      </c>
      <c r="D80" s="5">
        <f>IFERROR(INDEX(HTAway!D:D,MATCH(A80,HTAway!$A:$A,0)),"-")</f>
        <v>0</v>
      </c>
      <c r="E80" s="5">
        <f>IFERROR(INDEX(HTAway!E:E,MATCH(A80,HTAway!$A:$A,0)),"-")</f>
        <v>0</v>
      </c>
      <c r="F80" s="5">
        <f>IFERROR(INDEX(HTAway!F:F,MATCH(A80,HTAway!$A:$A,0)),"-")</f>
        <v>1</v>
      </c>
      <c r="G80" s="5">
        <f>IFERROR(INDEX(HTAway!G:G,MATCH(A80,HTAway!$A:$A,0)),"-")</f>
        <v>1</v>
      </c>
      <c r="H80" s="5">
        <f>IFERROR(INDEX(HTAway!H:H,MATCH(A80,HTAway!$A:$A,0)),"-")</f>
        <v>1</v>
      </c>
      <c r="I80" s="5">
        <f>IFERROR(INDEX(HTAway!I:I,MATCH(A80,HTAway!$A:$A,0)),"-")</f>
        <v>1</v>
      </c>
      <c r="J80" s="5">
        <f>IFERROR(INDEX(HTAway!J:J,MATCH(A80,HTAway!$A:$A,0)),"-")</f>
        <v>1</v>
      </c>
      <c r="K80" s="7">
        <f>IFERROR(INDEX(HTAway!K:K,MATCH(A80,HTAway!$A:$A,0)),"-")</f>
        <v>0.33333333333333331</v>
      </c>
      <c r="L80" s="7">
        <f>IFERROR(INDEX(HTAway!L:L,MATCH(A80,HTAway!$A:$A,0)),"-")</f>
        <v>0</v>
      </c>
      <c r="M80" s="7">
        <f>IFERROR(INDEX(HTAway!M:M,MATCH(A80,HTAway!$A:$A,0)),"-")</f>
        <v>0</v>
      </c>
      <c r="N80" s="7">
        <f>IFERROR(INDEX(HTAway!N:N,MATCH(A80,HTAway!$A:$A,0)),"-")</f>
        <v>-1</v>
      </c>
    </row>
    <row r="81" spans="1:14" ht="16.5" thickTop="1" thickBot="1" x14ac:dyDescent="0.3">
      <c r="A81" s="19" t="s">
        <v>94</v>
      </c>
      <c r="B81" s="5">
        <f>IFERROR(INDEX(HTAway!$B:$B,MATCH(A81,HTAway!$A:$A,0)),"-")</f>
        <v>3</v>
      </c>
      <c r="C81" s="5">
        <f>IFERROR(INDEX(HTAway!C:C,MATCH(A81,HTAway!$A:$A,0)),"-")</f>
        <v>0</v>
      </c>
      <c r="D81" s="5">
        <f>IFERROR(INDEX(HTAway!D:D,MATCH(A81,HTAway!$A:$A,0)),"-")</f>
        <v>1</v>
      </c>
      <c r="E81" s="5">
        <f>IFERROR(INDEX(HTAway!E:E,MATCH(A81,HTAway!$A:$A,0)),"-")</f>
        <v>0</v>
      </c>
      <c r="F81" s="5">
        <f>IFERROR(INDEX(HTAway!F:F,MATCH(A81,HTAway!$A:$A,0)),"-")</f>
        <v>1</v>
      </c>
      <c r="G81" s="5">
        <f>IFERROR(INDEX(HTAway!G:G,MATCH(A81,HTAway!$A:$A,0)),"-")</f>
        <v>2</v>
      </c>
      <c r="H81" s="5">
        <f>IFERROR(INDEX(HTAway!H:H,MATCH(A81,HTAway!$A:$A,0)),"-")</f>
        <v>0</v>
      </c>
      <c r="I81" s="5">
        <f>IFERROR(INDEX(HTAway!I:I,MATCH(A81,HTAway!$A:$A,0)),"-")</f>
        <v>1</v>
      </c>
      <c r="J81" s="5">
        <f>IFERROR(INDEX(HTAway!J:J,MATCH(A81,HTAway!$A:$A,0)),"-")</f>
        <v>2</v>
      </c>
      <c r="K81" s="7">
        <f>IFERROR(INDEX(HTAway!K:K,MATCH(A81,HTAway!$A:$A,0)),"-")</f>
        <v>0.33333333333333331</v>
      </c>
      <c r="L81" s="7">
        <f>IFERROR(INDEX(HTAway!L:L,MATCH(A81,HTAway!$A:$A,0)),"-")</f>
        <v>0</v>
      </c>
      <c r="M81" s="7">
        <f>IFERROR(INDEX(HTAway!M:M,MATCH(A81,HTAway!$A:$A,0)),"-")</f>
        <v>-0.66666666666666663</v>
      </c>
      <c r="N81" s="7">
        <f>IFERROR(INDEX(HTAway!N:N,MATCH(A81,HTAway!$A:$A,0)),"-")</f>
        <v>-1</v>
      </c>
    </row>
    <row r="82" spans="1:14" ht="16.5" thickTop="1" thickBot="1" x14ac:dyDescent="0.3">
      <c r="A82" s="18" t="s">
        <v>95</v>
      </c>
      <c r="B82" s="5">
        <f>IFERROR(INDEX(HTAway!$B:$B,MATCH(A82,HTAway!$A:$A,0)),"-")</f>
        <v>4</v>
      </c>
      <c r="C82" s="5">
        <f>IFERROR(INDEX(HTAway!C:C,MATCH(A82,HTAway!$A:$A,0)),"-")</f>
        <v>0</v>
      </c>
      <c r="D82" s="5">
        <f>IFERROR(INDEX(HTAway!D:D,MATCH(A82,HTAway!$A:$A,0)),"-")</f>
        <v>0</v>
      </c>
      <c r="E82" s="5">
        <f>IFERROR(INDEX(HTAway!E:E,MATCH(A82,HTAway!$A:$A,0)),"-")</f>
        <v>0</v>
      </c>
      <c r="F82" s="5">
        <f>IFERROR(INDEX(HTAway!F:F,MATCH(A82,HTAway!$A:$A,0)),"-")</f>
        <v>0</v>
      </c>
      <c r="G82" s="5">
        <f>IFERROR(INDEX(HTAway!G:G,MATCH(A82,HTAway!$A:$A,0)),"-")</f>
        <v>1</v>
      </c>
      <c r="H82" s="5">
        <f>IFERROR(INDEX(HTAway!H:H,MATCH(A82,HTAway!$A:$A,0)),"-")</f>
        <v>3</v>
      </c>
      <c r="I82" s="5">
        <f>IFERROR(INDEX(HTAway!I:I,MATCH(A82,HTAway!$A:$A,0)),"-")</f>
        <v>0</v>
      </c>
      <c r="J82" s="5">
        <f>IFERROR(INDEX(HTAway!J:J,MATCH(A82,HTAway!$A:$A,0)),"-")</f>
        <v>1</v>
      </c>
      <c r="K82" s="7">
        <f>IFERROR(INDEX(HTAway!K:K,MATCH(A82,HTAway!$A:$A,0)),"-")</f>
        <v>0</v>
      </c>
      <c r="L82" s="7">
        <f>IFERROR(INDEX(HTAway!L:L,MATCH(A82,HTAway!$A:$A,0)),"-")</f>
        <v>0</v>
      </c>
      <c r="M82" s="7">
        <f>IFERROR(INDEX(HTAway!M:M,MATCH(A82,HTAway!$A:$A,0)),"-")</f>
        <v>-0.5</v>
      </c>
      <c r="N82" s="7">
        <f>IFERROR(INDEX(HTAway!N:N,MATCH(A82,HTAway!$A:$A,0)),"-")</f>
        <v>-1.25</v>
      </c>
    </row>
    <row r="83" spans="1:14" ht="16.5" thickTop="1" thickBot="1" x14ac:dyDescent="0.3">
      <c r="A83" s="19" t="s">
        <v>98</v>
      </c>
      <c r="B83" s="5">
        <f>IFERROR(INDEX(HTAway!$B:$B,MATCH(A83,HTAway!$A:$A,0)),"-")</f>
        <v>4</v>
      </c>
      <c r="C83" s="5">
        <f>IFERROR(INDEX(HTAway!C:C,MATCH(A83,HTAway!$A:$A,0)),"-")</f>
        <v>0</v>
      </c>
      <c r="D83" s="5">
        <f>IFERROR(INDEX(HTAway!D:D,MATCH(A83,HTAway!$A:$A,0)),"-")</f>
        <v>0</v>
      </c>
      <c r="E83" s="5">
        <f>IFERROR(INDEX(HTAway!E:E,MATCH(A83,HTAway!$A:$A,0)),"-")</f>
        <v>0</v>
      </c>
      <c r="F83" s="5">
        <f>IFERROR(INDEX(HTAway!F:F,MATCH(A83,HTAway!$A:$A,0)),"-")</f>
        <v>0</v>
      </c>
      <c r="G83" s="5">
        <f>IFERROR(INDEX(HTAway!G:G,MATCH(A83,HTAway!$A:$A,0)),"-")</f>
        <v>2</v>
      </c>
      <c r="H83" s="5">
        <f>IFERROR(INDEX(HTAway!H:H,MATCH(A83,HTAway!$A:$A,0)),"-")</f>
        <v>2</v>
      </c>
      <c r="I83" s="5">
        <f>IFERROR(INDEX(HTAway!I:I,MATCH(A83,HTAway!$A:$A,0)),"-")</f>
        <v>0</v>
      </c>
      <c r="J83" s="5">
        <f>IFERROR(INDEX(HTAway!J:J,MATCH(A83,HTAway!$A:$A,0)),"-")</f>
        <v>4</v>
      </c>
      <c r="K83" s="7">
        <f>IFERROR(INDEX(HTAway!K:K,MATCH(A83,HTAway!$A:$A,0)),"-")</f>
        <v>0</v>
      </c>
      <c r="L83" s="7">
        <f>IFERROR(INDEX(HTAway!L:L,MATCH(A83,HTAway!$A:$A,0)),"-")</f>
        <v>0</v>
      </c>
      <c r="M83" s="7">
        <f>IFERROR(INDEX(HTAway!M:M,MATCH(A83,HTAway!$A:$A,0)),"-")</f>
        <v>-1.5</v>
      </c>
      <c r="N83" s="7">
        <f>IFERROR(INDEX(HTAway!N:N,MATCH(A83,HTAway!$A:$A,0)),"-")</f>
        <v>-1.25</v>
      </c>
    </row>
    <row r="84" spans="1:14" ht="16.5" thickTop="1" thickBot="1" x14ac:dyDescent="0.3">
      <c r="A84" s="18" t="s">
        <v>102</v>
      </c>
      <c r="B84" s="5">
        <f>IFERROR(INDEX(HTAway!$B:$B,MATCH(A84,HTAway!$A:$A,0)),"-")</f>
        <v>3</v>
      </c>
      <c r="C84" s="5">
        <f>IFERROR(INDEX(HTAway!C:C,MATCH(A84,HTAway!$A:$A,0)),"-")</f>
        <v>0</v>
      </c>
      <c r="D84" s="5">
        <f>IFERROR(INDEX(HTAway!D:D,MATCH(A84,HTAway!$A:$A,0)),"-")</f>
        <v>0</v>
      </c>
      <c r="E84" s="5">
        <f>IFERROR(INDEX(HTAway!E:E,MATCH(A84,HTAway!$A:$A,0)),"-")</f>
        <v>0</v>
      </c>
      <c r="F84" s="5">
        <f>IFERROR(INDEX(HTAway!F:F,MATCH(A84,HTAway!$A:$A,0)),"-")</f>
        <v>0</v>
      </c>
      <c r="G84" s="5">
        <f>IFERROR(INDEX(HTAway!G:G,MATCH(A84,HTAway!$A:$A,0)),"-")</f>
        <v>3</v>
      </c>
      <c r="H84" s="5">
        <f>IFERROR(INDEX(HTAway!H:H,MATCH(A84,HTAway!$A:$A,0)),"-")</f>
        <v>0</v>
      </c>
      <c r="I84" s="5">
        <f>IFERROR(INDEX(HTAway!I:I,MATCH(A84,HTAway!$A:$A,0)),"-")</f>
        <v>0</v>
      </c>
      <c r="J84" s="5">
        <f>IFERROR(INDEX(HTAway!J:J,MATCH(A84,HTAway!$A:$A,0)),"-")</f>
        <v>3</v>
      </c>
      <c r="K84" s="7">
        <f>IFERROR(INDEX(HTAway!K:K,MATCH(A84,HTAway!$A:$A,0)),"-")</f>
        <v>0</v>
      </c>
      <c r="L84" s="7">
        <f>IFERROR(INDEX(HTAway!L:L,MATCH(A84,HTAway!$A:$A,0)),"-")</f>
        <v>0</v>
      </c>
      <c r="M84" s="7">
        <f>IFERROR(INDEX(HTAway!M:M,MATCH(A84,HTAway!$A:$A,0)),"-")</f>
        <v>-2</v>
      </c>
      <c r="N84" s="7">
        <f>IFERROR(INDEX(HTAway!N:N,MATCH(A84,HTAway!$A:$A,0)),"-")</f>
        <v>-1.3333333333333333</v>
      </c>
    </row>
    <row r="85" spans="1:14" ht="16.5" thickTop="1" thickBot="1" x14ac:dyDescent="0.3">
      <c r="A85" s="19" t="s">
        <v>103</v>
      </c>
      <c r="B85" s="5">
        <f>IFERROR(INDEX(HTAway!$B:$B,MATCH(A85,HTAway!$A:$A,0)),"-")</f>
        <v>2</v>
      </c>
      <c r="C85" s="5">
        <f>IFERROR(INDEX(HTAway!C:C,MATCH(A85,HTAway!$A:$A,0)),"-")</f>
        <v>0</v>
      </c>
      <c r="D85" s="5">
        <f>IFERROR(INDEX(HTAway!D:D,MATCH(A85,HTAway!$A:$A,0)),"-")</f>
        <v>0</v>
      </c>
      <c r="E85" s="5">
        <f>IFERROR(INDEX(HTAway!E:E,MATCH(A85,HTAway!$A:$A,0)),"-")</f>
        <v>0</v>
      </c>
      <c r="F85" s="5">
        <f>IFERROR(INDEX(HTAway!F:F,MATCH(A85,HTAway!$A:$A,0)),"-")</f>
        <v>0</v>
      </c>
      <c r="G85" s="5">
        <f>IFERROR(INDEX(HTAway!G:G,MATCH(A85,HTAway!$A:$A,0)),"-")</f>
        <v>2</v>
      </c>
      <c r="H85" s="5">
        <f>IFERROR(INDEX(HTAway!H:H,MATCH(A85,HTAway!$A:$A,0)),"-")</f>
        <v>0</v>
      </c>
      <c r="I85" s="5">
        <f>IFERROR(INDEX(HTAway!I:I,MATCH(A85,HTAway!$A:$A,0)),"-")</f>
        <v>0</v>
      </c>
      <c r="J85" s="5">
        <f>IFERROR(INDEX(HTAway!J:J,MATCH(A85,HTAway!$A:$A,0)),"-")</f>
        <v>2</v>
      </c>
      <c r="K85" s="7">
        <f>IFERROR(INDEX(HTAway!K:K,MATCH(A85,HTAway!$A:$A,0)),"-")</f>
        <v>0</v>
      </c>
      <c r="L85" s="7">
        <f>IFERROR(INDEX(HTAway!L:L,MATCH(A85,HTAway!$A:$A,0)),"-")</f>
        <v>0.33333333333333331</v>
      </c>
      <c r="M85" s="7">
        <f>IFERROR(INDEX(HTAway!M:M,MATCH(A85,HTAway!$A:$A,0)),"-")</f>
        <v>-2</v>
      </c>
      <c r="N85" s="7">
        <f>IFERROR(INDEX(HTAway!N:N,MATCH(A85,HTAway!$A:$A,0)),"-")</f>
        <v>-1.3333333333333333</v>
      </c>
    </row>
    <row r="86" spans="1:14" ht="16.5" thickTop="1" thickBot="1" x14ac:dyDescent="0.3">
      <c r="A86" s="18" t="s">
        <v>104</v>
      </c>
      <c r="B86" s="5">
        <f>IFERROR(INDEX(HTAway!$B:$B,MATCH(A86,HTAway!$A:$A,0)),"-")</f>
        <v>3</v>
      </c>
      <c r="C86" s="5">
        <f>IFERROR(INDEX(HTAway!C:C,MATCH(A86,HTAway!$A:$A,0)),"-")</f>
        <v>1</v>
      </c>
      <c r="D86" s="5">
        <f>IFERROR(INDEX(HTAway!D:D,MATCH(A86,HTAway!$A:$A,0)),"-")</f>
        <v>1</v>
      </c>
      <c r="E86" s="5">
        <f>IFERROR(INDEX(HTAway!E:E,MATCH(A86,HTAway!$A:$A,0)),"-")</f>
        <v>1</v>
      </c>
      <c r="F86" s="5">
        <f>IFERROR(INDEX(HTAway!F:F,MATCH(A86,HTAway!$A:$A,0)),"-")</f>
        <v>3</v>
      </c>
      <c r="G86" s="5">
        <f>IFERROR(INDEX(HTAway!G:G,MATCH(A86,HTAway!$A:$A,0)),"-")</f>
        <v>0</v>
      </c>
      <c r="H86" s="5">
        <f>IFERROR(INDEX(HTAway!H:H,MATCH(A86,HTAway!$A:$A,0)),"-")</f>
        <v>0</v>
      </c>
      <c r="I86" s="5">
        <f>IFERROR(INDEX(HTAway!I:I,MATCH(A86,HTAway!$A:$A,0)),"-")</f>
        <v>3</v>
      </c>
      <c r="J86" s="5">
        <f>IFERROR(INDEX(HTAway!J:J,MATCH(A86,HTAway!$A:$A,0)),"-")</f>
        <v>0</v>
      </c>
      <c r="K86" s="7">
        <f>IFERROR(INDEX(HTAway!K:K,MATCH(A86,HTAway!$A:$A,0)),"-")</f>
        <v>1</v>
      </c>
      <c r="L86" s="7">
        <f>IFERROR(INDEX(HTAway!L:L,MATCH(A86,HTAway!$A:$A,0)),"-")</f>
        <v>0.5</v>
      </c>
      <c r="M86" s="7">
        <f>IFERROR(INDEX(HTAway!M:M,MATCH(A86,HTAway!$A:$A,0)),"-")</f>
        <v>2</v>
      </c>
      <c r="N86" s="7">
        <f>IFERROR(INDEX(HTAway!N:N,MATCH(A86,HTAway!$A:$A,0)),"-")</f>
        <v>1.5</v>
      </c>
    </row>
    <row r="87" spans="1:14" ht="16.5" thickTop="1" thickBot="1" x14ac:dyDescent="0.3">
      <c r="A87" s="19" t="s">
        <v>107</v>
      </c>
      <c r="B87" s="5">
        <f>IFERROR(INDEX(HTAway!$B:$B,MATCH(A87,HTAway!$A:$A,0)),"-")</f>
        <v>2</v>
      </c>
      <c r="C87" s="5">
        <f>IFERROR(INDEX(HTAway!C:C,MATCH(A87,HTAway!$A:$A,0)),"-")</f>
        <v>1</v>
      </c>
      <c r="D87" s="5">
        <f>IFERROR(INDEX(HTAway!D:D,MATCH(A87,HTAway!$A:$A,0)),"-")</f>
        <v>1</v>
      </c>
      <c r="E87" s="5">
        <f>IFERROR(INDEX(HTAway!E:E,MATCH(A87,HTAway!$A:$A,0)),"-")</f>
        <v>0</v>
      </c>
      <c r="F87" s="5">
        <f>IFERROR(INDEX(HTAway!F:F,MATCH(A87,HTAway!$A:$A,0)),"-")</f>
        <v>1</v>
      </c>
      <c r="G87" s="5">
        <f>IFERROR(INDEX(HTAway!G:G,MATCH(A87,HTAway!$A:$A,0)),"-")</f>
        <v>0</v>
      </c>
      <c r="H87" s="5">
        <f>IFERROR(INDEX(HTAway!H:H,MATCH(A87,HTAway!$A:$A,0)),"-")</f>
        <v>1</v>
      </c>
      <c r="I87" s="5">
        <f>IFERROR(INDEX(HTAway!I:I,MATCH(A87,HTAway!$A:$A,0)),"-")</f>
        <v>2</v>
      </c>
      <c r="J87" s="5">
        <f>IFERROR(INDEX(HTAway!J:J,MATCH(A87,HTAway!$A:$A,0)),"-")</f>
        <v>0</v>
      </c>
      <c r="K87" s="7">
        <f>IFERROR(INDEX(HTAway!K:K,MATCH(A87,HTAway!$A:$A,0)),"-")</f>
        <v>1</v>
      </c>
      <c r="L87" s="7">
        <f>IFERROR(INDEX(HTAway!L:L,MATCH(A87,HTAway!$A:$A,0)),"-")</f>
        <v>0.66666666666666663</v>
      </c>
      <c r="M87" s="7">
        <f>IFERROR(INDEX(HTAway!M:M,MATCH(A87,HTAway!$A:$A,0)),"-")</f>
        <v>1.5</v>
      </c>
      <c r="N87" s="7">
        <f>IFERROR(INDEX(HTAway!N:N,MATCH(A87,HTAway!$A:$A,0)),"-")</f>
        <v>1.25</v>
      </c>
    </row>
    <row r="88" spans="1:14" ht="16.5" thickTop="1" thickBot="1" x14ac:dyDescent="0.3">
      <c r="A88" s="18" t="s">
        <v>112</v>
      </c>
      <c r="B88" s="5">
        <f>IFERROR(INDEX(HTAway!$B:$B,MATCH(A88,HTAway!$A:$A,0)),"-")</f>
        <v>2</v>
      </c>
      <c r="C88" s="5">
        <f>IFERROR(INDEX(HTAway!C:C,MATCH(A88,HTAway!$A:$A,0)),"-")</f>
        <v>1</v>
      </c>
      <c r="D88" s="5">
        <f>IFERROR(INDEX(HTAway!D:D,MATCH(A88,HTAway!$A:$A,0)),"-")</f>
        <v>0</v>
      </c>
      <c r="E88" s="5">
        <f>IFERROR(INDEX(HTAway!E:E,MATCH(A88,HTAway!$A:$A,0)),"-")</f>
        <v>1</v>
      </c>
      <c r="F88" s="5">
        <f>IFERROR(INDEX(HTAway!F:F,MATCH(A88,HTAway!$A:$A,0)),"-")</f>
        <v>2</v>
      </c>
      <c r="G88" s="5">
        <f>IFERROR(INDEX(HTAway!G:G,MATCH(A88,HTAway!$A:$A,0)),"-")</f>
        <v>0</v>
      </c>
      <c r="H88" s="5">
        <f>IFERROR(INDEX(HTAway!H:H,MATCH(A88,HTAway!$A:$A,0)),"-")</f>
        <v>0</v>
      </c>
      <c r="I88" s="5">
        <f>IFERROR(INDEX(HTAway!I:I,MATCH(A88,HTAway!$A:$A,0)),"-")</f>
        <v>2</v>
      </c>
      <c r="J88" s="5">
        <f>IFERROR(INDEX(HTAway!J:J,MATCH(A88,HTAway!$A:$A,0)),"-")</f>
        <v>0</v>
      </c>
      <c r="K88" s="7">
        <f>IFERROR(INDEX(HTAway!K:K,MATCH(A88,HTAway!$A:$A,0)),"-")</f>
        <v>1</v>
      </c>
      <c r="L88" s="7">
        <f>IFERROR(INDEX(HTAway!L:L,MATCH(A88,HTAway!$A:$A,0)),"-")</f>
        <v>0</v>
      </c>
      <c r="M88" s="7">
        <f>IFERROR(INDEX(HTAway!M:M,MATCH(A88,HTAway!$A:$A,0)),"-")</f>
        <v>2</v>
      </c>
      <c r="N88" s="7">
        <f>IFERROR(INDEX(HTAway!N:N,MATCH(A88,HTAway!$A:$A,0)),"-")</f>
        <v>0.66666666666666674</v>
      </c>
    </row>
    <row r="89" spans="1:14" ht="16.5" thickTop="1" thickBot="1" x14ac:dyDescent="0.3">
      <c r="A89" s="19" t="s">
        <v>118</v>
      </c>
      <c r="B89" s="5">
        <f>IFERROR(INDEX(HTAway!$B:$B,MATCH(A89,HTAway!$A:$A,0)),"-")</f>
        <v>2</v>
      </c>
      <c r="C89" s="5">
        <f>IFERROR(INDEX(HTAway!C:C,MATCH(A89,HTAway!$A:$A,0)),"-")</f>
        <v>1</v>
      </c>
      <c r="D89" s="5">
        <f>IFERROR(INDEX(HTAway!D:D,MATCH(A89,HTAway!$A:$A,0)),"-")</f>
        <v>1</v>
      </c>
      <c r="E89" s="5">
        <f>IFERROR(INDEX(HTAway!E:E,MATCH(A89,HTAway!$A:$A,0)),"-")</f>
        <v>0</v>
      </c>
      <c r="F89" s="5">
        <f>IFERROR(INDEX(HTAway!F:F,MATCH(A89,HTAway!$A:$A,0)),"-")</f>
        <v>1</v>
      </c>
      <c r="G89" s="5">
        <f>IFERROR(INDEX(HTAway!G:G,MATCH(A89,HTAway!$A:$A,0)),"-")</f>
        <v>1</v>
      </c>
      <c r="H89" s="5">
        <f>IFERROR(INDEX(HTAway!H:H,MATCH(A89,HTAway!$A:$A,0)),"-")</f>
        <v>0</v>
      </c>
      <c r="I89" s="5">
        <f>IFERROR(INDEX(HTAway!I:I,MATCH(A89,HTAway!$A:$A,0)),"-")</f>
        <v>2</v>
      </c>
      <c r="J89" s="5">
        <f>IFERROR(INDEX(HTAway!J:J,MATCH(A89,HTAway!$A:$A,0)),"-")</f>
        <v>0</v>
      </c>
      <c r="K89" s="7">
        <f>IFERROR(INDEX(HTAway!K:K,MATCH(A89,HTAway!$A:$A,0)),"-")</f>
        <v>1</v>
      </c>
      <c r="L89" s="7">
        <f>IFERROR(INDEX(HTAway!L:L,MATCH(A89,HTAway!$A:$A,0)),"-")</f>
        <v>0</v>
      </c>
      <c r="M89" s="7">
        <f>IFERROR(INDEX(HTAway!M:M,MATCH(A89,HTAway!$A:$A,0)),"-")</f>
        <v>1</v>
      </c>
      <c r="N89" s="7">
        <f>IFERROR(INDEX(HTAway!N:N,MATCH(A89,HTAway!$A:$A,0)),"-")</f>
        <v>0</v>
      </c>
    </row>
    <row r="90" spans="1:14" ht="16.5" thickTop="1" thickBot="1" x14ac:dyDescent="0.3">
      <c r="A90" s="18" t="s">
        <v>114</v>
      </c>
      <c r="B90" s="5">
        <f>IFERROR(INDEX(HTAway!$B:$B,MATCH(A90,HTAway!$A:$A,0)),"-")</f>
        <v>3</v>
      </c>
      <c r="C90" s="5">
        <f>IFERROR(INDEX(HTAway!C:C,MATCH(A90,HTAway!$A:$A,0)),"-")</f>
        <v>1</v>
      </c>
      <c r="D90" s="5">
        <f>IFERROR(INDEX(HTAway!D:D,MATCH(A90,HTAway!$A:$A,0)),"-")</f>
        <v>0</v>
      </c>
      <c r="E90" s="5">
        <f>IFERROR(INDEX(HTAway!E:E,MATCH(A90,HTAway!$A:$A,0)),"-")</f>
        <v>1</v>
      </c>
      <c r="F90" s="5">
        <f>IFERROR(INDEX(HTAway!F:F,MATCH(A90,HTAway!$A:$A,0)),"-")</f>
        <v>1</v>
      </c>
      <c r="G90" s="5">
        <f>IFERROR(INDEX(HTAway!G:G,MATCH(A90,HTAway!$A:$A,0)),"-")</f>
        <v>0</v>
      </c>
      <c r="H90" s="5">
        <f>IFERROR(INDEX(HTAway!H:H,MATCH(A90,HTAway!$A:$A,0)),"-")</f>
        <v>2</v>
      </c>
      <c r="I90" s="5">
        <f>IFERROR(INDEX(HTAway!I:I,MATCH(A90,HTAway!$A:$A,0)),"-")</f>
        <v>2</v>
      </c>
      <c r="J90" s="5">
        <f>IFERROR(INDEX(HTAway!J:J,MATCH(A90,HTAway!$A:$A,0)),"-")</f>
        <v>0</v>
      </c>
      <c r="K90" s="7">
        <f>IFERROR(INDEX(HTAway!K:K,MATCH(A90,HTAway!$A:$A,0)),"-")</f>
        <v>0.66666666666666663</v>
      </c>
      <c r="L90" s="7">
        <f>IFERROR(INDEX(HTAway!L:L,MATCH(A90,HTAway!$A:$A,0)),"-")</f>
        <v>0</v>
      </c>
      <c r="M90" s="7">
        <f>IFERROR(INDEX(HTAway!M:M,MATCH(A90,HTAway!$A:$A,0)),"-")</f>
        <v>1</v>
      </c>
      <c r="N90" s="7">
        <f>IFERROR(INDEX(HTAway!N:N,MATCH(A90,HTAway!$A:$A,0)),"-")</f>
        <v>0</v>
      </c>
    </row>
    <row r="91" spans="1:14" ht="16.5" thickTop="1" thickBot="1" x14ac:dyDescent="0.3">
      <c r="A91" s="19" t="s">
        <v>106</v>
      </c>
      <c r="B91" s="5">
        <f>IFERROR(INDEX(HTAway!$B:$B,MATCH(A91,HTAway!$A:$A,0)),"-")</f>
        <v>2</v>
      </c>
      <c r="C91" s="5">
        <f>IFERROR(INDEX(HTAway!C:C,MATCH(A91,HTAway!$A:$A,0)),"-")</f>
        <v>1</v>
      </c>
      <c r="D91" s="5">
        <f>IFERROR(INDEX(HTAway!D:D,MATCH(A91,HTAway!$A:$A,0)),"-")</f>
        <v>0</v>
      </c>
      <c r="E91" s="5">
        <f>IFERROR(INDEX(HTAway!E:E,MATCH(A91,HTAway!$A:$A,0)),"-")</f>
        <v>0</v>
      </c>
      <c r="F91" s="5">
        <f>IFERROR(INDEX(HTAway!F:F,MATCH(A91,HTAway!$A:$A,0)),"-")</f>
        <v>1</v>
      </c>
      <c r="G91" s="5">
        <f>IFERROR(INDEX(HTAway!G:G,MATCH(A91,HTAway!$A:$A,0)),"-")</f>
        <v>1</v>
      </c>
      <c r="H91" s="5">
        <f>IFERROR(INDEX(HTAway!H:H,MATCH(A91,HTAway!$A:$A,0)),"-")</f>
        <v>0</v>
      </c>
      <c r="I91" s="5">
        <f>IFERROR(INDEX(HTAway!I:I,MATCH(A91,HTAway!$A:$A,0)),"-")</f>
        <v>1</v>
      </c>
      <c r="J91" s="5">
        <f>IFERROR(INDEX(HTAway!J:J,MATCH(A91,HTAway!$A:$A,0)),"-")</f>
        <v>1</v>
      </c>
      <c r="K91" s="7">
        <f>IFERROR(INDEX(HTAway!K:K,MATCH(A91,HTAway!$A:$A,0)),"-")</f>
        <v>0.5</v>
      </c>
      <c r="L91" s="7">
        <f>IFERROR(INDEX(HTAway!L:L,MATCH(A91,HTAway!$A:$A,0)),"-")</f>
        <v>0.33333333333333331</v>
      </c>
      <c r="M91" s="7">
        <f>IFERROR(INDEX(HTAway!M:M,MATCH(A91,HTAway!$A:$A,0)),"-")</f>
        <v>0</v>
      </c>
      <c r="N91" s="7">
        <f>IFERROR(INDEX(HTAway!N:N,MATCH(A91,HTAway!$A:$A,0)),"-")</f>
        <v>0.33333333333333331</v>
      </c>
    </row>
    <row r="92" spans="1:14" ht="16.5" thickTop="1" thickBot="1" x14ac:dyDescent="0.3">
      <c r="A92" s="18" t="s">
        <v>108</v>
      </c>
      <c r="B92" s="5">
        <f>IFERROR(INDEX(HTAway!$B:$B,MATCH(A92,HTAway!$A:$A,0)),"-")</f>
        <v>2</v>
      </c>
      <c r="C92" s="5">
        <f>IFERROR(INDEX(HTAway!C:C,MATCH(A92,HTAway!$A:$A,0)),"-")</f>
        <v>0</v>
      </c>
      <c r="D92" s="5">
        <f>IFERROR(INDEX(HTAway!D:D,MATCH(A92,HTAway!$A:$A,0)),"-")</f>
        <v>1</v>
      </c>
      <c r="E92" s="5">
        <f>IFERROR(INDEX(HTAway!E:E,MATCH(A92,HTAway!$A:$A,0)),"-")</f>
        <v>0</v>
      </c>
      <c r="F92" s="5">
        <f>IFERROR(INDEX(HTAway!F:F,MATCH(A92,HTAway!$A:$A,0)),"-")</f>
        <v>1</v>
      </c>
      <c r="G92" s="5">
        <f>IFERROR(INDEX(HTAway!G:G,MATCH(A92,HTAway!$A:$A,0)),"-")</f>
        <v>1</v>
      </c>
      <c r="H92" s="5">
        <f>IFERROR(INDEX(HTAway!H:H,MATCH(A92,HTAway!$A:$A,0)),"-")</f>
        <v>0</v>
      </c>
      <c r="I92" s="5">
        <f>IFERROR(INDEX(HTAway!I:I,MATCH(A92,HTAway!$A:$A,0)),"-")</f>
        <v>1</v>
      </c>
      <c r="J92" s="5">
        <f>IFERROR(INDEX(HTAway!J:J,MATCH(A92,HTAway!$A:$A,0)),"-")</f>
        <v>1</v>
      </c>
      <c r="K92" s="7">
        <f>IFERROR(INDEX(HTAway!K:K,MATCH(A92,HTAway!$A:$A,0)),"-")</f>
        <v>0.5</v>
      </c>
      <c r="L92" s="7">
        <f>IFERROR(INDEX(HTAway!L:L,MATCH(A92,HTAway!$A:$A,0)),"-")</f>
        <v>0.33333333333333331</v>
      </c>
      <c r="M92" s="7">
        <f>IFERROR(INDEX(HTAway!M:M,MATCH(A92,HTAway!$A:$A,0)),"-")</f>
        <v>0</v>
      </c>
      <c r="N92" s="7">
        <f>IFERROR(INDEX(HTAway!N:N,MATCH(A92,HTAway!$A:$A,0)),"-")</f>
        <v>0</v>
      </c>
    </row>
    <row r="93" spans="1:14" ht="16.5" thickTop="1" thickBot="1" x14ac:dyDescent="0.3">
      <c r="A93" s="19" t="s">
        <v>120</v>
      </c>
      <c r="B93" s="5">
        <f>IFERROR(INDEX(HTAway!$B:$B,MATCH(A93,HTAway!$A:$A,0)),"-")</f>
        <v>2</v>
      </c>
      <c r="C93" s="5">
        <f>IFERROR(INDEX(HTAway!C:C,MATCH(A93,HTAway!$A:$A,0)),"-")</f>
        <v>0</v>
      </c>
      <c r="D93" s="5">
        <f>IFERROR(INDEX(HTAway!D:D,MATCH(A93,HTAway!$A:$A,0)),"-")</f>
        <v>0</v>
      </c>
      <c r="E93" s="5">
        <f>IFERROR(INDEX(HTAway!E:E,MATCH(A93,HTAway!$A:$A,0)),"-")</f>
        <v>1</v>
      </c>
      <c r="F93" s="5">
        <f>IFERROR(INDEX(HTAway!F:F,MATCH(A93,HTAway!$A:$A,0)),"-")</f>
        <v>0</v>
      </c>
      <c r="G93" s="5">
        <f>IFERROR(INDEX(HTAway!G:G,MATCH(A93,HTAway!$A:$A,0)),"-")</f>
        <v>1</v>
      </c>
      <c r="H93" s="5">
        <f>IFERROR(INDEX(HTAway!H:H,MATCH(A93,HTAway!$A:$A,0)),"-")</f>
        <v>1</v>
      </c>
      <c r="I93" s="5">
        <f>IFERROR(INDEX(HTAway!I:I,MATCH(A93,HTAway!$A:$A,0)),"-")</f>
        <v>1</v>
      </c>
      <c r="J93" s="5">
        <f>IFERROR(INDEX(HTAway!J:J,MATCH(A93,HTAway!$A:$A,0)),"-")</f>
        <v>0</v>
      </c>
      <c r="K93" s="7">
        <f>IFERROR(INDEX(HTAway!K:K,MATCH(A93,HTAway!$A:$A,0)),"-")</f>
        <v>0.5</v>
      </c>
      <c r="L93" s="7">
        <f>IFERROR(INDEX(HTAway!L:L,MATCH(A93,HTAway!$A:$A,0)),"-")</f>
        <v>0.33333333333333331</v>
      </c>
      <c r="M93" s="7">
        <f>IFERROR(INDEX(HTAway!M:M,MATCH(A93,HTAway!$A:$A,0)),"-")</f>
        <v>0</v>
      </c>
      <c r="N93" s="7">
        <f>IFERROR(INDEX(HTAway!N:N,MATCH(A93,HTAway!$A:$A,0)),"-")</f>
        <v>0</v>
      </c>
    </row>
    <row r="94" spans="1:14" ht="16.5" thickTop="1" thickBot="1" x14ac:dyDescent="0.3">
      <c r="A94" s="18" t="s">
        <v>123</v>
      </c>
      <c r="B94" s="5">
        <f>IFERROR(INDEX(HTAway!$B:$B,MATCH(A94,HTAway!$A:$A,0)),"-")</f>
        <v>2</v>
      </c>
      <c r="C94" s="5">
        <f>IFERROR(INDEX(HTAway!C:C,MATCH(A94,HTAway!$A:$A,0)),"-")</f>
        <v>0</v>
      </c>
      <c r="D94" s="5">
        <f>IFERROR(INDEX(HTAway!D:D,MATCH(A94,HTAway!$A:$A,0)),"-")</f>
        <v>1</v>
      </c>
      <c r="E94" s="5">
        <f>IFERROR(INDEX(HTAway!E:E,MATCH(A94,HTAway!$A:$A,0)),"-")</f>
        <v>0</v>
      </c>
      <c r="F94" s="5">
        <f>IFERROR(INDEX(HTAway!F:F,MATCH(A94,HTAway!$A:$A,0)),"-")</f>
        <v>1</v>
      </c>
      <c r="G94" s="5">
        <f>IFERROR(INDEX(HTAway!G:G,MATCH(A94,HTAway!$A:$A,0)),"-")</f>
        <v>1</v>
      </c>
      <c r="H94" s="5">
        <f>IFERROR(INDEX(HTAway!H:H,MATCH(A94,HTAway!$A:$A,0)),"-")</f>
        <v>0</v>
      </c>
      <c r="I94" s="5">
        <f>IFERROR(INDEX(HTAway!I:I,MATCH(A94,HTAway!$A:$A,0)),"-")</f>
        <v>1</v>
      </c>
      <c r="J94" s="5">
        <f>IFERROR(INDEX(HTAway!J:J,MATCH(A94,HTAway!$A:$A,0)),"-")</f>
        <v>1</v>
      </c>
      <c r="K94" s="7">
        <f>IFERROR(INDEX(HTAway!K:K,MATCH(A94,HTAway!$A:$A,0)),"-")</f>
        <v>0.5</v>
      </c>
      <c r="L94" s="7">
        <f>IFERROR(INDEX(HTAway!L:L,MATCH(A94,HTAway!$A:$A,0)),"-")</f>
        <v>0.33333333333333331</v>
      </c>
      <c r="M94" s="7">
        <f>IFERROR(INDEX(HTAway!M:M,MATCH(A94,HTAway!$A:$A,0)),"-")</f>
        <v>0</v>
      </c>
      <c r="N94" s="7">
        <f>IFERROR(INDEX(HTAway!N:N,MATCH(A94,HTAway!$A:$A,0)),"-")</f>
        <v>-0.33333333333333331</v>
      </c>
    </row>
    <row r="95" spans="1:14" ht="16.5" thickTop="1" thickBot="1" x14ac:dyDescent="0.3">
      <c r="A95" s="19" t="s">
        <v>105</v>
      </c>
      <c r="B95" s="5">
        <f>IFERROR(INDEX(HTAway!$B:$B,MATCH(A95,HTAway!$A:$A,0)),"-")</f>
        <v>3</v>
      </c>
      <c r="C95" s="5">
        <f>IFERROR(INDEX(HTAway!C:C,MATCH(A95,HTAway!$A:$A,0)),"-")</f>
        <v>0</v>
      </c>
      <c r="D95" s="5">
        <f>IFERROR(INDEX(HTAway!D:D,MATCH(A95,HTAway!$A:$A,0)),"-")</f>
        <v>0</v>
      </c>
      <c r="E95" s="5">
        <f>IFERROR(INDEX(HTAway!E:E,MATCH(A95,HTAway!$A:$A,0)),"-")</f>
        <v>1</v>
      </c>
      <c r="F95" s="5">
        <f>IFERROR(INDEX(HTAway!F:F,MATCH(A95,HTAway!$A:$A,0)),"-")</f>
        <v>1</v>
      </c>
      <c r="G95" s="5">
        <f>IFERROR(INDEX(HTAway!G:G,MATCH(A95,HTAway!$A:$A,0)),"-")</f>
        <v>1</v>
      </c>
      <c r="H95" s="5">
        <f>IFERROR(INDEX(HTAway!H:H,MATCH(A95,HTAway!$A:$A,0)),"-")</f>
        <v>1</v>
      </c>
      <c r="I95" s="5">
        <f>IFERROR(INDEX(HTAway!I:I,MATCH(A95,HTAway!$A:$A,0)),"-")</f>
        <v>1</v>
      </c>
      <c r="J95" s="5">
        <f>IFERROR(INDEX(HTAway!J:J,MATCH(A95,HTAway!$A:$A,0)),"-")</f>
        <v>1</v>
      </c>
      <c r="K95" s="7">
        <f>IFERROR(INDEX(HTAway!K:K,MATCH(A95,HTAway!$A:$A,0)),"-")</f>
        <v>0.33333333333333331</v>
      </c>
      <c r="L95" s="7">
        <f>IFERROR(INDEX(HTAway!L:L,MATCH(A95,HTAway!$A:$A,0)),"-")</f>
        <v>1</v>
      </c>
      <c r="M95" s="7">
        <f>IFERROR(INDEX(HTAway!M:M,MATCH(A95,HTAway!$A:$A,0)),"-")</f>
        <v>0</v>
      </c>
      <c r="N95" s="7">
        <f>IFERROR(INDEX(HTAway!N:N,MATCH(A95,HTAway!$A:$A,0)),"-")</f>
        <v>1</v>
      </c>
    </row>
    <row r="96" spans="1:14" ht="16.5" thickTop="1" thickBot="1" x14ac:dyDescent="0.3">
      <c r="A96" s="18" t="s">
        <v>109</v>
      </c>
      <c r="B96" s="5">
        <f>IFERROR(INDEX(HTAway!$B:$B,MATCH(A96,HTAway!$A:$A,0)),"-")</f>
        <v>3</v>
      </c>
      <c r="C96" s="5">
        <f>IFERROR(INDEX(HTAway!C:C,MATCH(A96,HTAway!$A:$A,0)),"-")</f>
        <v>1</v>
      </c>
      <c r="D96" s="5">
        <f>IFERROR(INDEX(HTAway!D:D,MATCH(A96,HTAway!$A:$A,0)),"-")</f>
        <v>0</v>
      </c>
      <c r="E96" s="5">
        <f>IFERROR(INDEX(HTAway!E:E,MATCH(A96,HTAway!$A:$A,0)),"-")</f>
        <v>0</v>
      </c>
      <c r="F96" s="5">
        <f>IFERROR(INDEX(HTAway!F:F,MATCH(A96,HTAway!$A:$A,0)),"-")</f>
        <v>1</v>
      </c>
      <c r="G96" s="5">
        <f>IFERROR(INDEX(HTAway!G:G,MATCH(A96,HTAway!$A:$A,0)),"-")</f>
        <v>1</v>
      </c>
      <c r="H96" s="5">
        <f>IFERROR(INDEX(HTAway!H:H,MATCH(A96,HTAway!$A:$A,0)),"-")</f>
        <v>1</v>
      </c>
      <c r="I96" s="5">
        <f>IFERROR(INDEX(HTAway!I:I,MATCH(A96,HTAway!$A:$A,0)),"-")</f>
        <v>1</v>
      </c>
      <c r="J96" s="5">
        <f>IFERROR(INDEX(HTAway!J:J,MATCH(A96,HTAway!$A:$A,0)),"-")</f>
        <v>1</v>
      </c>
      <c r="K96" s="7">
        <f>IFERROR(INDEX(HTAway!K:K,MATCH(A96,HTAway!$A:$A,0)),"-")</f>
        <v>0.33333333333333331</v>
      </c>
      <c r="L96" s="7">
        <f>IFERROR(INDEX(HTAway!L:L,MATCH(A96,HTAway!$A:$A,0)),"-")</f>
        <v>0.5</v>
      </c>
      <c r="M96" s="7">
        <f>IFERROR(INDEX(HTAway!M:M,MATCH(A96,HTAway!$A:$A,0)),"-")</f>
        <v>0</v>
      </c>
      <c r="N96" s="7">
        <f>IFERROR(INDEX(HTAway!N:N,MATCH(A96,HTAway!$A:$A,0)),"-")</f>
        <v>0</v>
      </c>
    </row>
    <row r="97" spans="1:14" ht="16.5" thickTop="1" thickBot="1" x14ac:dyDescent="0.3">
      <c r="A97" s="19" t="s">
        <v>110</v>
      </c>
      <c r="B97" s="5">
        <f>IFERROR(INDEX(HTAway!$B:$B,MATCH(A97,HTAway!$A:$A,0)),"-")</f>
        <v>3</v>
      </c>
      <c r="C97" s="5">
        <f>IFERROR(INDEX(HTAway!C:C,MATCH(A97,HTAway!$A:$A,0)),"-")</f>
        <v>1</v>
      </c>
      <c r="D97" s="5">
        <f>IFERROR(INDEX(HTAway!D:D,MATCH(A97,HTAway!$A:$A,0)),"-")</f>
        <v>0</v>
      </c>
      <c r="E97" s="5">
        <f>IFERROR(INDEX(HTAway!E:E,MATCH(A97,HTAway!$A:$A,0)),"-")</f>
        <v>0</v>
      </c>
      <c r="F97" s="5">
        <f>IFERROR(INDEX(HTAway!F:F,MATCH(A97,HTAway!$A:$A,0)),"-")</f>
        <v>0</v>
      </c>
      <c r="G97" s="5">
        <f>IFERROR(INDEX(HTAway!G:G,MATCH(A97,HTAway!$A:$A,0)),"-")</f>
        <v>2</v>
      </c>
      <c r="H97" s="5">
        <f>IFERROR(INDEX(HTAway!H:H,MATCH(A97,HTAway!$A:$A,0)),"-")</f>
        <v>1</v>
      </c>
      <c r="I97" s="5">
        <f>IFERROR(INDEX(HTAway!I:I,MATCH(A97,HTAway!$A:$A,0)),"-")</f>
        <v>1</v>
      </c>
      <c r="J97" s="5">
        <f>IFERROR(INDEX(HTAway!J:J,MATCH(A97,HTAway!$A:$A,0)),"-")</f>
        <v>1</v>
      </c>
      <c r="K97" s="7">
        <f>IFERROR(INDEX(HTAway!K:K,MATCH(A97,HTAway!$A:$A,0)),"-")</f>
        <v>0.33333333333333331</v>
      </c>
      <c r="L97" s="7">
        <f>IFERROR(INDEX(HTAway!L:L,MATCH(A97,HTAway!$A:$A,0)),"-")</f>
        <v>0.5</v>
      </c>
      <c r="M97" s="7">
        <f>IFERROR(INDEX(HTAway!M:M,MATCH(A97,HTAway!$A:$A,0)),"-")</f>
        <v>-0.66666666666666663</v>
      </c>
      <c r="N97" s="7">
        <f>IFERROR(INDEX(HTAway!N:N,MATCH(A97,HTAway!$A:$A,0)),"-")</f>
        <v>-0.33333333333333331</v>
      </c>
    </row>
    <row r="98" spans="1:14" ht="16.5" thickTop="1" thickBot="1" x14ac:dyDescent="0.3">
      <c r="A98" s="18" t="s">
        <v>113</v>
      </c>
      <c r="B98" s="5">
        <f>IFERROR(INDEX(HTAway!$B:$B,MATCH(A98,HTAway!$A:$A,0)),"-")</f>
        <v>3</v>
      </c>
      <c r="C98" s="5">
        <f>IFERROR(INDEX(HTAway!C:C,MATCH(A98,HTAway!$A:$A,0)),"-")</f>
        <v>0</v>
      </c>
      <c r="D98" s="5">
        <f>IFERROR(INDEX(HTAway!D:D,MATCH(A98,HTAway!$A:$A,0)),"-")</f>
        <v>0</v>
      </c>
      <c r="E98" s="5">
        <f>IFERROR(INDEX(HTAway!E:E,MATCH(A98,HTAway!$A:$A,0)),"-")</f>
        <v>1</v>
      </c>
      <c r="F98" s="5">
        <f>IFERROR(INDEX(HTAway!F:F,MATCH(A98,HTAway!$A:$A,0)),"-")</f>
        <v>1</v>
      </c>
      <c r="G98" s="5">
        <f>IFERROR(INDEX(HTAway!G:G,MATCH(A98,HTAway!$A:$A,0)),"-")</f>
        <v>0</v>
      </c>
      <c r="H98" s="5">
        <f>IFERROR(INDEX(HTAway!H:H,MATCH(A98,HTAway!$A:$A,0)),"-")</f>
        <v>2</v>
      </c>
      <c r="I98" s="5">
        <f>IFERROR(INDEX(HTAway!I:I,MATCH(A98,HTAway!$A:$A,0)),"-")</f>
        <v>1</v>
      </c>
      <c r="J98" s="5">
        <f>IFERROR(INDEX(HTAway!J:J,MATCH(A98,HTAway!$A:$A,0)),"-")</f>
        <v>1</v>
      </c>
      <c r="K98" s="7">
        <f>IFERROR(INDEX(HTAway!K:K,MATCH(A98,HTAway!$A:$A,0)),"-")</f>
        <v>0.33333333333333331</v>
      </c>
      <c r="L98" s="7">
        <f>IFERROR(INDEX(HTAway!L:L,MATCH(A98,HTAway!$A:$A,0)),"-")</f>
        <v>0.5</v>
      </c>
      <c r="M98" s="7">
        <f>IFERROR(INDEX(HTAway!M:M,MATCH(A98,HTAway!$A:$A,0)),"-")</f>
        <v>0.33333333333333331</v>
      </c>
      <c r="N98" s="7">
        <f>IFERROR(INDEX(HTAway!N:N,MATCH(A98,HTAway!$A:$A,0)),"-")</f>
        <v>0.66666666666666663</v>
      </c>
    </row>
    <row r="99" spans="1:14" ht="16.5" thickTop="1" thickBot="1" x14ac:dyDescent="0.3">
      <c r="A99" s="19" t="s">
        <v>115</v>
      </c>
      <c r="B99" s="5">
        <f>IFERROR(INDEX(HTAway!$B:$B,MATCH(A99,HTAway!$A:$A,0)),"-")</f>
        <v>3</v>
      </c>
      <c r="C99" s="5">
        <f>IFERROR(INDEX(HTAway!C:C,MATCH(A99,HTAway!$A:$A,0)),"-")</f>
        <v>1</v>
      </c>
      <c r="D99" s="5">
        <f>IFERROR(INDEX(HTAway!D:D,MATCH(A99,HTAway!$A:$A,0)),"-")</f>
        <v>0</v>
      </c>
      <c r="E99" s="5">
        <f>IFERROR(INDEX(HTAway!E:E,MATCH(A99,HTAway!$A:$A,0)),"-")</f>
        <v>0</v>
      </c>
      <c r="F99" s="5">
        <f>IFERROR(INDEX(HTAway!F:F,MATCH(A99,HTAway!$A:$A,0)),"-")</f>
        <v>1</v>
      </c>
      <c r="G99" s="5">
        <f>IFERROR(INDEX(HTAway!G:G,MATCH(A99,HTAway!$A:$A,0)),"-")</f>
        <v>1</v>
      </c>
      <c r="H99" s="5">
        <f>IFERROR(INDEX(HTAway!H:H,MATCH(A99,HTAway!$A:$A,0)),"-")</f>
        <v>1</v>
      </c>
      <c r="I99" s="5">
        <f>IFERROR(INDEX(HTAway!I:I,MATCH(A99,HTAway!$A:$A,0)),"-")</f>
        <v>1</v>
      </c>
      <c r="J99" s="5">
        <f>IFERROR(INDEX(HTAway!J:J,MATCH(A99,HTAway!$A:$A,0)),"-")</f>
        <v>1</v>
      </c>
      <c r="K99" s="7">
        <f>IFERROR(INDEX(HTAway!K:K,MATCH(A99,HTAway!$A:$A,0)),"-")</f>
        <v>0.33333333333333331</v>
      </c>
      <c r="L99" s="7">
        <f>IFERROR(INDEX(HTAway!L:L,MATCH(A99,HTAway!$A:$A,0)),"-")</f>
        <v>0.5</v>
      </c>
      <c r="M99" s="7">
        <f>IFERROR(INDEX(HTAway!M:M,MATCH(A99,HTAway!$A:$A,0)),"-")</f>
        <v>0</v>
      </c>
      <c r="N99" s="7">
        <f>IFERROR(INDEX(HTAway!N:N,MATCH(A99,HTAway!$A:$A,0)),"-")</f>
        <v>0.5</v>
      </c>
    </row>
    <row r="100" spans="1:14" ht="16.5" thickTop="1" thickBot="1" x14ac:dyDescent="0.3">
      <c r="A100" s="18" t="s">
        <v>121</v>
      </c>
      <c r="B100" s="5">
        <f>IFERROR(INDEX(HTAway!$B:$B,MATCH(A100,HTAway!$A:$A,0)),"-")</f>
        <v>3</v>
      </c>
      <c r="C100" s="5">
        <f>IFERROR(INDEX(HTAway!C:C,MATCH(A100,HTAway!$A:$A,0)),"-")</f>
        <v>0</v>
      </c>
      <c r="D100" s="5">
        <f>IFERROR(INDEX(HTAway!D:D,MATCH(A100,HTAway!$A:$A,0)),"-")</f>
        <v>1</v>
      </c>
      <c r="E100" s="5">
        <f>IFERROR(INDEX(HTAway!E:E,MATCH(A100,HTAway!$A:$A,0)),"-")</f>
        <v>0</v>
      </c>
      <c r="F100" s="5">
        <f>IFERROR(INDEX(HTAway!F:F,MATCH(A100,HTAway!$A:$A,0)),"-")</f>
        <v>1</v>
      </c>
      <c r="G100" s="5">
        <f>IFERROR(INDEX(HTAway!G:G,MATCH(A100,HTAway!$A:$A,0)),"-")</f>
        <v>0</v>
      </c>
      <c r="H100" s="5">
        <f>IFERROR(INDEX(HTAway!H:H,MATCH(A100,HTAway!$A:$A,0)),"-")</f>
        <v>2</v>
      </c>
      <c r="I100" s="5">
        <f>IFERROR(INDEX(HTAway!I:I,MATCH(A100,HTAway!$A:$A,0)),"-")</f>
        <v>1</v>
      </c>
      <c r="J100" s="5">
        <f>IFERROR(INDEX(HTAway!J:J,MATCH(A100,HTAway!$A:$A,0)),"-")</f>
        <v>0</v>
      </c>
      <c r="K100" s="7">
        <f>IFERROR(INDEX(HTAway!K:K,MATCH(A100,HTAway!$A:$A,0)),"-")</f>
        <v>0.33333333333333331</v>
      </c>
      <c r="L100" s="7">
        <f>IFERROR(INDEX(HTAway!L:L,MATCH(A100,HTAway!$A:$A,0)),"-")</f>
        <v>0</v>
      </c>
      <c r="M100" s="7">
        <f>IFERROR(INDEX(HTAway!M:M,MATCH(A100,HTAway!$A:$A,0)),"-")</f>
        <v>0.66666666666666663</v>
      </c>
      <c r="N100" s="7">
        <f>IFERROR(INDEX(HTAway!N:N,MATCH(A100,HTAway!$A:$A,0)),"-")</f>
        <v>-0.16666666666666669</v>
      </c>
    </row>
    <row r="101" spans="1:14" ht="16.5" thickTop="1" thickBot="1" x14ac:dyDescent="0.3">
      <c r="A101" s="19" t="s">
        <v>124</v>
      </c>
      <c r="B101" s="5">
        <f>IFERROR(INDEX(HTAway!$B:$B,MATCH(A101,HTAway!$A:$A,0)),"-")</f>
        <v>3</v>
      </c>
      <c r="C101" s="5">
        <f>IFERROR(INDEX(HTAway!C:C,MATCH(A101,HTAway!$A:$A,0)),"-")</f>
        <v>0</v>
      </c>
      <c r="D101" s="5">
        <f>IFERROR(INDEX(HTAway!D:D,MATCH(A101,HTAway!$A:$A,0)),"-")</f>
        <v>1</v>
      </c>
      <c r="E101" s="5">
        <f>IFERROR(INDEX(HTAway!E:E,MATCH(A101,HTAway!$A:$A,0)),"-")</f>
        <v>0</v>
      </c>
      <c r="F101" s="5">
        <f>IFERROR(INDEX(HTAway!F:F,MATCH(A101,HTAway!$A:$A,0)),"-")</f>
        <v>1</v>
      </c>
      <c r="G101" s="5">
        <f>IFERROR(INDEX(HTAway!G:G,MATCH(A101,HTAway!$A:$A,0)),"-")</f>
        <v>1</v>
      </c>
      <c r="H101" s="5">
        <f>IFERROR(INDEX(HTAway!H:H,MATCH(A101,HTAway!$A:$A,0)),"-")</f>
        <v>1</v>
      </c>
      <c r="I101" s="5">
        <f>IFERROR(INDEX(HTAway!I:I,MATCH(A101,HTAway!$A:$A,0)),"-")</f>
        <v>1</v>
      </c>
      <c r="J101" s="5">
        <f>IFERROR(INDEX(HTAway!J:J,MATCH(A101,HTAway!$A:$A,0)),"-")</f>
        <v>2</v>
      </c>
      <c r="K101" s="7">
        <f>IFERROR(INDEX(HTAway!K:K,MATCH(A101,HTAway!$A:$A,0)),"-")</f>
        <v>0.33333333333333331</v>
      </c>
      <c r="L101" s="7">
        <f>IFERROR(INDEX(HTAway!L:L,MATCH(A101,HTAway!$A:$A,0)),"-")</f>
        <v>0</v>
      </c>
      <c r="M101" s="7">
        <f>IFERROR(INDEX(HTAway!M:M,MATCH(A101,HTAway!$A:$A,0)),"-")</f>
        <v>-0.33333333333333331</v>
      </c>
      <c r="N101" s="7">
        <f>IFERROR(INDEX(HTAway!N:N,MATCH(A101,HTAway!$A:$A,0)),"-")</f>
        <v>-1.1666666666666667</v>
      </c>
    </row>
    <row r="102" spans="1:14" ht="16.5" thickTop="1" thickBot="1" x14ac:dyDescent="0.3">
      <c r="A102" s="18" t="s">
        <v>111</v>
      </c>
      <c r="B102" s="5">
        <f>IFERROR(INDEX(HTAway!$B:$B,MATCH(A102,HTAway!$A:$A,0)),"-")</f>
        <v>2</v>
      </c>
      <c r="C102" s="5">
        <f>IFERROR(INDEX(HTAway!C:C,MATCH(A102,HTAway!$A:$A,0)),"-")</f>
        <v>0</v>
      </c>
      <c r="D102" s="5">
        <f>IFERROR(INDEX(HTAway!D:D,MATCH(A102,HTAway!$A:$A,0)),"-")</f>
        <v>0</v>
      </c>
      <c r="E102" s="5">
        <f>IFERROR(INDEX(HTAway!E:E,MATCH(A102,HTAway!$A:$A,0)),"-")</f>
        <v>0</v>
      </c>
      <c r="F102" s="5">
        <f>IFERROR(INDEX(HTAway!F:F,MATCH(A102,HTAway!$A:$A,0)),"-")</f>
        <v>0</v>
      </c>
      <c r="G102" s="5">
        <f>IFERROR(INDEX(HTAway!G:G,MATCH(A102,HTAway!$A:$A,0)),"-")</f>
        <v>0</v>
      </c>
      <c r="H102" s="5">
        <f>IFERROR(INDEX(HTAway!H:H,MATCH(A102,HTAway!$A:$A,0)),"-")</f>
        <v>2</v>
      </c>
      <c r="I102" s="5">
        <f>IFERROR(INDEX(HTAway!I:I,MATCH(A102,HTAway!$A:$A,0)),"-")</f>
        <v>0</v>
      </c>
      <c r="J102" s="5">
        <f>IFERROR(INDEX(HTAway!J:J,MATCH(A102,HTAway!$A:$A,0)),"-")</f>
        <v>0</v>
      </c>
      <c r="K102" s="7">
        <f>IFERROR(INDEX(HTAway!K:K,MATCH(A102,HTAway!$A:$A,0)),"-")</f>
        <v>0</v>
      </c>
      <c r="L102" s="7">
        <f>IFERROR(INDEX(HTAway!L:L,MATCH(A102,HTAway!$A:$A,0)),"-")</f>
        <v>0.66666666666666663</v>
      </c>
      <c r="M102" s="7">
        <f>IFERROR(INDEX(HTAway!M:M,MATCH(A102,HTAway!$A:$A,0)),"-")</f>
        <v>0</v>
      </c>
      <c r="N102" s="7">
        <f>IFERROR(INDEX(HTAway!N:N,MATCH(A102,HTAway!$A:$A,0)),"-")</f>
        <v>0.5</v>
      </c>
    </row>
    <row r="103" spans="1:14" ht="16.5" thickTop="1" thickBot="1" x14ac:dyDescent="0.3">
      <c r="A103" s="19" t="s">
        <v>116</v>
      </c>
      <c r="B103" s="5">
        <f>IFERROR(INDEX(HTAway!$B:$B,MATCH(A103,HTAway!$A:$A,0)),"-")</f>
        <v>2</v>
      </c>
      <c r="C103" s="5">
        <f>IFERROR(INDEX(HTAway!C:C,MATCH(A103,HTAway!$A:$A,0)),"-")</f>
        <v>0</v>
      </c>
      <c r="D103" s="5">
        <f>IFERROR(INDEX(HTAway!D:D,MATCH(A103,HTAway!$A:$A,0)),"-")</f>
        <v>0</v>
      </c>
      <c r="E103" s="5">
        <f>IFERROR(INDEX(HTAway!E:E,MATCH(A103,HTAway!$A:$A,0)),"-")</f>
        <v>0</v>
      </c>
      <c r="F103" s="5">
        <f>IFERROR(INDEX(HTAway!F:F,MATCH(A103,HTAway!$A:$A,0)),"-")</f>
        <v>0</v>
      </c>
      <c r="G103" s="5">
        <f>IFERROR(INDEX(HTAway!G:G,MATCH(A103,HTAway!$A:$A,0)),"-")</f>
        <v>1</v>
      </c>
      <c r="H103" s="5">
        <f>IFERROR(INDEX(HTAway!H:H,MATCH(A103,HTAway!$A:$A,0)),"-")</f>
        <v>1</v>
      </c>
      <c r="I103" s="5">
        <f>IFERROR(INDEX(HTAway!I:I,MATCH(A103,HTAway!$A:$A,0)),"-")</f>
        <v>0</v>
      </c>
      <c r="J103" s="5">
        <f>IFERROR(INDEX(HTAway!J:J,MATCH(A103,HTAway!$A:$A,0)),"-")</f>
        <v>1</v>
      </c>
      <c r="K103" s="7">
        <f>IFERROR(INDEX(HTAway!K:K,MATCH(A103,HTAway!$A:$A,0)),"-")</f>
        <v>0</v>
      </c>
      <c r="L103" s="7">
        <f>IFERROR(INDEX(HTAway!L:L,MATCH(A103,HTAway!$A:$A,0)),"-")</f>
        <v>0.33333333333333331</v>
      </c>
      <c r="M103" s="7">
        <f>IFERROR(INDEX(HTAway!M:M,MATCH(A103,HTAway!$A:$A,0)),"-")</f>
        <v>-1</v>
      </c>
      <c r="N103" s="7">
        <f>IFERROR(INDEX(HTAway!N:N,MATCH(A103,HTAway!$A:$A,0)),"-")</f>
        <v>-0.16666666666666669</v>
      </c>
    </row>
    <row r="104" spans="1:14" ht="16.5" thickTop="1" thickBot="1" x14ac:dyDescent="0.3">
      <c r="A104" s="18" t="s">
        <v>117</v>
      </c>
      <c r="B104" s="5">
        <f>IFERROR(INDEX(HTAway!$B:$B,MATCH(A104,HTAway!$A:$A,0)),"-")</f>
        <v>2</v>
      </c>
      <c r="C104" s="5">
        <f>IFERROR(INDEX(HTAway!C:C,MATCH(A104,HTAway!$A:$A,0)),"-")</f>
        <v>0</v>
      </c>
      <c r="D104" s="5">
        <f>IFERROR(INDEX(HTAway!D:D,MATCH(A104,HTAway!$A:$A,0)),"-")</f>
        <v>0</v>
      </c>
      <c r="E104" s="5">
        <f>IFERROR(INDEX(HTAway!E:E,MATCH(A104,HTAway!$A:$A,0)),"-")</f>
        <v>0</v>
      </c>
      <c r="F104" s="5">
        <f>IFERROR(INDEX(HTAway!F:F,MATCH(A104,HTAway!$A:$A,0)),"-")</f>
        <v>0</v>
      </c>
      <c r="G104" s="5">
        <f>IFERROR(INDEX(HTAway!G:G,MATCH(A104,HTAway!$A:$A,0)),"-")</f>
        <v>0</v>
      </c>
      <c r="H104" s="5">
        <f>IFERROR(INDEX(HTAway!H:H,MATCH(A104,HTAway!$A:$A,0)),"-")</f>
        <v>2</v>
      </c>
      <c r="I104" s="5">
        <f>IFERROR(INDEX(HTAway!I:I,MATCH(A104,HTAway!$A:$A,0)),"-")</f>
        <v>0</v>
      </c>
      <c r="J104" s="5">
        <f>IFERROR(INDEX(HTAway!J:J,MATCH(A104,HTAway!$A:$A,0)),"-")</f>
        <v>0</v>
      </c>
      <c r="K104" s="7">
        <f>IFERROR(INDEX(HTAway!K:K,MATCH(A104,HTAway!$A:$A,0)),"-")</f>
        <v>0</v>
      </c>
      <c r="L104" s="7">
        <f>IFERROR(INDEX(HTAway!L:L,MATCH(A104,HTAway!$A:$A,0)),"-")</f>
        <v>0</v>
      </c>
      <c r="M104" s="7">
        <f>IFERROR(INDEX(HTAway!M:M,MATCH(A104,HTAway!$A:$A,0)),"-")</f>
        <v>0</v>
      </c>
      <c r="N104" s="7">
        <f>IFERROR(INDEX(HTAway!N:N,MATCH(A104,HTAway!$A:$A,0)),"-")</f>
        <v>-0.5</v>
      </c>
    </row>
    <row r="105" spans="1:14" ht="16.5" thickTop="1" thickBot="1" x14ac:dyDescent="0.3">
      <c r="A105" s="19" t="s">
        <v>119</v>
      </c>
      <c r="B105" s="5">
        <f>IFERROR(INDEX(HTAway!$B:$B,MATCH(A105,HTAway!$A:$A,0)),"-")</f>
        <v>2</v>
      </c>
      <c r="C105" s="5">
        <f>IFERROR(INDEX(HTAway!C:C,MATCH(A105,HTAway!$A:$A,0)),"-")</f>
        <v>0</v>
      </c>
      <c r="D105" s="5">
        <f>IFERROR(INDEX(HTAway!D:D,MATCH(A105,HTAway!$A:$A,0)),"-")</f>
        <v>0</v>
      </c>
      <c r="E105" s="5">
        <f>IFERROR(INDEX(HTAway!E:E,MATCH(A105,HTAway!$A:$A,0)),"-")</f>
        <v>0</v>
      </c>
      <c r="F105" s="5">
        <f>IFERROR(INDEX(HTAway!F:F,MATCH(A105,HTAway!$A:$A,0)),"-")</f>
        <v>1</v>
      </c>
      <c r="G105" s="5">
        <f>IFERROR(INDEX(HTAway!G:G,MATCH(A105,HTAway!$A:$A,0)),"-")</f>
        <v>0</v>
      </c>
      <c r="H105" s="5">
        <f>IFERROR(INDEX(HTAway!H:H,MATCH(A105,HTAway!$A:$A,0)),"-")</f>
        <v>1</v>
      </c>
      <c r="I105" s="5">
        <f>IFERROR(INDEX(HTAway!I:I,MATCH(A105,HTAway!$A:$A,0)),"-")</f>
        <v>0</v>
      </c>
      <c r="J105" s="5">
        <f>IFERROR(INDEX(HTAway!J:J,MATCH(A105,HTAway!$A:$A,0)),"-")</f>
        <v>1</v>
      </c>
      <c r="K105" s="7">
        <f>IFERROR(INDEX(HTAway!K:K,MATCH(A105,HTAway!$A:$A,0)),"-")</f>
        <v>0</v>
      </c>
      <c r="L105" s="7">
        <f>IFERROR(INDEX(HTAway!L:L,MATCH(A105,HTAway!$A:$A,0)),"-")</f>
        <v>0</v>
      </c>
      <c r="M105" s="7">
        <f>IFERROR(INDEX(HTAway!M:M,MATCH(A105,HTAway!$A:$A,0)),"-")</f>
        <v>0</v>
      </c>
      <c r="N105" s="7">
        <f>IFERROR(INDEX(HTAway!N:N,MATCH(A105,HTAway!$A:$A,0)),"-")</f>
        <v>-0.33333333333333331</v>
      </c>
    </row>
    <row r="106" spans="1:14" ht="16.5" thickTop="1" thickBot="1" x14ac:dyDescent="0.3">
      <c r="A106" s="18" t="s">
        <v>122</v>
      </c>
      <c r="B106" s="5">
        <f>IFERROR(INDEX(HTAway!$B:$B,MATCH(A106,HTAway!$A:$A,0)),"-")</f>
        <v>2</v>
      </c>
      <c r="C106" s="5">
        <f>IFERROR(INDEX(HTAway!C:C,MATCH(A106,HTAway!$A:$A,0)),"-")</f>
        <v>0</v>
      </c>
      <c r="D106" s="5">
        <f>IFERROR(INDEX(HTAway!D:D,MATCH(A106,HTAway!$A:$A,0)),"-")</f>
        <v>0</v>
      </c>
      <c r="E106" s="5">
        <f>IFERROR(INDEX(HTAway!E:E,MATCH(A106,HTAway!$A:$A,0)),"-")</f>
        <v>0</v>
      </c>
      <c r="F106" s="5">
        <f>IFERROR(INDEX(HTAway!F:F,MATCH(A106,HTAway!$A:$A,0)),"-")</f>
        <v>0</v>
      </c>
      <c r="G106" s="5">
        <f>IFERROR(INDEX(HTAway!G:G,MATCH(A106,HTAway!$A:$A,0)),"-")</f>
        <v>2</v>
      </c>
      <c r="H106" s="5">
        <f>IFERROR(INDEX(HTAway!H:H,MATCH(A106,HTAway!$A:$A,0)),"-")</f>
        <v>0</v>
      </c>
      <c r="I106" s="5">
        <f>IFERROR(INDEX(HTAway!I:I,MATCH(A106,HTAway!$A:$A,0)),"-")</f>
        <v>0</v>
      </c>
      <c r="J106" s="5">
        <f>IFERROR(INDEX(HTAway!J:J,MATCH(A106,HTAway!$A:$A,0)),"-")</f>
        <v>2</v>
      </c>
      <c r="K106" s="7">
        <f>IFERROR(INDEX(HTAway!K:K,MATCH(A106,HTAway!$A:$A,0)),"-")</f>
        <v>0</v>
      </c>
      <c r="L106" s="7">
        <f>IFERROR(INDEX(HTAway!L:L,MATCH(A106,HTAway!$A:$A,0)),"-")</f>
        <v>0.33333333333333331</v>
      </c>
      <c r="M106" s="7">
        <f>IFERROR(INDEX(HTAway!M:M,MATCH(A106,HTAway!$A:$A,0)),"-")</f>
        <v>-2</v>
      </c>
      <c r="N106" s="7">
        <f>IFERROR(INDEX(HTAway!N:N,MATCH(A106,HTAway!$A:$A,0)),"-")</f>
        <v>-0.83333333333333348</v>
      </c>
    </row>
    <row r="107" spans="1:14" ht="16.5" thickTop="1" thickBot="1" x14ac:dyDescent="0.3">
      <c r="A107" s="19" t="s">
        <v>125</v>
      </c>
      <c r="B107" s="5">
        <f>IFERROR(INDEX(HTAway!$B:$B,MATCH(A107,HTAway!$A:$A,0)),"-")</f>
        <v>3</v>
      </c>
      <c r="C107" s="5">
        <f>IFERROR(INDEX(HTAway!C:C,MATCH(A107,HTAway!$A:$A,0)),"-")</f>
        <v>0</v>
      </c>
      <c r="D107" s="5">
        <f>IFERROR(INDEX(HTAway!D:D,MATCH(A107,HTAway!$A:$A,0)),"-")</f>
        <v>0</v>
      </c>
      <c r="E107" s="5">
        <f>IFERROR(INDEX(HTAway!E:E,MATCH(A107,HTAway!$A:$A,0)),"-")</f>
        <v>0</v>
      </c>
      <c r="F107" s="5">
        <f>IFERROR(INDEX(HTAway!F:F,MATCH(A107,HTAway!$A:$A,0)),"-")</f>
        <v>0</v>
      </c>
      <c r="G107" s="5">
        <f>IFERROR(INDEX(HTAway!G:G,MATCH(A107,HTAway!$A:$A,0)),"-")</f>
        <v>1</v>
      </c>
      <c r="H107" s="5">
        <f>IFERROR(INDEX(HTAway!H:H,MATCH(A107,HTAway!$A:$A,0)),"-")</f>
        <v>2</v>
      </c>
      <c r="I107" s="5">
        <f>IFERROR(INDEX(HTAway!I:I,MATCH(A107,HTAway!$A:$A,0)),"-")</f>
        <v>0</v>
      </c>
      <c r="J107" s="5">
        <f>IFERROR(INDEX(HTAway!J:J,MATCH(A107,HTAway!$A:$A,0)),"-")</f>
        <v>1</v>
      </c>
      <c r="K107" s="7">
        <f>IFERROR(INDEX(HTAway!K:K,MATCH(A107,HTAway!$A:$A,0)),"-")</f>
        <v>0</v>
      </c>
      <c r="L107" s="7">
        <f>IFERROR(INDEX(HTAway!L:L,MATCH(A107,HTAway!$A:$A,0)),"-")</f>
        <v>0</v>
      </c>
      <c r="M107" s="7">
        <f>IFERROR(INDEX(HTAway!M:M,MATCH(A107,HTAway!$A:$A,0)),"-")</f>
        <v>-0.66666666666666663</v>
      </c>
      <c r="N107" s="7">
        <f>IFERROR(INDEX(HTAway!N:N,MATCH(A107,HTAway!$A:$A,0)),"-")</f>
        <v>-1.3333333333333333</v>
      </c>
    </row>
    <row r="108" spans="1:14" ht="16.5" thickTop="1" thickBot="1" x14ac:dyDescent="0.3">
      <c r="A108" s="18" t="s">
        <v>126</v>
      </c>
      <c r="B108" s="5">
        <f>IFERROR(INDEX(HTAway!$B:$B,MATCH(A108,HTAway!$A:$A,0)),"-")</f>
        <v>2</v>
      </c>
      <c r="C108" s="5">
        <f>IFERROR(INDEX(HTAway!C:C,MATCH(A108,HTAway!$A:$A,0)),"-")</f>
        <v>0</v>
      </c>
      <c r="D108" s="5">
        <f>IFERROR(INDEX(HTAway!D:D,MATCH(A108,HTAway!$A:$A,0)),"-")</f>
        <v>0</v>
      </c>
      <c r="E108" s="5">
        <f>IFERROR(INDEX(HTAway!E:E,MATCH(A108,HTAway!$A:$A,0)),"-")</f>
        <v>0</v>
      </c>
      <c r="F108" s="5">
        <f>IFERROR(INDEX(HTAway!F:F,MATCH(A108,HTAway!$A:$A,0)),"-")</f>
        <v>0</v>
      </c>
      <c r="G108" s="5">
        <f>IFERROR(INDEX(HTAway!G:G,MATCH(A108,HTAway!$A:$A,0)),"-")</f>
        <v>1</v>
      </c>
      <c r="H108" s="5">
        <f>IFERROR(INDEX(HTAway!H:H,MATCH(A108,HTAway!$A:$A,0)),"-")</f>
        <v>1</v>
      </c>
      <c r="I108" s="5">
        <f>IFERROR(INDEX(HTAway!I:I,MATCH(A108,HTAway!$A:$A,0)),"-")</f>
        <v>0</v>
      </c>
      <c r="J108" s="5">
        <f>IFERROR(INDEX(HTAway!J:J,MATCH(A108,HTAway!$A:$A,0)),"-")</f>
        <v>1</v>
      </c>
      <c r="K108" s="7">
        <f>IFERROR(INDEX(HTAway!K:K,MATCH(A108,HTAway!$A:$A,0)),"-")</f>
        <v>0</v>
      </c>
      <c r="L108" s="7">
        <f>IFERROR(INDEX(HTAway!L:L,MATCH(A108,HTAway!$A:$A,0)),"-")</f>
        <v>0</v>
      </c>
      <c r="M108" s="7">
        <f>IFERROR(INDEX(HTAway!M:M,MATCH(A108,HTAway!$A:$A,0)),"-")</f>
        <v>-1</v>
      </c>
      <c r="N108" s="7">
        <f>IFERROR(INDEX(HTAway!N:N,MATCH(A108,HTAway!$A:$A,0)),"-")</f>
        <v>-1</v>
      </c>
    </row>
    <row r="109" spans="1:14" ht="16.5" thickTop="1" thickBot="1" x14ac:dyDescent="0.3">
      <c r="A109" s="19" t="s">
        <v>127</v>
      </c>
      <c r="B109" s="5">
        <f>IFERROR(INDEX(HTAway!$B:$B,MATCH(A109,HTAway!$A:$A,0)),"-")</f>
        <v>3</v>
      </c>
      <c r="C109" s="5">
        <f>IFERROR(INDEX(HTAway!C:C,MATCH(A109,HTAway!$A:$A,0)),"-")</f>
        <v>0</v>
      </c>
      <c r="D109" s="5">
        <f>IFERROR(INDEX(HTAway!D:D,MATCH(A109,HTAway!$A:$A,0)),"-")</f>
        <v>0</v>
      </c>
      <c r="E109" s="5">
        <f>IFERROR(INDEX(HTAway!E:E,MATCH(A109,HTAway!$A:$A,0)),"-")</f>
        <v>0</v>
      </c>
      <c r="F109" s="5">
        <f>IFERROR(INDEX(HTAway!F:F,MATCH(A109,HTAway!$A:$A,0)),"-")</f>
        <v>0</v>
      </c>
      <c r="G109" s="5">
        <f>IFERROR(INDEX(HTAway!G:G,MATCH(A109,HTAway!$A:$A,0)),"-")</f>
        <v>1</v>
      </c>
      <c r="H109" s="5">
        <f>IFERROR(INDEX(HTAway!H:H,MATCH(A109,HTAway!$A:$A,0)),"-")</f>
        <v>2</v>
      </c>
      <c r="I109" s="5">
        <f>IFERROR(INDEX(HTAway!I:I,MATCH(A109,HTAway!$A:$A,0)),"-")</f>
        <v>0</v>
      </c>
      <c r="J109" s="5">
        <f>IFERROR(INDEX(HTAway!J:J,MATCH(A109,HTAway!$A:$A,0)),"-")</f>
        <v>1</v>
      </c>
      <c r="K109" s="7">
        <f>IFERROR(INDEX(HTAway!K:K,MATCH(A109,HTAway!$A:$A,0)),"-")</f>
        <v>0</v>
      </c>
      <c r="L109" s="7">
        <f>IFERROR(INDEX(HTAway!L:L,MATCH(A109,HTAway!$A:$A,0)),"-")</f>
        <v>0</v>
      </c>
      <c r="M109" s="7">
        <f>IFERROR(INDEX(HTAway!M:M,MATCH(A109,HTAway!$A:$A,0)),"-")</f>
        <v>-0.66666666666666663</v>
      </c>
      <c r="N109" s="7">
        <f>IFERROR(INDEX(HTAway!N:N,MATCH(A109,HTAway!$A:$A,0)),"-")</f>
        <v>-0.83333333333333326</v>
      </c>
    </row>
    <row r="110" spans="1:14" ht="16.5" thickTop="1" thickBot="1" x14ac:dyDescent="0.3">
      <c r="A110" s="18" t="s">
        <v>163</v>
      </c>
      <c r="B110" s="5">
        <f>IFERROR(INDEX(HTAway!$B:$B,MATCH(A110,HTAway!$A:$A,0)),"-")</f>
        <v>10</v>
      </c>
      <c r="C110" s="5">
        <f>IFERROR(INDEX(HTAway!C:C,MATCH(A110,HTAway!$A:$A,0)),"-")</f>
        <v>4</v>
      </c>
      <c r="D110" s="5">
        <f>IFERROR(INDEX(HTAway!D:D,MATCH(A110,HTAway!$A:$A,0)),"-")</f>
        <v>1</v>
      </c>
      <c r="E110" s="5">
        <f>IFERROR(INDEX(HTAway!E:E,MATCH(A110,HTAway!$A:$A,0)),"-")</f>
        <v>1</v>
      </c>
      <c r="F110" s="5">
        <f>IFERROR(INDEX(HTAway!F:F,MATCH(A110,HTAway!$A:$A,0)),"-")</f>
        <v>4</v>
      </c>
      <c r="G110" s="5">
        <f>IFERROR(INDEX(HTAway!G:G,MATCH(A110,HTAway!$A:$A,0)),"-")</f>
        <v>1</v>
      </c>
      <c r="H110" s="5">
        <f>IFERROR(INDEX(HTAway!H:H,MATCH(A110,HTAway!$A:$A,0)),"-")</f>
        <v>5</v>
      </c>
      <c r="I110" s="5">
        <f>IFERROR(INDEX(HTAway!I:I,MATCH(A110,HTAway!$A:$A,0)),"-")</f>
        <v>6</v>
      </c>
      <c r="J110" s="5">
        <f>IFERROR(INDEX(HTAway!J:J,MATCH(A110,HTAway!$A:$A,0)),"-")</f>
        <v>2</v>
      </c>
      <c r="K110" s="7">
        <f>IFERROR(INDEX(HTAway!K:K,MATCH(A110,HTAway!$A:$A,0)),"-")</f>
        <v>0.6</v>
      </c>
      <c r="L110" s="7">
        <f>IFERROR(INDEX(HTAway!L:L,MATCH(A110,HTAway!$A:$A,0)),"-")</f>
        <v>0.5</v>
      </c>
      <c r="M110" s="7">
        <f>IFERROR(INDEX(HTAway!M:M,MATCH(A110,HTAway!$A:$A,0)),"-")</f>
        <v>0.70000000000000007</v>
      </c>
      <c r="N110" s="7">
        <f>IFERROR(INDEX(HTAway!N:N,MATCH(A110,HTAway!$A:$A,0)),"-")</f>
        <v>0.75</v>
      </c>
    </row>
    <row r="111" spans="1:14" ht="16.5" thickTop="1" thickBot="1" x14ac:dyDescent="0.3">
      <c r="A111" s="19" t="s">
        <v>164</v>
      </c>
      <c r="B111" s="5">
        <f>IFERROR(INDEX(HTAway!$B:$B,MATCH(A111,HTAway!$A:$A,0)),"-")</f>
        <v>9</v>
      </c>
      <c r="C111" s="5">
        <f>IFERROR(INDEX(HTAway!C:C,MATCH(A111,HTAway!$A:$A,0)),"-")</f>
        <v>3</v>
      </c>
      <c r="D111" s="5">
        <f>IFERROR(INDEX(HTAway!D:D,MATCH(A111,HTAway!$A:$A,0)),"-")</f>
        <v>1</v>
      </c>
      <c r="E111" s="5">
        <f>IFERROR(INDEX(HTAway!E:E,MATCH(A111,HTAway!$A:$A,0)),"-")</f>
        <v>1</v>
      </c>
      <c r="F111" s="5">
        <f>IFERROR(INDEX(HTAway!F:F,MATCH(A111,HTAway!$A:$A,0)),"-")</f>
        <v>3</v>
      </c>
      <c r="G111" s="5">
        <f>IFERROR(INDEX(HTAway!G:G,MATCH(A111,HTAway!$A:$A,0)),"-")</f>
        <v>0</v>
      </c>
      <c r="H111" s="5">
        <f>IFERROR(INDEX(HTAway!H:H,MATCH(A111,HTAway!$A:$A,0)),"-")</f>
        <v>6</v>
      </c>
      <c r="I111" s="5">
        <f>IFERROR(INDEX(HTAway!I:I,MATCH(A111,HTAway!$A:$A,0)),"-")</f>
        <v>5</v>
      </c>
      <c r="J111" s="5">
        <f>IFERROR(INDEX(HTAway!J:J,MATCH(A111,HTAway!$A:$A,0)),"-")</f>
        <v>1</v>
      </c>
      <c r="K111" s="7">
        <f>IFERROR(INDEX(HTAway!K:K,MATCH(A111,HTAway!$A:$A,0)),"-")</f>
        <v>0.55555555555555558</v>
      </c>
      <c r="L111" s="7">
        <f>IFERROR(INDEX(HTAway!L:L,MATCH(A111,HTAway!$A:$A,0)),"-")</f>
        <v>0.6</v>
      </c>
      <c r="M111" s="7">
        <f>IFERROR(INDEX(HTAway!M:M,MATCH(A111,HTAway!$A:$A,0)),"-")</f>
        <v>0.77777777777777779</v>
      </c>
      <c r="N111" s="7">
        <f>IFERROR(INDEX(HTAway!N:N,MATCH(A111,HTAway!$A:$A,0)),"-")</f>
        <v>0.73888888888888893</v>
      </c>
    </row>
    <row r="112" spans="1:14" ht="16.5" thickTop="1" thickBot="1" x14ac:dyDescent="0.3">
      <c r="A112" s="18" t="s">
        <v>165</v>
      </c>
      <c r="B112" s="5">
        <f>IFERROR(INDEX(HTAway!$B:$B,MATCH(A112,HTAway!$A:$A,0)),"-")</f>
        <v>11</v>
      </c>
      <c r="C112" s="5">
        <f>IFERROR(INDEX(HTAway!C:C,MATCH(A112,HTAway!$A:$A,0)),"-")</f>
        <v>2</v>
      </c>
      <c r="D112" s="5">
        <f>IFERROR(INDEX(HTAway!D:D,MATCH(A112,HTAway!$A:$A,0)),"-")</f>
        <v>1</v>
      </c>
      <c r="E112" s="5">
        <f>IFERROR(INDEX(HTAway!E:E,MATCH(A112,HTAway!$A:$A,0)),"-")</f>
        <v>1</v>
      </c>
      <c r="F112" s="5">
        <f>IFERROR(INDEX(HTAway!F:F,MATCH(A112,HTAway!$A:$A,0)),"-")</f>
        <v>4</v>
      </c>
      <c r="G112" s="5">
        <f>IFERROR(INDEX(HTAway!G:G,MATCH(A112,HTAway!$A:$A,0)),"-")</f>
        <v>3</v>
      </c>
      <c r="H112" s="5">
        <f>IFERROR(INDEX(HTAway!H:H,MATCH(A112,HTAway!$A:$A,0)),"-")</f>
        <v>4</v>
      </c>
      <c r="I112" s="5">
        <f>IFERROR(INDEX(HTAway!I:I,MATCH(A112,HTAway!$A:$A,0)),"-")</f>
        <v>4</v>
      </c>
      <c r="J112" s="5">
        <f>IFERROR(INDEX(HTAway!J:J,MATCH(A112,HTAway!$A:$A,0)),"-")</f>
        <v>4</v>
      </c>
      <c r="K112" s="7">
        <f>IFERROR(INDEX(HTAway!K:K,MATCH(A112,HTAway!$A:$A,0)),"-")</f>
        <v>0.3636363636363637</v>
      </c>
      <c r="L112" s="7">
        <f>IFERROR(INDEX(HTAway!L:L,MATCH(A112,HTAway!$A:$A,0)),"-")</f>
        <v>0.22222222222222221</v>
      </c>
      <c r="M112" s="7">
        <f>IFERROR(INDEX(HTAway!M:M,MATCH(A112,HTAway!$A:$A,0)),"-")</f>
        <v>9.0909090909090939E-2</v>
      </c>
      <c r="N112" s="7">
        <f>IFERROR(INDEX(HTAway!N:N,MATCH(A112,HTAway!$A:$A,0)),"-")</f>
        <v>0.15656565656565655</v>
      </c>
    </row>
    <row r="113" spans="1:14" ht="16.5" thickTop="1" thickBot="1" x14ac:dyDescent="0.3">
      <c r="A113" s="19" t="s">
        <v>166</v>
      </c>
      <c r="B113" s="5">
        <f>IFERROR(INDEX(HTAway!$B:$B,MATCH(A113,HTAway!$A:$A,0)),"-")</f>
        <v>10</v>
      </c>
      <c r="C113" s="5">
        <f>IFERROR(INDEX(HTAway!C:C,MATCH(A113,HTAway!$A:$A,0)),"-")</f>
        <v>1</v>
      </c>
      <c r="D113" s="5">
        <f>IFERROR(INDEX(HTAway!D:D,MATCH(A113,HTAway!$A:$A,0)),"-")</f>
        <v>1</v>
      </c>
      <c r="E113" s="5">
        <f>IFERROR(INDEX(HTAway!E:E,MATCH(A113,HTAway!$A:$A,0)),"-")</f>
        <v>2</v>
      </c>
      <c r="F113" s="5">
        <f>IFERROR(INDEX(HTAway!F:F,MATCH(A113,HTAway!$A:$A,0)),"-")</f>
        <v>3</v>
      </c>
      <c r="G113" s="5">
        <f>IFERROR(INDEX(HTAway!G:G,MATCH(A113,HTAway!$A:$A,0)),"-")</f>
        <v>3</v>
      </c>
      <c r="H113" s="5">
        <f>IFERROR(INDEX(HTAway!H:H,MATCH(A113,HTAway!$A:$A,0)),"-")</f>
        <v>4</v>
      </c>
      <c r="I113" s="5">
        <f>IFERROR(INDEX(HTAway!I:I,MATCH(A113,HTAway!$A:$A,0)),"-")</f>
        <v>4</v>
      </c>
      <c r="J113" s="5">
        <f>IFERROR(INDEX(HTAway!J:J,MATCH(A113,HTAway!$A:$A,0)),"-")</f>
        <v>3</v>
      </c>
      <c r="K113" s="7">
        <f>IFERROR(INDEX(HTAway!K:K,MATCH(A113,HTAway!$A:$A,0)),"-")</f>
        <v>0.4</v>
      </c>
      <c r="L113" s="7">
        <f>IFERROR(INDEX(HTAway!L:L,MATCH(A113,HTAway!$A:$A,0)),"-")</f>
        <v>0.63636363636363635</v>
      </c>
      <c r="M113" s="7">
        <f>IFERROR(INDEX(HTAway!M:M,MATCH(A113,HTAway!$A:$A,0)),"-")</f>
        <v>0.10000000000000003</v>
      </c>
      <c r="N113" s="7">
        <f>IFERROR(INDEX(HTAway!N:N,MATCH(A113,HTAway!$A:$A,0)),"-")</f>
        <v>0.36818181818181817</v>
      </c>
    </row>
    <row r="114" spans="1:14" ht="16.5" thickTop="1" thickBot="1" x14ac:dyDescent="0.3">
      <c r="A114" s="18" t="s">
        <v>167</v>
      </c>
      <c r="B114" s="5">
        <f>IFERROR(INDEX(HTAway!$B:$B,MATCH(A114,HTAway!$A:$A,0)),"-")</f>
        <v>12</v>
      </c>
      <c r="C114" s="5">
        <f>IFERROR(INDEX(HTAway!C:C,MATCH(A114,HTAway!$A:$A,0)),"-")</f>
        <v>0</v>
      </c>
      <c r="D114" s="5">
        <f>IFERROR(INDEX(HTAway!D:D,MATCH(A114,HTAway!$A:$A,0)),"-")</f>
        <v>0</v>
      </c>
      <c r="E114" s="5">
        <f>IFERROR(INDEX(HTAway!E:E,MATCH(A114,HTAway!$A:$A,0)),"-")</f>
        <v>3</v>
      </c>
      <c r="F114" s="5">
        <f>IFERROR(INDEX(HTAway!F:F,MATCH(A114,HTAway!$A:$A,0)),"-")</f>
        <v>2</v>
      </c>
      <c r="G114" s="5">
        <f>IFERROR(INDEX(HTAway!G:G,MATCH(A114,HTAway!$A:$A,0)),"-")</f>
        <v>4</v>
      </c>
      <c r="H114" s="5">
        <f>IFERROR(INDEX(HTAway!H:H,MATCH(A114,HTAway!$A:$A,0)),"-")</f>
        <v>6</v>
      </c>
      <c r="I114" s="5">
        <f>IFERROR(INDEX(HTAway!I:I,MATCH(A114,HTAway!$A:$A,0)),"-")</f>
        <v>3</v>
      </c>
      <c r="J114" s="5">
        <f>IFERROR(INDEX(HTAway!J:J,MATCH(A114,HTAway!$A:$A,0)),"-")</f>
        <v>4</v>
      </c>
      <c r="K114" s="7">
        <f>IFERROR(INDEX(HTAway!K:K,MATCH(A114,HTAway!$A:$A,0)),"-")</f>
        <v>0.25</v>
      </c>
      <c r="L114" s="7">
        <f>IFERROR(INDEX(HTAway!L:L,MATCH(A114,HTAway!$A:$A,0)),"-")</f>
        <v>0.66666666666666663</v>
      </c>
      <c r="M114" s="7">
        <f>IFERROR(INDEX(HTAway!M:M,MATCH(A114,HTAway!$A:$A,0)),"-")</f>
        <v>-0.24999999999999997</v>
      </c>
      <c r="N114" s="7">
        <f>IFERROR(INDEX(HTAway!N:N,MATCH(A114,HTAway!$A:$A,0)),"-")</f>
        <v>0.48611111111111122</v>
      </c>
    </row>
    <row r="115" spans="1:14" ht="16.5" thickTop="1" thickBot="1" x14ac:dyDescent="0.3">
      <c r="A115" s="19" t="s">
        <v>168</v>
      </c>
      <c r="B115" s="5">
        <f>IFERROR(INDEX(HTAway!$B:$B,MATCH(A115,HTAway!$A:$A,0)),"-")</f>
        <v>10</v>
      </c>
      <c r="C115" s="5">
        <f>IFERROR(INDEX(HTAway!C:C,MATCH(A115,HTAway!$A:$A,0)),"-")</f>
        <v>0</v>
      </c>
      <c r="D115" s="5">
        <f>IFERROR(INDEX(HTAway!D:D,MATCH(A115,HTAway!$A:$A,0)),"-")</f>
        <v>1</v>
      </c>
      <c r="E115" s="5">
        <f>IFERROR(INDEX(HTAway!E:E,MATCH(A115,HTAway!$A:$A,0)),"-")</f>
        <v>2</v>
      </c>
      <c r="F115" s="5">
        <f>IFERROR(INDEX(HTAway!F:F,MATCH(A115,HTAway!$A:$A,0)),"-")</f>
        <v>3</v>
      </c>
      <c r="G115" s="5">
        <f>IFERROR(INDEX(HTAway!G:G,MATCH(A115,HTAway!$A:$A,0)),"-")</f>
        <v>1</v>
      </c>
      <c r="H115" s="5">
        <f>IFERROR(INDEX(HTAway!H:H,MATCH(A115,HTAway!$A:$A,0)),"-")</f>
        <v>6</v>
      </c>
      <c r="I115" s="5">
        <f>IFERROR(INDEX(HTAway!I:I,MATCH(A115,HTAway!$A:$A,0)),"-")</f>
        <v>3</v>
      </c>
      <c r="J115" s="5">
        <f>IFERROR(INDEX(HTAway!J:J,MATCH(A115,HTAway!$A:$A,0)),"-")</f>
        <v>1</v>
      </c>
      <c r="K115" s="7">
        <f>IFERROR(INDEX(HTAway!K:K,MATCH(A115,HTAway!$A:$A,0)),"-")</f>
        <v>0.3</v>
      </c>
      <c r="L115" s="7">
        <f>IFERROR(INDEX(HTAway!L:L,MATCH(A115,HTAway!$A:$A,0)),"-")</f>
        <v>0.5</v>
      </c>
      <c r="M115" s="7">
        <f>IFERROR(INDEX(HTAway!M:M,MATCH(A115,HTAway!$A:$A,0)),"-")</f>
        <v>0.4</v>
      </c>
      <c r="N115" s="7">
        <f>IFERROR(INDEX(HTAway!N:N,MATCH(A115,HTAway!$A:$A,0)),"-")</f>
        <v>0.55000000000000004</v>
      </c>
    </row>
    <row r="116" spans="1:14" ht="16.5" thickTop="1" thickBot="1" x14ac:dyDescent="0.3">
      <c r="A116" s="18" t="s">
        <v>169</v>
      </c>
      <c r="B116" s="5">
        <f>IFERROR(INDEX(HTAway!$B:$B,MATCH(A116,HTAway!$A:$A,0)),"-")</f>
        <v>10</v>
      </c>
      <c r="C116" s="5">
        <f>IFERROR(INDEX(HTAway!C:C,MATCH(A116,HTAway!$A:$A,0)),"-")</f>
        <v>3</v>
      </c>
      <c r="D116" s="5">
        <f>IFERROR(INDEX(HTAway!D:D,MATCH(A116,HTAway!$A:$A,0)),"-")</f>
        <v>3</v>
      </c>
      <c r="E116" s="5">
        <f>IFERROR(INDEX(HTAway!E:E,MATCH(A116,HTAway!$A:$A,0)),"-")</f>
        <v>0</v>
      </c>
      <c r="F116" s="5">
        <f>IFERROR(INDEX(HTAway!F:F,MATCH(A116,HTAway!$A:$A,0)),"-")</f>
        <v>3</v>
      </c>
      <c r="G116" s="5">
        <f>IFERROR(INDEX(HTAway!G:G,MATCH(A116,HTAway!$A:$A,0)),"-")</f>
        <v>3</v>
      </c>
      <c r="H116" s="5">
        <f>IFERROR(INDEX(HTAway!H:H,MATCH(A116,HTAway!$A:$A,0)),"-")</f>
        <v>4</v>
      </c>
      <c r="I116" s="5">
        <f>IFERROR(INDEX(HTAway!I:I,MATCH(A116,HTAway!$A:$A,0)),"-")</f>
        <v>6</v>
      </c>
      <c r="J116" s="5">
        <f>IFERROR(INDEX(HTAway!J:J,MATCH(A116,HTAway!$A:$A,0)),"-")</f>
        <v>2</v>
      </c>
      <c r="K116" s="7">
        <f>IFERROR(INDEX(HTAway!K:K,MATCH(A116,HTAway!$A:$A,0)),"-")</f>
        <v>0.6</v>
      </c>
      <c r="L116" s="7">
        <f>IFERROR(INDEX(HTAway!L:L,MATCH(A116,HTAway!$A:$A,0)),"-")</f>
        <v>0.4</v>
      </c>
      <c r="M116" s="7">
        <f>IFERROR(INDEX(HTAway!M:M,MATCH(A116,HTAway!$A:$A,0)),"-")</f>
        <v>0.4</v>
      </c>
      <c r="N116" s="7">
        <f>IFERROR(INDEX(HTAway!N:N,MATCH(A116,HTAway!$A:$A,0)),"-")</f>
        <v>0.3</v>
      </c>
    </row>
    <row r="117" spans="1:14" ht="16.5" thickTop="1" thickBot="1" x14ac:dyDescent="0.3">
      <c r="A117" s="19" t="s">
        <v>170</v>
      </c>
      <c r="B117" s="5">
        <f>IFERROR(INDEX(HTAway!$B:$B,MATCH(A117,HTAway!$A:$A,0)),"-")</f>
        <v>10</v>
      </c>
      <c r="C117" s="5">
        <f>IFERROR(INDEX(HTAway!C:C,MATCH(A117,HTAway!$A:$A,0)),"-")</f>
        <v>1</v>
      </c>
      <c r="D117" s="5">
        <f>IFERROR(INDEX(HTAway!D:D,MATCH(A117,HTAway!$A:$A,0)),"-")</f>
        <v>2</v>
      </c>
      <c r="E117" s="5">
        <f>IFERROR(INDEX(HTAway!E:E,MATCH(A117,HTAway!$A:$A,0)),"-")</f>
        <v>0</v>
      </c>
      <c r="F117" s="5">
        <f>IFERROR(INDEX(HTAway!F:F,MATCH(A117,HTAway!$A:$A,0)),"-")</f>
        <v>4</v>
      </c>
      <c r="G117" s="5">
        <f>IFERROR(INDEX(HTAway!G:G,MATCH(A117,HTAway!$A:$A,0)),"-")</f>
        <v>3</v>
      </c>
      <c r="H117" s="5">
        <f>IFERROR(INDEX(HTAway!H:H,MATCH(A117,HTAway!$A:$A,0)),"-")</f>
        <v>3</v>
      </c>
      <c r="I117" s="5">
        <f>IFERROR(INDEX(HTAway!I:I,MATCH(A117,HTAway!$A:$A,0)),"-")</f>
        <v>3</v>
      </c>
      <c r="J117" s="5">
        <f>IFERROR(INDEX(HTAway!J:J,MATCH(A117,HTAway!$A:$A,0)),"-")</f>
        <v>4</v>
      </c>
      <c r="K117" s="7">
        <f>IFERROR(INDEX(HTAway!K:K,MATCH(A117,HTAway!$A:$A,0)),"-")</f>
        <v>0.3</v>
      </c>
      <c r="L117" s="7">
        <f>IFERROR(INDEX(HTAway!L:L,MATCH(A117,HTAway!$A:$A,0)),"-")</f>
        <v>0.45454545454545459</v>
      </c>
      <c r="M117" s="7">
        <f>IFERROR(INDEX(HTAway!M:M,MATCH(A117,HTAway!$A:$A,0)),"-")</f>
        <v>0</v>
      </c>
      <c r="N117" s="7">
        <f>IFERROR(INDEX(HTAway!N:N,MATCH(A117,HTAway!$A:$A,0)),"-")</f>
        <v>0.22727272727272729</v>
      </c>
    </row>
    <row r="118" spans="1:14" ht="16.5" thickTop="1" thickBot="1" x14ac:dyDescent="0.3">
      <c r="A118" s="18" t="s">
        <v>171</v>
      </c>
      <c r="B118" s="5">
        <f>IFERROR(INDEX(HTAway!$B:$B,MATCH(A118,HTAway!$A:$A,0)),"-")</f>
        <v>10</v>
      </c>
      <c r="C118" s="5">
        <f>IFERROR(INDEX(HTAway!C:C,MATCH(A118,HTAway!$A:$A,0)),"-")</f>
        <v>0</v>
      </c>
      <c r="D118" s="5">
        <f>IFERROR(INDEX(HTAway!D:D,MATCH(A118,HTAway!$A:$A,0)),"-")</f>
        <v>3</v>
      </c>
      <c r="E118" s="5">
        <f>IFERROR(INDEX(HTAway!E:E,MATCH(A118,HTAway!$A:$A,0)),"-")</f>
        <v>0</v>
      </c>
      <c r="F118" s="5">
        <f>IFERROR(INDEX(HTAway!F:F,MATCH(A118,HTAway!$A:$A,0)),"-")</f>
        <v>3</v>
      </c>
      <c r="G118" s="5">
        <f>IFERROR(INDEX(HTAway!G:G,MATCH(A118,HTAway!$A:$A,0)),"-")</f>
        <v>1</v>
      </c>
      <c r="H118" s="5">
        <f>IFERROR(INDEX(HTAway!H:H,MATCH(A118,HTAway!$A:$A,0)),"-")</f>
        <v>6</v>
      </c>
      <c r="I118" s="5">
        <f>IFERROR(INDEX(HTAway!I:I,MATCH(A118,HTAway!$A:$A,0)),"-")</f>
        <v>3</v>
      </c>
      <c r="J118" s="5">
        <f>IFERROR(INDEX(HTAway!J:J,MATCH(A118,HTAway!$A:$A,0)),"-")</f>
        <v>2</v>
      </c>
      <c r="K118" s="7">
        <f>IFERROR(INDEX(HTAway!K:K,MATCH(A118,HTAway!$A:$A,0)),"-")</f>
        <v>0.3</v>
      </c>
      <c r="L118" s="7">
        <f>IFERROR(INDEX(HTAway!L:L,MATCH(A118,HTAway!$A:$A,0)),"-")</f>
        <v>0.4</v>
      </c>
      <c r="M118" s="7">
        <f>IFERROR(INDEX(HTAway!M:M,MATCH(A118,HTAway!$A:$A,0)),"-")</f>
        <v>0.29999999999999993</v>
      </c>
      <c r="N118" s="7">
        <f>IFERROR(INDEX(HTAway!N:N,MATCH(A118,HTAway!$A:$A,0)),"-")</f>
        <v>0.24999999999999997</v>
      </c>
    </row>
    <row r="119" spans="1:14" ht="16.5" thickTop="1" thickBot="1" x14ac:dyDescent="0.3">
      <c r="A119" s="19" t="s">
        <v>172</v>
      </c>
      <c r="B119" s="5">
        <f>IFERROR(INDEX(HTAway!$B:$B,MATCH(A119,HTAway!$A:$A,0)),"-")</f>
        <v>10</v>
      </c>
      <c r="C119" s="5">
        <f>IFERROR(INDEX(HTAway!C:C,MATCH(A119,HTAway!$A:$A,0)),"-")</f>
        <v>1</v>
      </c>
      <c r="D119" s="5">
        <f>IFERROR(INDEX(HTAway!D:D,MATCH(A119,HTAway!$A:$A,0)),"-")</f>
        <v>3</v>
      </c>
      <c r="E119" s="5">
        <f>IFERROR(INDEX(HTAway!E:E,MATCH(A119,HTAway!$A:$A,0)),"-")</f>
        <v>0</v>
      </c>
      <c r="F119" s="5">
        <f>IFERROR(INDEX(HTAway!F:F,MATCH(A119,HTAway!$A:$A,0)),"-")</f>
        <v>5</v>
      </c>
      <c r="G119" s="5">
        <f>IFERROR(INDEX(HTAway!G:G,MATCH(A119,HTAway!$A:$A,0)),"-")</f>
        <v>2</v>
      </c>
      <c r="H119" s="5">
        <f>IFERROR(INDEX(HTAway!H:H,MATCH(A119,HTAway!$A:$A,0)),"-")</f>
        <v>3</v>
      </c>
      <c r="I119" s="5">
        <f>IFERROR(INDEX(HTAway!I:I,MATCH(A119,HTAway!$A:$A,0)),"-")</f>
        <v>4</v>
      </c>
      <c r="J119" s="5">
        <f>IFERROR(INDEX(HTAway!J:J,MATCH(A119,HTAway!$A:$A,0)),"-")</f>
        <v>4</v>
      </c>
      <c r="K119" s="7">
        <f>IFERROR(INDEX(HTAway!K:K,MATCH(A119,HTAway!$A:$A,0)),"-")</f>
        <v>0.4</v>
      </c>
      <c r="L119" s="7">
        <f>IFERROR(INDEX(HTAway!L:L,MATCH(A119,HTAway!$A:$A,0)),"-")</f>
        <v>0.3</v>
      </c>
      <c r="M119" s="7">
        <f>IFERROR(INDEX(HTAway!M:M,MATCH(A119,HTAway!$A:$A,0)),"-")</f>
        <v>0.3</v>
      </c>
      <c r="N119" s="7">
        <f>IFERROR(INDEX(HTAway!N:N,MATCH(A119,HTAway!$A:$A,0)),"-")</f>
        <v>0.25</v>
      </c>
    </row>
    <row r="120" spans="1:14" ht="16.5" thickTop="1" thickBot="1" x14ac:dyDescent="0.3">
      <c r="A120" s="18" t="s">
        <v>173</v>
      </c>
      <c r="B120" s="5">
        <f>IFERROR(INDEX(HTAway!$B:$B,MATCH(A120,HTAway!$A:$A,0)),"-")</f>
        <v>9</v>
      </c>
      <c r="C120" s="5">
        <f>IFERROR(INDEX(HTAway!C:C,MATCH(A120,HTAway!$A:$A,0)),"-")</f>
        <v>1</v>
      </c>
      <c r="D120" s="5">
        <f>IFERROR(INDEX(HTAway!D:D,MATCH(A120,HTAway!$A:$A,0)),"-")</f>
        <v>1</v>
      </c>
      <c r="E120" s="5">
        <f>IFERROR(INDEX(HTAway!E:E,MATCH(A120,HTAway!$A:$A,0)),"-")</f>
        <v>0</v>
      </c>
      <c r="F120" s="5">
        <f>IFERROR(INDEX(HTAway!F:F,MATCH(A120,HTAway!$A:$A,0)),"-")</f>
        <v>2</v>
      </c>
      <c r="G120" s="5">
        <f>IFERROR(INDEX(HTAway!G:G,MATCH(A120,HTAway!$A:$A,0)),"-")</f>
        <v>4</v>
      </c>
      <c r="H120" s="5">
        <f>IFERROR(INDEX(HTAway!H:H,MATCH(A120,HTAway!$A:$A,0)),"-")</f>
        <v>3</v>
      </c>
      <c r="I120" s="5">
        <f>IFERROR(INDEX(HTAway!I:I,MATCH(A120,HTAway!$A:$A,0)),"-")</f>
        <v>2</v>
      </c>
      <c r="J120" s="5">
        <f>IFERROR(INDEX(HTAway!J:J,MATCH(A120,HTAway!$A:$A,0)),"-")</f>
        <v>5</v>
      </c>
      <c r="K120" s="7">
        <f>IFERROR(INDEX(HTAway!K:K,MATCH(A120,HTAway!$A:$A,0)),"-")</f>
        <v>0.22222222222222221</v>
      </c>
      <c r="L120" s="7">
        <f>IFERROR(INDEX(HTAway!L:L,MATCH(A120,HTAway!$A:$A,0)),"-")</f>
        <v>0.54545454545454541</v>
      </c>
      <c r="M120" s="7">
        <f>IFERROR(INDEX(HTAway!M:M,MATCH(A120,HTAway!$A:$A,0)),"-")</f>
        <v>-0.55555555555555558</v>
      </c>
      <c r="N120" s="7">
        <f>IFERROR(INDEX(HTAway!N:N,MATCH(A120,HTAway!$A:$A,0)),"-")</f>
        <v>0.13131313131313122</v>
      </c>
    </row>
    <row r="121" spans="1:14" ht="16.5" thickTop="1" thickBot="1" x14ac:dyDescent="0.3">
      <c r="A121" s="19" t="s">
        <v>174</v>
      </c>
      <c r="B121" s="5">
        <f>IFERROR(INDEX(HTAway!$B:$B,MATCH(A121,HTAway!$A:$A,0)),"-")</f>
        <v>11</v>
      </c>
      <c r="C121" s="5">
        <f>IFERROR(INDEX(HTAway!C:C,MATCH(A121,HTAway!$A:$A,0)),"-")</f>
        <v>2</v>
      </c>
      <c r="D121" s="5">
        <f>IFERROR(INDEX(HTAway!D:D,MATCH(A121,HTAway!$A:$A,0)),"-")</f>
        <v>0</v>
      </c>
      <c r="E121" s="5">
        <f>IFERROR(INDEX(HTAway!E:E,MATCH(A121,HTAway!$A:$A,0)),"-")</f>
        <v>0</v>
      </c>
      <c r="F121" s="5">
        <f>IFERROR(INDEX(HTAway!F:F,MATCH(A121,HTAway!$A:$A,0)),"-")</f>
        <v>2</v>
      </c>
      <c r="G121" s="5">
        <f>IFERROR(INDEX(HTAway!G:G,MATCH(A121,HTAway!$A:$A,0)),"-")</f>
        <v>4</v>
      </c>
      <c r="H121" s="5">
        <f>IFERROR(INDEX(HTAway!H:H,MATCH(A121,HTAway!$A:$A,0)),"-")</f>
        <v>5</v>
      </c>
      <c r="I121" s="5">
        <f>IFERROR(INDEX(HTAway!I:I,MATCH(A121,HTAway!$A:$A,0)),"-")</f>
        <v>2</v>
      </c>
      <c r="J121" s="5">
        <f>IFERROR(INDEX(HTAway!J:J,MATCH(A121,HTAway!$A:$A,0)),"-")</f>
        <v>5</v>
      </c>
      <c r="K121" s="7">
        <f>IFERROR(INDEX(HTAway!K:K,MATCH(A121,HTAway!$A:$A,0)),"-")</f>
        <v>0.18181818181818185</v>
      </c>
      <c r="L121" s="7">
        <f>IFERROR(INDEX(HTAway!L:L,MATCH(A121,HTAway!$A:$A,0)),"-")</f>
        <v>0.6</v>
      </c>
      <c r="M121" s="7">
        <f>IFERROR(INDEX(HTAway!M:M,MATCH(A121,HTAway!$A:$A,0)),"-")</f>
        <v>-0.45454545454545459</v>
      </c>
      <c r="N121" s="7">
        <f>IFERROR(INDEX(HTAway!N:N,MATCH(A121,HTAway!$A:$A,0)),"-")</f>
        <v>0.22272727272727277</v>
      </c>
    </row>
    <row r="122" spans="1:14" ht="16.5" thickTop="1" thickBot="1" x14ac:dyDescent="0.3">
      <c r="A122" s="18" t="s">
        <v>179</v>
      </c>
      <c r="B122" s="5">
        <f>IFERROR(INDEX(HTAway!$B:$B,MATCH(A122,HTAway!$A:$A,0)),"-")</f>
        <v>11</v>
      </c>
      <c r="C122" s="5">
        <f>IFERROR(INDEX(HTAway!C:C,MATCH(A122,HTAway!$A:$A,0)),"-")</f>
        <v>0</v>
      </c>
      <c r="D122" s="5">
        <f>IFERROR(INDEX(HTAway!D:D,MATCH(A122,HTAway!$A:$A,0)),"-")</f>
        <v>3</v>
      </c>
      <c r="E122" s="5">
        <f>IFERROR(INDEX(HTAway!E:E,MATCH(A122,HTAway!$A:$A,0)),"-")</f>
        <v>1</v>
      </c>
      <c r="F122" s="5">
        <f>IFERROR(INDEX(HTAway!F:F,MATCH(A122,HTAway!$A:$A,0)),"-")</f>
        <v>4</v>
      </c>
      <c r="G122" s="5">
        <f>IFERROR(INDEX(HTAway!G:G,MATCH(A122,HTAway!$A:$A,0)),"-")</f>
        <v>2</v>
      </c>
      <c r="H122" s="5">
        <f>IFERROR(INDEX(HTAway!H:H,MATCH(A122,HTAway!$A:$A,0)),"-")</f>
        <v>5</v>
      </c>
      <c r="I122" s="5">
        <f>IFERROR(INDEX(HTAway!I:I,MATCH(A122,HTAway!$A:$A,0)),"-")</f>
        <v>4</v>
      </c>
      <c r="J122" s="5">
        <f>IFERROR(INDEX(HTAway!J:J,MATCH(A122,HTAway!$A:$A,0)),"-")</f>
        <v>4</v>
      </c>
      <c r="K122" s="7">
        <f>IFERROR(INDEX(HTAway!K:K,MATCH(A122,HTAway!$A:$A,0)),"-")</f>
        <v>0.3636363636363637</v>
      </c>
      <c r="L122" s="7">
        <f>IFERROR(INDEX(HTAway!L:L,MATCH(A122,HTAway!$A:$A,0)),"-")</f>
        <v>0.3</v>
      </c>
      <c r="M122" s="7">
        <f>IFERROR(INDEX(HTAway!M:M,MATCH(A122,HTAway!$A:$A,0)),"-")</f>
        <v>0.18181818181818185</v>
      </c>
      <c r="N122" s="7">
        <f>IFERROR(INDEX(HTAway!N:N,MATCH(A122,HTAway!$A:$A,0)),"-")</f>
        <v>0.24090909090909093</v>
      </c>
    </row>
    <row r="123" spans="1:14" ht="16.5" thickTop="1" thickBot="1" x14ac:dyDescent="0.3">
      <c r="A123" s="19" t="s">
        <v>175</v>
      </c>
      <c r="B123" s="5">
        <f>IFERROR(INDEX(HTAway!$B:$B,MATCH(A123,HTAway!$A:$A,0)),"-")</f>
        <v>10</v>
      </c>
      <c r="C123" s="5">
        <f>IFERROR(INDEX(HTAway!C:C,MATCH(A123,HTAway!$A:$A,0)),"-")</f>
        <v>2</v>
      </c>
      <c r="D123" s="5">
        <f>IFERROR(INDEX(HTAway!D:D,MATCH(A123,HTAway!$A:$A,0)),"-")</f>
        <v>1</v>
      </c>
      <c r="E123" s="5">
        <f>IFERROR(INDEX(HTAway!E:E,MATCH(A123,HTAway!$A:$A,0)),"-")</f>
        <v>1</v>
      </c>
      <c r="F123" s="5">
        <f>IFERROR(INDEX(HTAway!F:F,MATCH(A123,HTAway!$A:$A,0)),"-")</f>
        <v>2</v>
      </c>
      <c r="G123" s="5">
        <f>IFERROR(INDEX(HTAway!G:G,MATCH(A123,HTAway!$A:$A,0)),"-")</f>
        <v>2</v>
      </c>
      <c r="H123" s="5">
        <f>IFERROR(INDEX(HTAway!H:H,MATCH(A123,HTAway!$A:$A,0)),"-")</f>
        <v>6</v>
      </c>
      <c r="I123" s="5">
        <f>IFERROR(INDEX(HTAway!I:I,MATCH(A123,HTAway!$A:$A,0)),"-")</f>
        <v>4</v>
      </c>
      <c r="J123" s="5">
        <f>IFERROR(INDEX(HTAway!J:J,MATCH(A123,HTAway!$A:$A,0)),"-")</f>
        <v>2</v>
      </c>
      <c r="K123" s="7">
        <f>IFERROR(INDEX(HTAway!K:K,MATCH(A123,HTAway!$A:$A,0)),"-")</f>
        <v>0.4</v>
      </c>
      <c r="L123" s="7">
        <f>IFERROR(INDEX(HTAway!L:L,MATCH(A123,HTAway!$A:$A,0)),"-")</f>
        <v>0.4</v>
      </c>
      <c r="M123" s="7">
        <f>IFERROR(INDEX(HTAway!M:M,MATCH(A123,HTAway!$A:$A,0)),"-")</f>
        <v>0.2</v>
      </c>
      <c r="N123" s="7">
        <f>IFERROR(INDEX(HTAway!N:N,MATCH(A123,HTAway!$A:$A,0)),"-")</f>
        <v>5.0000000000000017E-2</v>
      </c>
    </row>
    <row r="124" spans="1:14" ht="16.5" thickTop="1" thickBot="1" x14ac:dyDescent="0.3">
      <c r="A124" s="18" t="s">
        <v>177</v>
      </c>
      <c r="B124" s="5">
        <f>IFERROR(INDEX(HTAway!$B:$B,MATCH(A124,HTAway!$A:$A,0)),"-")</f>
        <v>9</v>
      </c>
      <c r="C124" s="5">
        <f>IFERROR(INDEX(HTAway!C:C,MATCH(A124,HTAway!$A:$A,0)),"-")</f>
        <v>2</v>
      </c>
      <c r="D124" s="5">
        <f>IFERROR(INDEX(HTAway!D:D,MATCH(A124,HTAway!$A:$A,0)),"-")</f>
        <v>0</v>
      </c>
      <c r="E124" s="5">
        <f>IFERROR(INDEX(HTAway!E:E,MATCH(A124,HTAway!$A:$A,0)),"-")</f>
        <v>1</v>
      </c>
      <c r="F124" s="5">
        <f>IFERROR(INDEX(HTAway!F:F,MATCH(A124,HTAway!$A:$A,0)),"-")</f>
        <v>3</v>
      </c>
      <c r="G124" s="5">
        <f>IFERROR(INDEX(HTAway!G:G,MATCH(A124,HTAway!$A:$A,0)),"-")</f>
        <v>2</v>
      </c>
      <c r="H124" s="5">
        <f>IFERROR(INDEX(HTAway!H:H,MATCH(A124,HTAway!$A:$A,0)),"-")</f>
        <v>4</v>
      </c>
      <c r="I124" s="5">
        <f>IFERROR(INDEX(HTAway!I:I,MATCH(A124,HTAway!$A:$A,0)),"-")</f>
        <v>3</v>
      </c>
      <c r="J124" s="5">
        <f>IFERROR(INDEX(HTAway!J:J,MATCH(A124,HTAway!$A:$A,0)),"-")</f>
        <v>4</v>
      </c>
      <c r="K124" s="7">
        <f>IFERROR(INDEX(HTAway!K:K,MATCH(A124,HTAway!$A:$A,0)),"-")</f>
        <v>0.33333333333333331</v>
      </c>
      <c r="L124" s="7">
        <f>IFERROR(INDEX(HTAway!L:L,MATCH(A124,HTAway!$A:$A,0)),"-")</f>
        <v>0.2</v>
      </c>
      <c r="M124" s="7">
        <f>IFERROR(INDEX(HTAway!M:M,MATCH(A124,HTAway!$A:$A,0)),"-")</f>
        <v>0</v>
      </c>
      <c r="N124" s="7">
        <f>IFERROR(INDEX(HTAway!N:N,MATCH(A124,HTAway!$A:$A,0)),"-")</f>
        <v>0</v>
      </c>
    </row>
    <row r="125" spans="1:14" ht="16.5" thickTop="1" thickBot="1" x14ac:dyDescent="0.3">
      <c r="A125" s="19" t="s">
        <v>180</v>
      </c>
      <c r="B125" s="5">
        <f>IFERROR(INDEX(HTAway!$B:$B,MATCH(A125,HTAway!$A:$A,0)),"-")</f>
        <v>10</v>
      </c>
      <c r="C125" s="5">
        <f>IFERROR(INDEX(HTAway!C:C,MATCH(A125,HTAway!$A:$A,0)),"-")</f>
        <v>0</v>
      </c>
      <c r="D125" s="5">
        <f>IFERROR(INDEX(HTAway!D:D,MATCH(A125,HTAway!$A:$A,0)),"-")</f>
        <v>2</v>
      </c>
      <c r="E125" s="5">
        <f>IFERROR(INDEX(HTAway!E:E,MATCH(A125,HTAway!$A:$A,0)),"-")</f>
        <v>1</v>
      </c>
      <c r="F125" s="5">
        <f>IFERROR(INDEX(HTAway!F:F,MATCH(A125,HTAway!$A:$A,0)),"-")</f>
        <v>3</v>
      </c>
      <c r="G125" s="5">
        <f>IFERROR(INDEX(HTAway!G:G,MATCH(A125,HTAway!$A:$A,0)),"-")</f>
        <v>3</v>
      </c>
      <c r="H125" s="5">
        <f>IFERROR(INDEX(HTAway!H:H,MATCH(A125,HTAway!$A:$A,0)),"-")</f>
        <v>4</v>
      </c>
      <c r="I125" s="5">
        <f>IFERROR(INDEX(HTAway!I:I,MATCH(A125,HTAway!$A:$A,0)),"-")</f>
        <v>3</v>
      </c>
      <c r="J125" s="5">
        <f>IFERROR(INDEX(HTAway!J:J,MATCH(A125,HTAway!$A:$A,0)),"-")</f>
        <v>4</v>
      </c>
      <c r="K125" s="7">
        <f>IFERROR(INDEX(HTAway!K:K,MATCH(A125,HTAway!$A:$A,0)),"-")</f>
        <v>0.3</v>
      </c>
      <c r="L125" s="7">
        <f>IFERROR(INDEX(HTAway!L:L,MATCH(A125,HTAway!$A:$A,0)),"-")</f>
        <v>0.54545454545454541</v>
      </c>
      <c r="M125" s="7">
        <f>IFERROR(INDEX(HTAway!M:M,MATCH(A125,HTAway!$A:$A,0)),"-")</f>
        <v>-0.10000000000000003</v>
      </c>
      <c r="N125" s="7">
        <f>IFERROR(INDEX(HTAway!N:N,MATCH(A125,HTAway!$A:$A,0)),"-")</f>
        <v>0.31363636363636349</v>
      </c>
    </row>
    <row r="126" spans="1:14" ht="16.5" thickTop="1" thickBot="1" x14ac:dyDescent="0.3">
      <c r="A126" s="18" t="s">
        <v>181</v>
      </c>
      <c r="B126" s="5">
        <f>IFERROR(INDEX(HTAway!$B:$B,MATCH(A126,HTAway!$A:$A,0)),"-")</f>
        <v>10</v>
      </c>
      <c r="C126" s="5">
        <f>IFERROR(INDEX(HTAway!C:C,MATCH(A126,HTAway!$A:$A,0)),"-")</f>
        <v>0</v>
      </c>
      <c r="D126" s="5">
        <f>IFERROR(INDEX(HTAway!D:D,MATCH(A126,HTAway!$A:$A,0)),"-")</f>
        <v>2</v>
      </c>
      <c r="E126" s="5">
        <f>IFERROR(INDEX(HTAway!E:E,MATCH(A126,HTAway!$A:$A,0)),"-")</f>
        <v>0</v>
      </c>
      <c r="F126" s="5">
        <f>IFERROR(INDEX(HTAway!F:F,MATCH(A126,HTAway!$A:$A,0)),"-")</f>
        <v>1</v>
      </c>
      <c r="G126" s="5">
        <f>IFERROR(INDEX(HTAway!G:G,MATCH(A126,HTAway!$A:$A,0)),"-")</f>
        <v>4</v>
      </c>
      <c r="H126" s="5">
        <f>IFERROR(INDEX(HTAway!H:H,MATCH(A126,HTAway!$A:$A,0)),"-")</f>
        <v>5</v>
      </c>
      <c r="I126" s="5">
        <f>IFERROR(INDEX(HTAway!I:I,MATCH(A126,HTAway!$A:$A,0)),"-")</f>
        <v>2</v>
      </c>
      <c r="J126" s="5">
        <f>IFERROR(INDEX(HTAway!J:J,MATCH(A126,HTAway!$A:$A,0)),"-")</f>
        <v>5</v>
      </c>
      <c r="K126" s="7">
        <f>IFERROR(INDEX(HTAway!K:K,MATCH(A126,HTAway!$A:$A,0)),"-")</f>
        <v>0.2</v>
      </c>
      <c r="L126" s="7">
        <f>IFERROR(INDEX(HTAway!L:L,MATCH(A126,HTAway!$A:$A,0)),"-")</f>
        <v>0.54545454545454541</v>
      </c>
      <c r="M126" s="7">
        <f>IFERROR(INDEX(HTAway!M:M,MATCH(A126,HTAway!$A:$A,0)),"-")</f>
        <v>-0.6</v>
      </c>
      <c r="N126" s="7">
        <f>IFERROR(INDEX(HTAway!N:N,MATCH(A126,HTAway!$A:$A,0)),"-")</f>
        <v>-7.272727272727271E-2</v>
      </c>
    </row>
    <row r="127" spans="1:14" ht="16.5" thickTop="1" thickBot="1" x14ac:dyDescent="0.3">
      <c r="A127" s="19" t="s">
        <v>182</v>
      </c>
      <c r="B127" s="5">
        <f>IFERROR(INDEX(HTAway!$B:$B,MATCH(A127,HTAway!$A:$A,0)),"-")</f>
        <v>11</v>
      </c>
      <c r="C127" s="5">
        <f>IFERROR(INDEX(HTAway!C:C,MATCH(A127,HTAway!$A:$A,0)),"-")</f>
        <v>0</v>
      </c>
      <c r="D127" s="5">
        <f>IFERROR(INDEX(HTAway!D:D,MATCH(A127,HTAway!$A:$A,0)),"-")</f>
        <v>1</v>
      </c>
      <c r="E127" s="5">
        <f>IFERROR(INDEX(HTAway!E:E,MATCH(A127,HTAway!$A:$A,0)),"-")</f>
        <v>1</v>
      </c>
      <c r="F127" s="5">
        <f>IFERROR(INDEX(HTAway!F:F,MATCH(A127,HTAway!$A:$A,0)),"-")</f>
        <v>1</v>
      </c>
      <c r="G127" s="5">
        <f>IFERROR(INDEX(HTAway!G:G,MATCH(A127,HTAway!$A:$A,0)),"-")</f>
        <v>3</v>
      </c>
      <c r="H127" s="5">
        <f>IFERROR(INDEX(HTAway!H:H,MATCH(A127,HTAway!$A:$A,0)),"-")</f>
        <v>7</v>
      </c>
      <c r="I127" s="5">
        <f>IFERROR(INDEX(HTAway!I:I,MATCH(A127,HTAway!$A:$A,0)),"-")</f>
        <v>2</v>
      </c>
      <c r="J127" s="5">
        <f>IFERROR(INDEX(HTAway!J:J,MATCH(A127,HTAway!$A:$A,0)),"-")</f>
        <v>4</v>
      </c>
      <c r="K127" s="7">
        <f>IFERROR(INDEX(HTAway!K:K,MATCH(A127,HTAway!$A:$A,0)),"-")</f>
        <v>0.18181818181818185</v>
      </c>
      <c r="L127" s="7">
        <f>IFERROR(INDEX(HTAway!L:L,MATCH(A127,HTAway!$A:$A,0)),"-")</f>
        <v>0.4</v>
      </c>
      <c r="M127" s="7">
        <f>IFERROR(INDEX(HTAway!M:M,MATCH(A127,HTAway!$A:$A,0)),"-")</f>
        <v>-0.3636363636363637</v>
      </c>
      <c r="N127" s="7">
        <f>IFERROR(INDEX(HTAway!N:N,MATCH(A127,HTAway!$A:$A,0)),"-")</f>
        <v>-0.18181818181818185</v>
      </c>
    </row>
    <row r="128" spans="1:14" ht="16.5" thickTop="1" thickBot="1" x14ac:dyDescent="0.3">
      <c r="A128" s="18" t="s">
        <v>183</v>
      </c>
      <c r="B128" s="5">
        <f>IFERROR(INDEX(HTAway!$B:$B,MATCH(A128,HTAway!$A:$A,0)),"-")</f>
        <v>11</v>
      </c>
      <c r="C128" s="5">
        <f>IFERROR(INDEX(HTAway!C:C,MATCH(A128,HTAway!$A:$A,0)),"-")</f>
        <v>3</v>
      </c>
      <c r="D128" s="5">
        <f>IFERROR(INDEX(HTAway!D:D,MATCH(A128,HTAway!$A:$A,0)),"-")</f>
        <v>0</v>
      </c>
      <c r="E128" s="5">
        <f>IFERROR(INDEX(HTAway!E:E,MATCH(A128,HTAway!$A:$A,0)),"-")</f>
        <v>1</v>
      </c>
      <c r="F128" s="5">
        <f>IFERROR(INDEX(HTAway!F:F,MATCH(A128,HTAway!$A:$A,0)),"-")</f>
        <v>2</v>
      </c>
      <c r="G128" s="5">
        <f>IFERROR(INDEX(HTAway!G:G,MATCH(A128,HTAway!$A:$A,0)),"-")</f>
        <v>4</v>
      </c>
      <c r="H128" s="5">
        <f>IFERROR(INDEX(HTAway!H:H,MATCH(A128,HTAway!$A:$A,0)),"-")</f>
        <v>5</v>
      </c>
      <c r="I128" s="5">
        <f>IFERROR(INDEX(HTAway!I:I,MATCH(A128,HTAway!$A:$A,0)),"-")</f>
        <v>4</v>
      </c>
      <c r="J128" s="5">
        <f>IFERROR(INDEX(HTAway!J:J,MATCH(A128,HTAway!$A:$A,0)),"-")</f>
        <v>3</v>
      </c>
      <c r="K128" s="7">
        <f>IFERROR(INDEX(HTAway!K:K,MATCH(A128,HTAway!$A:$A,0)),"-")</f>
        <v>0.3636363636363637</v>
      </c>
      <c r="L128" s="7">
        <f>IFERROR(INDEX(HTAway!L:L,MATCH(A128,HTAway!$A:$A,0)),"-")</f>
        <v>0.22222222222222221</v>
      </c>
      <c r="M128" s="7">
        <f>IFERROR(INDEX(HTAway!M:M,MATCH(A128,HTAway!$A:$A,0)),"-")</f>
        <v>-9.0909090909090884E-2</v>
      </c>
      <c r="N128" s="7">
        <f>IFERROR(INDEX(HTAway!N:N,MATCH(A128,HTAway!$A:$A,0)),"-")</f>
        <v>-0.15656565656565655</v>
      </c>
    </row>
    <row r="129" spans="1:14" ht="16.5" thickTop="1" thickBot="1" x14ac:dyDescent="0.3">
      <c r="A129" s="19" t="s">
        <v>184</v>
      </c>
      <c r="B129" s="5">
        <f>IFERROR(INDEX(HTAway!$B:$B,MATCH(A129,HTAway!$A:$A,0)),"-")</f>
        <v>10</v>
      </c>
      <c r="C129" s="5">
        <f>IFERROR(INDEX(HTAway!C:C,MATCH(A129,HTAway!$A:$A,0)),"-")</f>
        <v>1</v>
      </c>
      <c r="D129" s="5">
        <f>IFERROR(INDEX(HTAway!D:D,MATCH(A129,HTAway!$A:$A,0)),"-")</f>
        <v>1</v>
      </c>
      <c r="E129" s="5">
        <f>IFERROR(INDEX(HTAway!E:E,MATCH(A129,HTAway!$A:$A,0)),"-")</f>
        <v>1</v>
      </c>
      <c r="F129" s="5">
        <f>IFERROR(INDEX(HTAway!F:F,MATCH(A129,HTAway!$A:$A,0)),"-")</f>
        <v>2</v>
      </c>
      <c r="G129" s="5">
        <f>IFERROR(INDEX(HTAway!G:G,MATCH(A129,HTAway!$A:$A,0)),"-")</f>
        <v>4</v>
      </c>
      <c r="H129" s="5">
        <f>IFERROR(INDEX(HTAway!H:H,MATCH(A129,HTAway!$A:$A,0)),"-")</f>
        <v>4</v>
      </c>
      <c r="I129" s="5">
        <f>IFERROR(INDEX(HTAway!I:I,MATCH(A129,HTAway!$A:$A,0)),"-")</f>
        <v>3</v>
      </c>
      <c r="J129" s="5">
        <f>IFERROR(INDEX(HTAway!J:J,MATCH(A129,HTAway!$A:$A,0)),"-")</f>
        <v>5</v>
      </c>
      <c r="K129" s="7">
        <f>IFERROR(INDEX(HTAway!K:K,MATCH(A129,HTAway!$A:$A,0)),"-")</f>
        <v>0.3</v>
      </c>
      <c r="L129" s="7">
        <f>IFERROR(INDEX(HTAway!L:L,MATCH(A129,HTAway!$A:$A,0)),"-")</f>
        <v>0.5</v>
      </c>
      <c r="M129" s="7">
        <f>IFERROR(INDEX(HTAway!M:M,MATCH(A129,HTAway!$A:$A,0)),"-")</f>
        <v>-0.4</v>
      </c>
      <c r="N129" s="7">
        <f>IFERROR(INDEX(HTAway!N:N,MATCH(A129,HTAway!$A:$A,0)),"-")</f>
        <v>0</v>
      </c>
    </row>
    <row r="130" spans="1:14" ht="16.5" thickTop="1" thickBot="1" x14ac:dyDescent="0.3">
      <c r="A130" s="18" t="s">
        <v>185</v>
      </c>
      <c r="B130" s="5">
        <f>IFERROR(INDEX(HTAway!$B:$B,MATCH(A130,HTAway!$A:$A,0)),"-")</f>
        <v>9</v>
      </c>
      <c r="C130" s="5">
        <f>IFERROR(INDEX(HTAway!C:C,MATCH(A130,HTAway!$A:$A,0)),"-")</f>
        <v>1</v>
      </c>
      <c r="D130" s="5">
        <f>IFERROR(INDEX(HTAway!D:D,MATCH(A130,HTAway!$A:$A,0)),"-")</f>
        <v>1</v>
      </c>
      <c r="E130" s="5">
        <f>IFERROR(INDEX(HTAway!E:E,MATCH(A130,HTAway!$A:$A,0)),"-")</f>
        <v>1</v>
      </c>
      <c r="F130" s="5">
        <f>IFERROR(INDEX(HTAway!F:F,MATCH(A130,HTAway!$A:$A,0)),"-")</f>
        <v>2</v>
      </c>
      <c r="G130" s="5">
        <f>IFERROR(INDEX(HTAway!G:G,MATCH(A130,HTAway!$A:$A,0)),"-")</f>
        <v>4</v>
      </c>
      <c r="H130" s="5">
        <f>IFERROR(INDEX(HTAway!H:H,MATCH(A130,HTAway!$A:$A,0)),"-")</f>
        <v>3</v>
      </c>
      <c r="I130" s="5">
        <f>IFERROR(INDEX(HTAway!I:I,MATCH(A130,HTAway!$A:$A,0)),"-")</f>
        <v>3</v>
      </c>
      <c r="J130" s="5">
        <f>IFERROR(INDEX(HTAway!J:J,MATCH(A130,HTAway!$A:$A,0)),"-")</f>
        <v>4</v>
      </c>
      <c r="K130" s="7">
        <f>IFERROR(INDEX(HTAway!K:K,MATCH(A130,HTAway!$A:$A,0)),"-")</f>
        <v>0.33333333333333331</v>
      </c>
      <c r="L130" s="7">
        <f>IFERROR(INDEX(HTAway!L:L,MATCH(A130,HTAway!$A:$A,0)),"-")</f>
        <v>0.3636363636363637</v>
      </c>
      <c r="M130" s="7">
        <f>IFERROR(INDEX(HTAway!M:M,MATCH(A130,HTAway!$A:$A,0)),"-")</f>
        <v>-0.33333333333333331</v>
      </c>
      <c r="N130" s="7">
        <f>IFERROR(INDEX(HTAway!N:N,MATCH(A130,HTAway!$A:$A,0)),"-")</f>
        <v>0.10606060606060604</v>
      </c>
    </row>
    <row r="131" spans="1:14" ht="16.5" thickTop="1" thickBot="1" x14ac:dyDescent="0.3">
      <c r="A131" s="19" t="s">
        <v>186</v>
      </c>
      <c r="B131" s="5">
        <f>IFERROR(INDEX(HTAway!$B:$B,MATCH(A131,HTAway!$A:$A,0)),"-")</f>
        <v>10</v>
      </c>
      <c r="C131" s="5">
        <f>IFERROR(INDEX(HTAway!C:C,MATCH(A131,HTAway!$A:$A,0)),"-")</f>
        <v>2</v>
      </c>
      <c r="D131" s="5">
        <f>IFERROR(INDEX(HTAway!D:D,MATCH(A131,HTAway!$A:$A,0)),"-")</f>
        <v>2</v>
      </c>
      <c r="E131" s="5">
        <f>IFERROR(INDEX(HTAway!E:E,MATCH(A131,HTAway!$A:$A,0)),"-")</f>
        <v>0</v>
      </c>
      <c r="F131" s="5">
        <f>IFERROR(INDEX(HTAway!F:F,MATCH(A131,HTAway!$A:$A,0)),"-")</f>
        <v>1</v>
      </c>
      <c r="G131" s="5">
        <f>IFERROR(INDEX(HTAway!G:G,MATCH(A131,HTAway!$A:$A,0)),"-")</f>
        <v>3</v>
      </c>
      <c r="H131" s="5">
        <f>IFERROR(INDEX(HTAway!H:H,MATCH(A131,HTAway!$A:$A,0)),"-")</f>
        <v>6</v>
      </c>
      <c r="I131" s="5">
        <f>IFERROR(INDEX(HTAway!I:I,MATCH(A131,HTAway!$A:$A,0)),"-")</f>
        <v>4</v>
      </c>
      <c r="J131" s="5">
        <f>IFERROR(INDEX(HTAway!J:J,MATCH(A131,HTAway!$A:$A,0)),"-")</f>
        <v>2</v>
      </c>
      <c r="K131" s="7">
        <f>IFERROR(INDEX(HTAway!K:K,MATCH(A131,HTAway!$A:$A,0)),"-")</f>
        <v>0.4</v>
      </c>
      <c r="L131" s="7">
        <f>IFERROR(INDEX(HTAway!L:L,MATCH(A131,HTAway!$A:$A,0)),"-")</f>
        <v>0.33333333333333331</v>
      </c>
      <c r="M131" s="7">
        <f>IFERROR(INDEX(HTAway!M:M,MATCH(A131,HTAway!$A:$A,0)),"-")</f>
        <v>0</v>
      </c>
      <c r="N131" s="7">
        <f>IFERROR(INDEX(HTAway!N:N,MATCH(A131,HTAway!$A:$A,0)),"-")</f>
        <v>0</v>
      </c>
    </row>
    <row r="132" spans="1:14" ht="16.5" thickTop="1" thickBot="1" x14ac:dyDescent="0.3">
      <c r="A132" s="18" t="s">
        <v>187</v>
      </c>
      <c r="B132" s="5">
        <f>IFERROR(INDEX(HTAway!$B:$B,MATCH(A132,HTAway!$A:$A,0)),"-")</f>
        <v>10</v>
      </c>
      <c r="C132" s="5">
        <f>IFERROR(INDEX(HTAway!C:C,MATCH(A132,HTAway!$A:$A,0)),"-")</f>
        <v>2</v>
      </c>
      <c r="D132" s="5">
        <f>IFERROR(INDEX(HTAway!D:D,MATCH(A132,HTAway!$A:$A,0)),"-")</f>
        <v>0</v>
      </c>
      <c r="E132" s="5">
        <f>IFERROR(INDEX(HTAway!E:E,MATCH(A132,HTAway!$A:$A,0)),"-")</f>
        <v>0</v>
      </c>
      <c r="F132" s="5">
        <f>IFERROR(INDEX(HTAway!F:F,MATCH(A132,HTAway!$A:$A,0)),"-")</f>
        <v>1</v>
      </c>
      <c r="G132" s="5">
        <f>IFERROR(INDEX(HTAway!G:G,MATCH(A132,HTAway!$A:$A,0)),"-")</f>
        <v>5</v>
      </c>
      <c r="H132" s="5">
        <f>IFERROR(INDEX(HTAway!H:H,MATCH(A132,HTAway!$A:$A,0)),"-")</f>
        <v>4</v>
      </c>
      <c r="I132" s="5">
        <f>IFERROR(INDEX(HTAway!I:I,MATCH(A132,HTAway!$A:$A,0)),"-")</f>
        <v>2</v>
      </c>
      <c r="J132" s="5">
        <f>IFERROR(INDEX(HTAway!J:J,MATCH(A132,HTAway!$A:$A,0)),"-")</f>
        <v>6</v>
      </c>
      <c r="K132" s="7">
        <f>IFERROR(INDEX(HTAway!K:K,MATCH(A132,HTAway!$A:$A,0)),"-")</f>
        <v>0.2</v>
      </c>
      <c r="L132" s="7">
        <f>IFERROR(INDEX(HTAway!L:L,MATCH(A132,HTAway!$A:$A,0)),"-")</f>
        <v>0.4</v>
      </c>
      <c r="M132" s="7">
        <f>IFERROR(INDEX(HTAway!M:M,MATCH(A132,HTAway!$A:$A,0)),"-")</f>
        <v>-0.8</v>
      </c>
      <c r="N132" s="7">
        <f>IFERROR(INDEX(HTAway!N:N,MATCH(A132,HTAway!$A:$A,0)),"-")</f>
        <v>-0.35</v>
      </c>
    </row>
    <row r="133" spans="1:14" ht="16.5" thickTop="1" thickBot="1" x14ac:dyDescent="0.3">
      <c r="A133" s="19" t="s">
        <v>188</v>
      </c>
      <c r="B133" s="5">
        <f>IFERROR(INDEX(HTAway!$B:$B,MATCH(A133,HTAway!$A:$A,0)),"-")</f>
        <v>10</v>
      </c>
      <c r="C133" s="5">
        <f>IFERROR(INDEX(HTAway!C:C,MATCH(A133,HTAway!$A:$A,0)),"-")</f>
        <v>1</v>
      </c>
      <c r="D133" s="5">
        <f>IFERROR(INDEX(HTAway!D:D,MATCH(A133,HTAway!$A:$A,0)),"-")</f>
        <v>1</v>
      </c>
      <c r="E133" s="5">
        <f>IFERROR(INDEX(HTAway!E:E,MATCH(A133,HTAway!$A:$A,0)),"-")</f>
        <v>0</v>
      </c>
      <c r="F133" s="5">
        <f>IFERROR(INDEX(HTAway!F:F,MATCH(A133,HTAway!$A:$A,0)),"-")</f>
        <v>1</v>
      </c>
      <c r="G133" s="5">
        <f>IFERROR(INDEX(HTAway!G:G,MATCH(A133,HTAway!$A:$A,0)),"-")</f>
        <v>4</v>
      </c>
      <c r="H133" s="5">
        <f>IFERROR(INDEX(HTAway!H:H,MATCH(A133,HTAway!$A:$A,0)),"-")</f>
        <v>5</v>
      </c>
      <c r="I133" s="5">
        <f>IFERROR(INDEX(HTAway!I:I,MATCH(A133,HTAway!$A:$A,0)),"-")</f>
        <v>2</v>
      </c>
      <c r="J133" s="5">
        <f>IFERROR(INDEX(HTAway!J:J,MATCH(A133,HTAway!$A:$A,0)),"-")</f>
        <v>5</v>
      </c>
      <c r="K133" s="7">
        <f>IFERROR(INDEX(HTAway!K:K,MATCH(A133,HTAway!$A:$A,0)),"-")</f>
        <v>0.2</v>
      </c>
      <c r="L133" s="7">
        <f>IFERROR(INDEX(HTAway!L:L,MATCH(A133,HTAway!$A:$A,0)),"-")</f>
        <v>0.3636363636363637</v>
      </c>
      <c r="M133" s="7">
        <f>IFERROR(INDEX(HTAway!M:M,MATCH(A133,HTAway!$A:$A,0)),"-")</f>
        <v>-0.6</v>
      </c>
      <c r="N133" s="7">
        <f>IFERROR(INDEX(HTAway!N:N,MATCH(A133,HTAway!$A:$A,0)),"-")</f>
        <v>-0.25454545454545452</v>
      </c>
    </row>
    <row r="134" spans="1:14" ht="16.5" thickTop="1" thickBot="1" x14ac:dyDescent="0.3">
      <c r="A134" s="18" t="s">
        <v>176</v>
      </c>
      <c r="B134" s="5">
        <f>IFERROR(INDEX(HTAway!$B:$B,MATCH(A134,HTAway!$A:$A,0)),"-")</f>
        <v>9</v>
      </c>
      <c r="C134" s="5">
        <f>IFERROR(INDEX(HTAway!C:C,MATCH(A134,HTAway!$A:$A,0)),"-")</f>
        <v>2</v>
      </c>
      <c r="D134" s="5">
        <f>IFERROR(INDEX(HTAway!D:D,MATCH(A134,HTAway!$A:$A,0)),"-")</f>
        <v>1</v>
      </c>
      <c r="E134" s="5">
        <f>IFERROR(INDEX(HTAway!E:E,MATCH(A134,HTAway!$A:$A,0)),"-")</f>
        <v>0</v>
      </c>
      <c r="F134" s="5">
        <f>IFERROR(INDEX(HTAway!F:F,MATCH(A134,HTAway!$A:$A,0)),"-")</f>
        <v>2</v>
      </c>
      <c r="G134" s="5">
        <f>IFERROR(INDEX(HTAway!G:G,MATCH(A134,HTAway!$A:$A,0)),"-")</f>
        <v>3</v>
      </c>
      <c r="H134" s="5">
        <f>IFERROR(INDEX(HTAway!H:H,MATCH(A134,HTAway!$A:$A,0)),"-")</f>
        <v>4</v>
      </c>
      <c r="I134" s="5">
        <f>IFERROR(INDEX(HTAway!I:I,MATCH(A134,HTAway!$A:$A,0)),"-")</f>
        <v>3</v>
      </c>
      <c r="J134" s="5">
        <f>IFERROR(INDEX(HTAway!J:J,MATCH(A134,HTAway!$A:$A,0)),"-")</f>
        <v>3</v>
      </c>
      <c r="K134" s="7">
        <f>IFERROR(INDEX(HTAway!K:K,MATCH(A134,HTAway!$A:$A,0)),"-")</f>
        <v>0.33333333333333331</v>
      </c>
      <c r="L134" s="7">
        <f>IFERROR(INDEX(HTAway!L:L,MATCH(A134,HTAway!$A:$A,0)),"-")</f>
        <v>0.2</v>
      </c>
      <c r="M134" s="7">
        <f>IFERROR(INDEX(HTAway!M:M,MATCH(A134,HTAway!$A:$A,0)),"-")</f>
        <v>-0.1111111111111111</v>
      </c>
      <c r="N134" s="7">
        <f>IFERROR(INDEX(HTAway!N:N,MATCH(A134,HTAway!$A:$A,0)),"-")</f>
        <v>-0.35555555555555551</v>
      </c>
    </row>
    <row r="135" spans="1:14" ht="16.5" thickTop="1" thickBot="1" x14ac:dyDescent="0.3">
      <c r="A135" s="19" t="s">
        <v>189</v>
      </c>
      <c r="B135" s="5">
        <f>IFERROR(INDEX(HTAway!$B:$B,MATCH(A135,HTAway!$A:$A,0)),"-")</f>
        <v>10</v>
      </c>
      <c r="C135" s="5">
        <f>IFERROR(INDEX(HTAway!C:C,MATCH(A135,HTAway!$A:$A,0)),"-")</f>
        <v>1</v>
      </c>
      <c r="D135" s="5">
        <f>IFERROR(INDEX(HTAway!D:D,MATCH(A135,HTAway!$A:$A,0)),"-")</f>
        <v>0</v>
      </c>
      <c r="E135" s="5">
        <f>IFERROR(INDEX(HTAway!E:E,MATCH(A135,HTAway!$A:$A,0)),"-")</f>
        <v>0</v>
      </c>
      <c r="F135" s="5">
        <f>IFERROR(INDEX(HTAway!F:F,MATCH(A135,HTAway!$A:$A,0)),"-")</f>
        <v>0</v>
      </c>
      <c r="G135" s="5">
        <f>IFERROR(INDEX(HTAway!G:G,MATCH(A135,HTAway!$A:$A,0)),"-")</f>
        <v>5</v>
      </c>
      <c r="H135" s="5">
        <f>IFERROR(INDEX(HTAway!H:H,MATCH(A135,HTAway!$A:$A,0)),"-")</f>
        <v>5</v>
      </c>
      <c r="I135" s="5">
        <f>IFERROR(INDEX(HTAway!I:I,MATCH(A135,HTAway!$A:$A,0)),"-")</f>
        <v>1</v>
      </c>
      <c r="J135" s="5">
        <f>IFERROR(INDEX(HTAway!J:J,MATCH(A135,HTAway!$A:$A,0)),"-")</f>
        <v>5</v>
      </c>
      <c r="K135" s="7">
        <f>IFERROR(INDEX(HTAway!K:K,MATCH(A135,HTAway!$A:$A,0)),"-")</f>
        <v>0.1</v>
      </c>
      <c r="L135" s="7">
        <f>IFERROR(INDEX(HTAway!L:L,MATCH(A135,HTAway!$A:$A,0)),"-")</f>
        <v>0.4</v>
      </c>
      <c r="M135" s="7">
        <f>IFERROR(INDEX(HTAway!M:M,MATCH(A135,HTAway!$A:$A,0)),"-")</f>
        <v>-0.9</v>
      </c>
      <c r="N135" s="7">
        <f>IFERROR(INDEX(HTAway!N:N,MATCH(A135,HTAway!$A:$A,0)),"-")</f>
        <v>-0.4</v>
      </c>
    </row>
    <row r="136" spans="1:14" ht="16.5" thickTop="1" thickBot="1" x14ac:dyDescent="0.3">
      <c r="A136" s="18" t="s">
        <v>190</v>
      </c>
      <c r="B136" s="5">
        <f>IFERROR(INDEX(HTAway!$B:$B,MATCH(A136,HTAway!$A:$A,0)),"-")</f>
        <v>10</v>
      </c>
      <c r="C136" s="5">
        <f>IFERROR(INDEX(HTAway!C:C,MATCH(A136,HTAway!$A:$A,0)),"-")</f>
        <v>0</v>
      </c>
      <c r="D136" s="5">
        <f>IFERROR(INDEX(HTAway!D:D,MATCH(A136,HTAway!$A:$A,0)),"-")</f>
        <v>0</v>
      </c>
      <c r="E136" s="5">
        <f>IFERROR(INDEX(HTAway!E:E,MATCH(A136,HTAway!$A:$A,0)),"-")</f>
        <v>1</v>
      </c>
      <c r="F136" s="5">
        <f>IFERROR(INDEX(HTAway!F:F,MATCH(A136,HTAway!$A:$A,0)),"-")</f>
        <v>0</v>
      </c>
      <c r="G136" s="5">
        <f>IFERROR(INDEX(HTAway!G:G,MATCH(A136,HTAway!$A:$A,0)),"-")</f>
        <v>6</v>
      </c>
      <c r="H136" s="5">
        <f>IFERROR(INDEX(HTAway!H:H,MATCH(A136,HTAway!$A:$A,0)),"-")</f>
        <v>4</v>
      </c>
      <c r="I136" s="5">
        <f>IFERROR(INDEX(HTAway!I:I,MATCH(A136,HTAway!$A:$A,0)),"-")</f>
        <v>1</v>
      </c>
      <c r="J136" s="5">
        <f>IFERROR(INDEX(HTAway!J:J,MATCH(A136,HTAway!$A:$A,0)),"-")</f>
        <v>6</v>
      </c>
      <c r="K136" s="7">
        <f>IFERROR(INDEX(HTAway!K:K,MATCH(A136,HTAway!$A:$A,0)),"-")</f>
        <v>0.1</v>
      </c>
      <c r="L136" s="7">
        <f>IFERROR(INDEX(HTAway!L:L,MATCH(A136,HTAway!$A:$A,0)),"-")</f>
        <v>0.44444444444444442</v>
      </c>
      <c r="M136" s="7">
        <f>IFERROR(INDEX(HTAway!M:M,MATCH(A136,HTAway!$A:$A,0)),"-")</f>
        <v>-1.1000000000000001</v>
      </c>
      <c r="N136" s="7">
        <f>IFERROR(INDEX(HTAway!N:N,MATCH(A136,HTAway!$A:$A,0)),"-")</f>
        <v>-0.43888888888888894</v>
      </c>
    </row>
    <row r="137" spans="1:14" ht="16.5" thickTop="1" thickBot="1" x14ac:dyDescent="0.3">
      <c r="A137" s="19" t="s">
        <v>191</v>
      </c>
      <c r="B137" s="5">
        <f>IFERROR(INDEX(HTAway!$B:$B,MATCH(A137,HTAway!$A:$A,0)),"-")</f>
        <v>9</v>
      </c>
      <c r="C137" s="5">
        <f>IFERROR(INDEX(HTAway!C:C,MATCH(A137,HTAway!$A:$A,0)),"-")</f>
        <v>1</v>
      </c>
      <c r="D137" s="5">
        <f>IFERROR(INDEX(HTAway!D:D,MATCH(A137,HTAway!$A:$A,0)),"-")</f>
        <v>0</v>
      </c>
      <c r="E137" s="5">
        <f>IFERROR(INDEX(HTAway!E:E,MATCH(A137,HTAway!$A:$A,0)),"-")</f>
        <v>0</v>
      </c>
      <c r="F137" s="5">
        <f>IFERROR(INDEX(HTAway!F:F,MATCH(A137,HTAway!$A:$A,0)),"-")</f>
        <v>1</v>
      </c>
      <c r="G137" s="5">
        <f>IFERROR(INDEX(HTAway!G:G,MATCH(A137,HTAway!$A:$A,0)),"-")</f>
        <v>5</v>
      </c>
      <c r="H137" s="5">
        <f>IFERROR(INDEX(HTAway!H:H,MATCH(A137,HTAway!$A:$A,0)),"-")</f>
        <v>3</v>
      </c>
      <c r="I137" s="5">
        <f>IFERROR(INDEX(HTAway!I:I,MATCH(A137,HTAway!$A:$A,0)),"-")</f>
        <v>1</v>
      </c>
      <c r="J137" s="5">
        <f>IFERROR(INDEX(HTAway!J:J,MATCH(A137,HTAway!$A:$A,0)),"-")</f>
        <v>5</v>
      </c>
      <c r="K137" s="7">
        <f>IFERROR(INDEX(HTAway!K:K,MATCH(A137,HTAway!$A:$A,0)),"-")</f>
        <v>0.1111111111111111</v>
      </c>
      <c r="L137" s="7">
        <f>IFERROR(INDEX(HTAway!L:L,MATCH(A137,HTAway!$A:$A,0)),"-")</f>
        <v>0.4</v>
      </c>
      <c r="M137" s="7">
        <f>IFERROR(INDEX(HTAway!M:M,MATCH(A137,HTAway!$A:$A,0)),"-")</f>
        <v>-0.88888888888888895</v>
      </c>
      <c r="N137" s="7">
        <f>IFERROR(INDEX(HTAway!N:N,MATCH(A137,HTAway!$A:$A,0)),"-")</f>
        <v>-0.44444444444444448</v>
      </c>
    </row>
    <row r="138" spans="1:14" ht="16.5" thickTop="1" thickBot="1" x14ac:dyDescent="0.3">
      <c r="A138" s="18" t="s">
        <v>192</v>
      </c>
      <c r="B138" s="5">
        <f>IFERROR(INDEX(HTAway!$B:$B,MATCH(A138,HTAway!$A:$A,0)),"-")</f>
        <v>10</v>
      </c>
      <c r="C138" s="5">
        <f>IFERROR(INDEX(HTAway!C:C,MATCH(A138,HTAway!$A:$A,0)),"-")</f>
        <v>1</v>
      </c>
      <c r="D138" s="5">
        <f>IFERROR(INDEX(HTAway!D:D,MATCH(A138,HTAway!$A:$A,0)),"-")</f>
        <v>0</v>
      </c>
      <c r="E138" s="5">
        <f>IFERROR(INDEX(HTAway!E:E,MATCH(A138,HTAway!$A:$A,0)),"-")</f>
        <v>2</v>
      </c>
      <c r="F138" s="5">
        <f>IFERROR(INDEX(HTAway!F:F,MATCH(A138,HTAway!$A:$A,0)),"-")</f>
        <v>3</v>
      </c>
      <c r="G138" s="5">
        <f>IFERROR(INDEX(HTAway!G:G,MATCH(A138,HTAway!$A:$A,0)),"-")</f>
        <v>5</v>
      </c>
      <c r="H138" s="5">
        <f>IFERROR(INDEX(HTAway!H:H,MATCH(A138,HTAway!$A:$A,0)),"-")</f>
        <v>2</v>
      </c>
      <c r="I138" s="5">
        <f>IFERROR(INDEX(HTAway!I:I,MATCH(A138,HTAway!$A:$A,0)),"-")</f>
        <v>3</v>
      </c>
      <c r="J138" s="5">
        <f>IFERROR(INDEX(HTAway!J:J,MATCH(A138,HTAway!$A:$A,0)),"-")</f>
        <v>5</v>
      </c>
      <c r="K138" s="7">
        <f>IFERROR(INDEX(HTAway!K:K,MATCH(A138,HTAway!$A:$A,0)),"-")</f>
        <v>0.3</v>
      </c>
      <c r="L138" s="7">
        <f>IFERROR(INDEX(HTAway!L:L,MATCH(A138,HTAway!$A:$A,0)),"-")</f>
        <v>0.22222222222222221</v>
      </c>
      <c r="M138" s="7">
        <f>IFERROR(INDEX(HTAway!M:M,MATCH(A138,HTAway!$A:$A,0)),"-")</f>
        <v>-0.4</v>
      </c>
      <c r="N138" s="7">
        <f>IFERROR(INDEX(HTAway!N:N,MATCH(A138,HTAway!$A:$A,0)),"-")</f>
        <v>-0.2</v>
      </c>
    </row>
    <row r="139" spans="1:14" ht="16.5" thickTop="1" thickBot="1" x14ac:dyDescent="0.3">
      <c r="A139" s="19" t="s">
        <v>178</v>
      </c>
      <c r="B139" s="5">
        <f>IFERROR(INDEX(HTAway!$B:$B,MATCH(A139,HTAway!$A:$A,0)),"-")</f>
        <v>10</v>
      </c>
      <c r="C139" s="5">
        <f>IFERROR(INDEX(HTAway!C:C,MATCH(A139,HTAway!$A:$A,0)),"-")</f>
        <v>2</v>
      </c>
      <c r="D139" s="5">
        <f>IFERROR(INDEX(HTAway!D:D,MATCH(A139,HTAway!$A:$A,0)),"-")</f>
        <v>1</v>
      </c>
      <c r="E139" s="5">
        <f>IFERROR(INDEX(HTAway!E:E,MATCH(A139,HTAway!$A:$A,0)),"-")</f>
        <v>0</v>
      </c>
      <c r="F139" s="5">
        <f>IFERROR(INDEX(HTAway!F:F,MATCH(A139,HTAway!$A:$A,0)),"-")</f>
        <v>3</v>
      </c>
      <c r="G139" s="5">
        <f>IFERROR(INDEX(HTAway!G:G,MATCH(A139,HTAway!$A:$A,0)),"-")</f>
        <v>5</v>
      </c>
      <c r="H139" s="5">
        <f>IFERROR(INDEX(HTAway!H:H,MATCH(A139,HTAway!$A:$A,0)),"-")</f>
        <v>2</v>
      </c>
      <c r="I139" s="5">
        <f>IFERROR(INDEX(HTAway!I:I,MATCH(A139,HTAway!$A:$A,0)),"-")</f>
        <v>3</v>
      </c>
      <c r="J139" s="5">
        <f>IFERROR(INDEX(HTAway!J:J,MATCH(A139,HTAway!$A:$A,0)),"-")</f>
        <v>5</v>
      </c>
      <c r="K139" s="7">
        <f>IFERROR(INDEX(HTAway!K:K,MATCH(A139,HTAway!$A:$A,0)),"-")</f>
        <v>0.3</v>
      </c>
      <c r="L139" s="7">
        <f>IFERROR(INDEX(HTAway!L:L,MATCH(A139,HTAway!$A:$A,0)),"-")</f>
        <v>0.22222222222222221</v>
      </c>
      <c r="M139" s="7">
        <f>IFERROR(INDEX(HTAway!M:M,MATCH(A139,HTAway!$A:$A,0)),"-")</f>
        <v>-0.4</v>
      </c>
      <c r="N139" s="7">
        <f>IFERROR(INDEX(HTAway!N:N,MATCH(A139,HTAway!$A:$A,0)),"-")</f>
        <v>-0.4777777777777778</v>
      </c>
    </row>
    <row r="140" spans="1:14" ht="16.5" thickTop="1" thickBot="1" x14ac:dyDescent="0.3">
      <c r="A140" s="18" t="s">
        <v>193</v>
      </c>
      <c r="B140" s="5">
        <f>IFERROR(INDEX(HTAway!$B:$B,MATCH(A140,HTAway!$A:$A,0)),"-")</f>
        <v>10</v>
      </c>
      <c r="C140" s="5">
        <f>IFERROR(INDEX(HTAway!C:C,MATCH(A140,HTAway!$A:$A,0)),"-")</f>
        <v>2</v>
      </c>
      <c r="D140" s="5">
        <f>IFERROR(INDEX(HTAway!D:D,MATCH(A140,HTAway!$A:$A,0)),"-")</f>
        <v>0</v>
      </c>
      <c r="E140" s="5">
        <f>IFERROR(INDEX(HTAway!E:E,MATCH(A140,HTAway!$A:$A,0)),"-")</f>
        <v>0</v>
      </c>
      <c r="F140" s="5">
        <f>IFERROR(INDEX(HTAway!F:F,MATCH(A140,HTAway!$A:$A,0)),"-")</f>
        <v>2</v>
      </c>
      <c r="G140" s="5">
        <f>IFERROR(INDEX(HTAway!G:G,MATCH(A140,HTAway!$A:$A,0)),"-")</f>
        <v>6</v>
      </c>
      <c r="H140" s="5">
        <f>IFERROR(INDEX(HTAway!H:H,MATCH(A140,HTAway!$A:$A,0)),"-")</f>
        <v>2</v>
      </c>
      <c r="I140" s="5">
        <f>IFERROR(INDEX(HTAway!I:I,MATCH(A140,HTAway!$A:$A,0)),"-")</f>
        <v>2</v>
      </c>
      <c r="J140" s="5">
        <f>IFERROR(INDEX(HTAway!J:J,MATCH(A140,HTAway!$A:$A,0)),"-")</f>
        <v>6</v>
      </c>
      <c r="K140" s="7">
        <f>IFERROR(INDEX(HTAway!K:K,MATCH(A140,HTAway!$A:$A,0)),"-")</f>
        <v>0.2</v>
      </c>
      <c r="L140" s="7">
        <f>IFERROR(INDEX(HTAway!L:L,MATCH(A140,HTAway!$A:$A,0)),"-")</f>
        <v>0.2</v>
      </c>
      <c r="M140" s="7">
        <f>IFERROR(INDEX(HTAway!M:M,MATCH(A140,HTAway!$A:$A,0)),"-")</f>
        <v>-0.8</v>
      </c>
      <c r="N140" s="7">
        <f>IFERROR(INDEX(HTAway!N:N,MATCH(A140,HTAway!$A:$A,0)),"-")</f>
        <v>-0.7</v>
      </c>
    </row>
    <row r="141" spans="1:14" ht="16.5" thickTop="1" thickBot="1" x14ac:dyDescent="0.3">
      <c r="A141" s="19" t="s">
        <v>194</v>
      </c>
      <c r="B141" s="5">
        <f>IFERROR(INDEX(HTAway!$B:$B,MATCH(A141,HTAway!$A:$A,0)),"-")</f>
        <v>10</v>
      </c>
      <c r="C141" s="5">
        <f>IFERROR(INDEX(HTAway!C:C,MATCH(A141,HTAway!$A:$A,0)),"-")</f>
        <v>0</v>
      </c>
      <c r="D141" s="5">
        <f>IFERROR(INDEX(HTAway!D:D,MATCH(A141,HTAway!$A:$A,0)),"-")</f>
        <v>0</v>
      </c>
      <c r="E141" s="5">
        <f>IFERROR(INDEX(HTAway!E:E,MATCH(A141,HTAway!$A:$A,0)),"-")</f>
        <v>0</v>
      </c>
      <c r="F141" s="5">
        <f>IFERROR(INDEX(HTAway!F:F,MATCH(A141,HTAway!$A:$A,0)),"-")</f>
        <v>0</v>
      </c>
      <c r="G141" s="5">
        <f>IFERROR(INDEX(HTAway!G:G,MATCH(A141,HTAway!$A:$A,0)),"-")</f>
        <v>7</v>
      </c>
      <c r="H141" s="5">
        <f>IFERROR(INDEX(HTAway!H:H,MATCH(A141,HTAway!$A:$A,0)),"-")</f>
        <v>3</v>
      </c>
      <c r="I141" s="5">
        <f>IFERROR(INDEX(HTAway!I:I,MATCH(A141,HTAway!$A:$A,0)),"-")</f>
        <v>0</v>
      </c>
      <c r="J141" s="5">
        <f>IFERROR(INDEX(HTAway!J:J,MATCH(A141,HTAway!$A:$A,0)),"-")</f>
        <v>8</v>
      </c>
      <c r="K141" s="7">
        <f>IFERROR(INDEX(HTAway!K:K,MATCH(A141,HTAway!$A:$A,0)),"-")</f>
        <v>0</v>
      </c>
      <c r="L141" s="7">
        <f>IFERROR(INDEX(HTAway!L:L,MATCH(A141,HTAway!$A:$A,0)),"-")</f>
        <v>0.18181818181818185</v>
      </c>
      <c r="M141" s="7">
        <f>IFERROR(INDEX(HTAway!M:M,MATCH(A141,HTAway!$A:$A,0)),"-")</f>
        <v>-1.5</v>
      </c>
      <c r="N141" s="7">
        <f>IFERROR(INDEX(HTAway!N:N,MATCH(A141,HTAway!$A:$A,0)),"-")</f>
        <v>-1.2045454545454546</v>
      </c>
    </row>
    <row r="142" spans="1:14" ht="16.5" thickTop="1" thickBot="1" x14ac:dyDescent="0.3">
      <c r="A142" s="18" t="s">
        <v>195</v>
      </c>
      <c r="B142" s="5">
        <f>IFERROR(INDEX(HTAway!$B:$B,MATCH(A142,HTAway!$A:$A,0)),"-")</f>
        <v>9</v>
      </c>
      <c r="C142" s="5">
        <f>IFERROR(INDEX(HTAway!C:C,MATCH(A142,HTAway!$A:$A,0)),"-")</f>
        <v>2</v>
      </c>
      <c r="D142" s="5">
        <f>IFERROR(INDEX(HTAway!D:D,MATCH(A142,HTAway!$A:$A,0)),"-")</f>
        <v>1</v>
      </c>
      <c r="E142" s="5">
        <f>IFERROR(INDEX(HTAway!E:E,MATCH(A142,HTAway!$A:$A,0)),"-")</f>
        <v>1</v>
      </c>
      <c r="F142" s="5">
        <f>IFERROR(INDEX(HTAway!F:F,MATCH(A142,HTAway!$A:$A,0)),"-")</f>
        <v>4</v>
      </c>
      <c r="G142" s="5">
        <f>IFERROR(INDEX(HTAway!G:G,MATCH(A142,HTAway!$A:$A,0)),"-")</f>
        <v>4</v>
      </c>
      <c r="H142" s="5">
        <f>IFERROR(INDEX(HTAway!H:H,MATCH(A142,HTAway!$A:$A,0)),"-")</f>
        <v>1</v>
      </c>
      <c r="I142" s="5">
        <f>IFERROR(INDEX(HTAway!I:I,MATCH(A142,HTAway!$A:$A,0)),"-")</f>
        <v>4</v>
      </c>
      <c r="J142" s="5">
        <f>IFERROR(INDEX(HTAway!J:J,MATCH(A142,HTAway!$A:$A,0)),"-")</f>
        <v>4</v>
      </c>
      <c r="K142" s="7">
        <f>IFERROR(INDEX(HTAway!K:K,MATCH(A142,HTAway!$A:$A,0)),"-")</f>
        <v>0.44444444444444442</v>
      </c>
      <c r="L142" s="7">
        <f>IFERROR(INDEX(HTAway!L:L,MATCH(A142,HTAway!$A:$A,0)),"-")</f>
        <v>0.8571428571428571</v>
      </c>
      <c r="M142" s="7">
        <f>IFERROR(INDEX(HTAway!M:M,MATCH(A142,HTAway!$A:$A,0)),"-")</f>
        <v>0</v>
      </c>
      <c r="N142" s="7">
        <f>IFERROR(INDEX(HTAway!N:N,MATCH(A142,HTAway!$A:$A,0)),"-")</f>
        <v>0.78571428571428559</v>
      </c>
    </row>
    <row r="143" spans="1:14" ht="16.5" thickTop="1" thickBot="1" x14ac:dyDescent="0.3">
      <c r="A143" s="19" t="s">
        <v>196</v>
      </c>
      <c r="B143" s="5">
        <f>IFERROR(INDEX(HTAway!$B:$B,MATCH(A143,HTAway!$A:$A,0)),"-")</f>
        <v>7</v>
      </c>
      <c r="C143" s="5">
        <f>IFERROR(INDEX(HTAway!C:C,MATCH(A143,HTAway!$A:$A,0)),"-")</f>
        <v>0</v>
      </c>
      <c r="D143" s="5">
        <f>IFERROR(INDEX(HTAway!D:D,MATCH(A143,HTAway!$A:$A,0)),"-")</f>
        <v>1</v>
      </c>
      <c r="E143" s="5">
        <f>IFERROR(INDEX(HTAway!E:E,MATCH(A143,HTAway!$A:$A,0)),"-")</f>
        <v>3</v>
      </c>
      <c r="F143" s="5">
        <f>IFERROR(INDEX(HTAway!F:F,MATCH(A143,HTAway!$A:$A,0)),"-")</f>
        <v>4</v>
      </c>
      <c r="G143" s="5">
        <f>IFERROR(INDEX(HTAway!G:G,MATCH(A143,HTAway!$A:$A,0)),"-")</f>
        <v>2</v>
      </c>
      <c r="H143" s="5">
        <f>IFERROR(INDEX(HTAway!H:H,MATCH(A143,HTAway!$A:$A,0)),"-")</f>
        <v>1</v>
      </c>
      <c r="I143" s="5">
        <f>IFERROR(INDEX(HTAway!I:I,MATCH(A143,HTAway!$A:$A,0)),"-")</f>
        <v>4</v>
      </c>
      <c r="J143" s="5">
        <f>IFERROR(INDEX(HTAway!J:J,MATCH(A143,HTAway!$A:$A,0)),"-")</f>
        <v>2</v>
      </c>
      <c r="K143" s="7">
        <f>IFERROR(INDEX(HTAway!K:K,MATCH(A143,HTAway!$A:$A,0)),"-")</f>
        <v>0.5714285714285714</v>
      </c>
      <c r="L143" s="7">
        <f>IFERROR(INDEX(HTAway!L:L,MATCH(A143,HTAway!$A:$A,0)),"-")</f>
        <v>0.7142857142857143</v>
      </c>
      <c r="M143" s="7">
        <f>IFERROR(INDEX(HTAway!M:M,MATCH(A143,HTAway!$A:$A,0)),"-")</f>
        <v>0.5714285714285714</v>
      </c>
      <c r="N143" s="7">
        <f>IFERROR(INDEX(HTAway!N:N,MATCH(A143,HTAway!$A:$A,0)),"-")</f>
        <v>0.7142857142857143</v>
      </c>
    </row>
    <row r="144" spans="1:14" ht="16.5" thickTop="1" thickBot="1" x14ac:dyDescent="0.3">
      <c r="A144" s="18" t="s">
        <v>197</v>
      </c>
      <c r="B144" s="5">
        <f>IFERROR(INDEX(HTAway!$B:$B,MATCH(A144,HTAway!$A:$A,0)),"-")</f>
        <v>8</v>
      </c>
      <c r="C144" s="5">
        <f>IFERROR(INDEX(HTAway!C:C,MATCH(A144,HTAway!$A:$A,0)),"-")</f>
        <v>0</v>
      </c>
      <c r="D144" s="5">
        <f>IFERROR(INDEX(HTAway!D:D,MATCH(A144,HTAway!$A:$A,0)),"-")</f>
        <v>1</v>
      </c>
      <c r="E144" s="5">
        <f>IFERROR(INDEX(HTAway!E:E,MATCH(A144,HTAway!$A:$A,0)),"-")</f>
        <v>0</v>
      </c>
      <c r="F144" s="5">
        <f>IFERROR(INDEX(HTAway!F:F,MATCH(A144,HTAway!$A:$A,0)),"-")</f>
        <v>1</v>
      </c>
      <c r="G144" s="5">
        <f>IFERROR(INDEX(HTAway!G:G,MATCH(A144,HTAway!$A:$A,0)),"-")</f>
        <v>4</v>
      </c>
      <c r="H144" s="5">
        <f>IFERROR(INDEX(HTAway!H:H,MATCH(A144,HTAway!$A:$A,0)),"-")</f>
        <v>3</v>
      </c>
      <c r="I144" s="5">
        <f>IFERROR(INDEX(HTAway!I:I,MATCH(A144,HTAway!$A:$A,0)),"-")</f>
        <v>1</v>
      </c>
      <c r="J144" s="5">
        <f>IFERROR(INDEX(HTAway!J:J,MATCH(A144,HTAway!$A:$A,0)),"-")</f>
        <v>5</v>
      </c>
      <c r="K144" s="7">
        <f>IFERROR(INDEX(HTAway!K:K,MATCH(A144,HTAway!$A:$A,0)),"-")</f>
        <v>0.125</v>
      </c>
      <c r="L144" s="7">
        <f>IFERROR(INDEX(HTAway!L:L,MATCH(A144,HTAway!$A:$A,0)),"-")</f>
        <v>0.5</v>
      </c>
      <c r="M144" s="7">
        <f>IFERROR(INDEX(HTAway!M:M,MATCH(A144,HTAway!$A:$A,0)),"-")</f>
        <v>-0.875</v>
      </c>
      <c r="N144" s="7">
        <f>IFERROR(INDEX(HTAway!N:N,MATCH(A144,HTAway!$A:$A,0)),"-")</f>
        <v>-0.33750000000000002</v>
      </c>
    </row>
    <row r="145" spans="1:14" ht="16.5" thickTop="1" thickBot="1" x14ac:dyDescent="0.3">
      <c r="A145" s="19" t="s">
        <v>198</v>
      </c>
      <c r="B145" s="5">
        <f>IFERROR(INDEX(HTAway!$B:$B,MATCH(A145,HTAway!$A:$A,0)),"-")</f>
        <v>9</v>
      </c>
      <c r="C145" s="5">
        <f>IFERROR(INDEX(HTAway!C:C,MATCH(A145,HTAway!$A:$A,0)),"-")</f>
        <v>0</v>
      </c>
      <c r="D145" s="5">
        <f>IFERROR(INDEX(HTAway!D:D,MATCH(A145,HTAway!$A:$A,0)),"-")</f>
        <v>1</v>
      </c>
      <c r="E145" s="5">
        <f>IFERROR(INDEX(HTAway!E:E,MATCH(A145,HTAway!$A:$A,0)),"-")</f>
        <v>3</v>
      </c>
      <c r="F145" s="5">
        <f>IFERROR(INDEX(HTAway!F:F,MATCH(A145,HTAway!$A:$A,0)),"-")</f>
        <v>4</v>
      </c>
      <c r="G145" s="5">
        <f>IFERROR(INDEX(HTAway!G:G,MATCH(A145,HTAway!$A:$A,0)),"-")</f>
        <v>1</v>
      </c>
      <c r="H145" s="5">
        <f>IFERROR(INDEX(HTAway!H:H,MATCH(A145,HTAway!$A:$A,0)),"-")</f>
        <v>4</v>
      </c>
      <c r="I145" s="5">
        <f>IFERROR(INDEX(HTAway!I:I,MATCH(A145,HTAway!$A:$A,0)),"-")</f>
        <v>4</v>
      </c>
      <c r="J145" s="5">
        <f>IFERROR(INDEX(HTAway!J:J,MATCH(A145,HTAway!$A:$A,0)),"-")</f>
        <v>1</v>
      </c>
      <c r="K145" s="7">
        <f>IFERROR(INDEX(HTAway!K:K,MATCH(A145,HTAway!$A:$A,0)),"-")</f>
        <v>0.44444444444444442</v>
      </c>
      <c r="L145" s="7">
        <f>IFERROR(INDEX(HTAway!L:L,MATCH(A145,HTAway!$A:$A,0)),"-")</f>
        <v>0.5</v>
      </c>
      <c r="M145" s="7">
        <f>IFERROR(INDEX(HTAway!M:M,MATCH(A145,HTAway!$A:$A,0)),"-")</f>
        <v>0.66666666666666652</v>
      </c>
      <c r="N145" s="7">
        <f>IFERROR(INDEX(HTAway!N:N,MATCH(A145,HTAway!$A:$A,0)),"-")</f>
        <v>0.77083333333333326</v>
      </c>
    </row>
    <row r="146" spans="1:14" ht="16.5" thickTop="1" thickBot="1" x14ac:dyDescent="0.3">
      <c r="A146" s="18" t="s">
        <v>199</v>
      </c>
      <c r="B146" s="5">
        <f>IFERROR(INDEX(HTAway!$B:$B,MATCH(A146,HTAway!$A:$A,0)),"-")</f>
        <v>9</v>
      </c>
      <c r="C146" s="5">
        <f>IFERROR(INDEX(HTAway!C:C,MATCH(A146,HTAway!$A:$A,0)),"-")</f>
        <v>1</v>
      </c>
      <c r="D146" s="5">
        <f>IFERROR(INDEX(HTAway!D:D,MATCH(A146,HTAway!$A:$A,0)),"-")</f>
        <v>2</v>
      </c>
      <c r="E146" s="5">
        <f>IFERROR(INDEX(HTAway!E:E,MATCH(A146,HTAway!$A:$A,0)),"-")</f>
        <v>0</v>
      </c>
      <c r="F146" s="5">
        <f>IFERROR(INDEX(HTAway!F:F,MATCH(A146,HTAway!$A:$A,0)),"-")</f>
        <v>3</v>
      </c>
      <c r="G146" s="5">
        <f>IFERROR(INDEX(HTAway!G:G,MATCH(A146,HTAway!$A:$A,0)),"-")</f>
        <v>5</v>
      </c>
      <c r="H146" s="5">
        <f>IFERROR(INDEX(HTAway!H:H,MATCH(A146,HTAway!$A:$A,0)),"-")</f>
        <v>1</v>
      </c>
      <c r="I146" s="5">
        <f>IFERROR(INDEX(HTAway!I:I,MATCH(A146,HTAway!$A:$A,0)),"-")</f>
        <v>3</v>
      </c>
      <c r="J146" s="5">
        <f>IFERROR(INDEX(HTAway!J:J,MATCH(A146,HTAway!$A:$A,0)),"-")</f>
        <v>5</v>
      </c>
      <c r="K146" s="7">
        <f>IFERROR(INDEX(HTAway!K:K,MATCH(A146,HTAway!$A:$A,0)),"-")</f>
        <v>0.33333333333333331</v>
      </c>
      <c r="L146" s="7">
        <f>IFERROR(INDEX(HTAway!L:L,MATCH(A146,HTAway!$A:$A,0)),"-")</f>
        <v>0.44444444444444442</v>
      </c>
      <c r="M146" s="7">
        <f>IFERROR(INDEX(HTAway!M:M,MATCH(A146,HTAway!$A:$A,0)),"-")</f>
        <v>-0.44444444444444459</v>
      </c>
      <c r="N146" s="7">
        <f>IFERROR(INDEX(HTAway!N:N,MATCH(A146,HTAway!$A:$A,0)),"-")</f>
        <v>-0.11111111111111116</v>
      </c>
    </row>
    <row r="147" spans="1:14" ht="16.5" thickTop="1" thickBot="1" x14ac:dyDescent="0.3">
      <c r="A147" s="19" t="s">
        <v>200</v>
      </c>
      <c r="B147" s="5">
        <f>IFERROR(INDEX(HTAway!$B:$B,MATCH(A147,HTAway!$A:$A,0)),"-")</f>
        <v>8</v>
      </c>
      <c r="C147" s="5">
        <f>IFERROR(INDEX(HTAway!C:C,MATCH(A147,HTAway!$A:$A,0)),"-")</f>
        <v>1</v>
      </c>
      <c r="D147" s="5">
        <f>IFERROR(INDEX(HTAway!D:D,MATCH(A147,HTAway!$A:$A,0)),"-")</f>
        <v>1</v>
      </c>
      <c r="E147" s="5">
        <f>IFERROR(INDEX(HTAway!E:E,MATCH(A147,HTAway!$A:$A,0)),"-")</f>
        <v>0</v>
      </c>
      <c r="F147" s="5">
        <f>IFERROR(INDEX(HTAway!F:F,MATCH(A147,HTAway!$A:$A,0)),"-")</f>
        <v>2</v>
      </c>
      <c r="G147" s="5">
        <f>IFERROR(INDEX(HTAway!G:G,MATCH(A147,HTAway!$A:$A,0)),"-")</f>
        <v>2</v>
      </c>
      <c r="H147" s="5">
        <f>IFERROR(INDEX(HTAway!H:H,MATCH(A147,HTAway!$A:$A,0)),"-")</f>
        <v>4</v>
      </c>
      <c r="I147" s="5">
        <f>IFERROR(INDEX(HTAway!I:I,MATCH(A147,HTAway!$A:$A,0)),"-")</f>
        <v>2</v>
      </c>
      <c r="J147" s="5">
        <f>IFERROR(INDEX(HTAway!J:J,MATCH(A147,HTAway!$A:$A,0)),"-")</f>
        <v>2</v>
      </c>
      <c r="K147" s="7">
        <f>IFERROR(INDEX(HTAway!K:K,MATCH(A147,HTAway!$A:$A,0)),"-")</f>
        <v>0.25</v>
      </c>
      <c r="L147" s="7">
        <f>IFERROR(INDEX(HTAway!L:L,MATCH(A147,HTAway!$A:$A,0)),"-")</f>
        <v>0.33333333333333331</v>
      </c>
      <c r="M147" s="7">
        <f>IFERROR(INDEX(HTAway!M:M,MATCH(A147,HTAway!$A:$A,0)),"-")</f>
        <v>0</v>
      </c>
      <c r="N147" s="7">
        <f>IFERROR(INDEX(HTAway!N:N,MATCH(A147,HTAway!$A:$A,0)),"-")</f>
        <v>0.22222222222222224</v>
      </c>
    </row>
    <row r="148" spans="1:14" ht="16.5" thickTop="1" thickBot="1" x14ac:dyDescent="0.3">
      <c r="A148" s="18" t="s">
        <v>201</v>
      </c>
      <c r="B148" s="5">
        <f>IFERROR(INDEX(HTAway!$B:$B,MATCH(A148,HTAway!$A:$A,0)),"-")</f>
        <v>9</v>
      </c>
      <c r="C148" s="5">
        <f>IFERROR(INDEX(HTAway!C:C,MATCH(A148,HTAway!$A:$A,0)),"-")</f>
        <v>0</v>
      </c>
      <c r="D148" s="5">
        <f>IFERROR(INDEX(HTAway!D:D,MATCH(A148,HTAway!$A:$A,0)),"-")</f>
        <v>1</v>
      </c>
      <c r="E148" s="5">
        <f>IFERROR(INDEX(HTAway!E:E,MATCH(A148,HTAway!$A:$A,0)),"-")</f>
        <v>1</v>
      </c>
      <c r="F148" s="5">
        <f>IFERROR(INDEX(HTAway!F:F,MATCH(A148,HTAway!$A:$A,0)),"-")</f>
        <v>2</v>
      </c>
      <c r="G148" s="5">
        <f>IFERROR(INDEX(HTAway!G:G,MATCH(A148,HTAway!$A:$A,0)),"-")</f>
        <v>2</v>
      </c>
      <c r="H148" s="5">
        <f>IFERROR(INDEX(HTAway!H:H,MATCH(A148,HTAway!$A:$A,0)),"-")</f>
        <v>5</v>
      </c>
      <c r="I148" s="5">
        <f>IFERROR(INDEX(HTAway!I:I,MATCH(A148,HTAway!$A:$A,0)),"-")</f>
        <v>2</v>
      </c>
      <c r="J148" s="5">
        <f>IFERROR(INDEX(HTAway!J:J,MATCH(A148,HTAway!$A:$A,0)),"-")</f>
        <v>3</v>
      </c>
      <c r="K148" s="7">
        <f>IFERROR(INDEX(HTAway!K:K,MATCH(A148,HTAway!$A:$A,0)),"-")</f>
        <v>0.22222222222222221</v>
      </c>
      <c r="L148" s="7">
        <f>IFERROR(INDEX(HTAway!L:L,MATCH(A148,HTAway!$A:$A,0)),"-")</f>
        <v>0.33333333333333331</v>
      </c>
      <c r="M148" s="7">
        <f>IFERROR(INDEX(HTAway!M:M,MATCH(A148,HTAway!$A:$A,0)),"-")</f>
        <v>-0.1111111111111111</v>
      </c>
      <c r="N148" s="7">
        <f>IFERROR(INDEX(HTAway!N:N,MATCH(A148,HTAway!$A:$A,0)),"-")</f>
        <v>-5.5555555555555552E-2</v>
      </c>
    </row>
    <row r="149" spans="1:14" ht="16.5" thickTop="1" thickBot="1" x14ac:dyDescent="0.3">
      <c r="A149" s="19" t="s">
        <v>202</v>
      </c>
      <c r="B149" s="5">
        <f>IFERROR(INDEX(HTAway!$B:$B,MATCH(A149,HTAway!$A:$A,0)),"-")</f>
        <v>9</v>
      </c>
      <c r="C149" s="5">
        <f>IFERROR(INDEX(HTAway!C:C,MATCH(A149,HTAway!$A:$A,0)),"-")</f>
        <v>1</v>
      </c>
      <c r="D149" s="5">
        <f>IFERROR(INDEX(HTAway!D:D,MATCH(A149,HTAway!$A:$A,0)),"-")</f>
        <v>3</v>
      </c>
      <c r="E149" s="5">
        <f>IFERROR(INDEX(HTAway!E:E,MATCH(A149,HTAway!$A:$A,0)),"-")</f>
        <v>1</v>
      </c>
      <c r="F149" s="5">
        <f>IFERROR(INDEX(HTAway!F:F,MATCH(A149,HTAway!$A:$A,0)),"-")</f>
        <v>3</v>
      </c>
      <c r="G149" s="5">
        <f>IFERROR(INDEX(HTAway!G:G,MATCH(A149,HTAway!$A:$A,0)),"-")</f>
        <v>3</v>
      </c>
      <c r="H149" s="5">
        <f>IFERROR(INDEX(HTAway!H:H,MATCH(A149,HTAway!$A:$A,0)),"-")</f>
        <v>3</v>
      </c>
      <c r="I149" s="5">
        <f>IFERROR(INDEX(HTAway!I:I,MATCH(A149,HTAway!$A:$A,0)),"-")</f>
        <v>5</v>
      </c>
      <c r="J149" s="5">
        <f>IFERROR(INDEX(HTAway!J:J,MATCH(A149,HTAway!$A:$A,0)),"-")</f>
        <v>2</v>
      </c>
      <c r="K149" s="7">
        <f>IFERROR(INDEX(HTAway!K:K,MATCH(A149,HTAway!$A:$A,0)),"-")</f>
        <v>0.55555555555555558</v>
      </c>
      <c r="L149" s="7">
        <f>IFERROR(INDEX(HTAway!L:L,MATCH(A149,HTAway!$A:$A,0)),"-")</f>
        <v>0.33333333333333331</v>
      </c>
      <c r="M149" s="7">
        <f>IFERROR(INDEX(HTAway!M:M,MATCH(A149,HTAway!$A:$A,0)),"-")</f>
        <v>0.33333333333333343</v>
      </c>
      <c r="N149" s="7">
        <f>IFERROR(INDEX(HTAway!N:N,MATCH(A149,HTAway!$A:$A,0)),"-")</f>
        <v>0.16666666666666671</v>
      </c>
    </row>
    <row r="150" spans="1:14" ht="16.5" thickTop="1" thickBot="1" x14ac:dyDescent="0.3">
      <c r="A150" s="18" t="s">
        <v>203</v>
      </c>
      <c r="B150" s="5">
        <f>IFERROR(INDEX(HTAway!$B:$B,MATCH(A150,HTAway!$A:$A,0)),"-")</f>
        <v>9</v>
      </c>
      <c r="C150" s="5">
        <f>IFERROR(INDEX(HTAway!C:C,MATCH(A150,HTAway!$A:$A,0)),"-")</f>
        <v>0</v>
      </c>
      <c r="D150" s="5">
        <f>IFERROR(INDEX(HTAway!D:D,MATCH(A150,HTAway!$A:$A,0)),"-")</f>
        <v>1</v>
      </c>
      <c r="E150" s="5">
        <f>IFERROR(INDEX(HTAway!E:E,MATCH(A150,HTAway!$A:$A,0)),"-")</f>
        <v>0</v>
      </c>
      <c r="F150" s="5">
        <f>IFERROR(INDEX(HTAway!F:F,MATCH(A150,HTAway!$A:$A,0)),"-")</f>
        <v>0</v>
      </c>
      <c r="G150" s="5">
        <f>IFERROR(INDEX(HTAway!G:G,MATCH(A150,HTAway!$A:$A,0)),"-")</f>
        <v>5</v>
      </c>
      <c r="H150" s="5">
        <f>IFERROR(INDEX(HTAway!H:H,MATCH(A150,HTAway!$A:$A,0)),"-")</f>
        <v>4</v>
      </c>
      <c r="I150" s="5">
        <f>IFERROR(INDEX(HTAway!I:I,MATCH(A150,HTAway!$A:$A,0)),"-")</f>
        <v>1</v>
      </c>
      <c r="J150" s="5">
        <f>IFERROR(INDEX(HTAway!J:J,MATCH(A150,HTAway!$A:$A,0)),"-")</f>
        <v>5</v>
      </c>
      <c r="K150" s="7">
        <f>IFERROR(INDEX(HTAway!K:K,MATCH(A150,HTAway!$A:$A,0)),"-")</f>
        <v>0.1111111111111111</v>
      </c>
      <c r="L150" s="7">
        <f>IFERROR(INDEX(HTAway!L:L,MATCH(A150,HTAway!$A:$A,0)),"-")</f>
        <v>0.33333333333333331</v>
      </c>
      <c r="M150" s="7">
        <f>IFERROR(INDEX(HTAway!M:M,MATCH(A150,HTAway!$A:$A,0)),"-")</f>
        <v>-1</v>
      </c>
      <c r="N150" s="7">
        <f>IFERROR(INDEX(HTAway!N:N,MATCH(A150,HTAway!$A:$A,0)),"-")</f>
        <v>-0.66666666666666663</v>
      </c>
    </row>
    <row r="151" spans="1:14" ht="16.5" thickTop="1" thickBot="1" x14ac:dyDescent="0.3">
      <c r="A151" s="19" t="s">
        <v>204</v>
      </c>
      <c r="B151" s="5">
        <f>IFERROR(INDEX(HTAway!$B:$B,MATCH(A151,HTAway!$A:$A,0)),"-")</f>
        <v>8</v>
      </c>
      <c r="C151" s="5">
        <f>IFERROR(INDEX(HTAway!C:C,MATCH(A151,HTAway!$A:$A,0)),"-")</f>
        <v>0</v>
      </c>
      <c r="D151" s="5">
        <f>IFERROR(INDEX(HTAway!D:D,MATCH(A151,HTAway!$A:$A,0)),"-")</f>
        <v>0</v>
      </c>
      <c r="E151" s="5">
        <f>IFERROR(INDEX(HTAway!E:E,MATCH(A151,HTAway!$A:$A,0)),"-")</f>
        <v>2</v>
      </c>
      <c r="F151" s="5">
        <f>IFERROR(INDEX(HTAway!F:F,MATCH(A151,HTAway!$A:$A,0)),"-")</f>
        <v>2</v>
      </c>
      <c r="G151" s="5">
        <f>IFERROR(INDEX(HTAway!G:G,MATCH(A151,HTAway!$A:$A,0)),"-")</f>
        <v>0</v>
      </c>
      <c r="H151" s="5">
        <f>IFERROR(INDEX(HTAway!H:H,MATCH(A151,HTAway!$A:$A,0)),"-")</f>
        <v>6</v>
      </c>
      <c r="I151" s="5">
        <f>IFERROR(INDEX(HTAway!I:I,MATCH(A151,HTAway!$A:$A,0)),"-")</f>
        <v>2</v>
      </c>
      <c r="J151" s="5">
        <f>IFERROR(INDEX(HTAway!J:J,MATCH(A151,HTAway!$A:$A,0)),"-")</f>
        <v>1</v>
      </c>
      <c r="K151" s="7">
        <f>IFERROR(INDEX(HTAway!K:K,MATCH(A151,HTAway!$A:$A,0)),"-")</f>
        <v>0.25</v>
      </c>
      <c r="L151" s="7">
        <f>IFERROR(INDEX(HTAway!L:L,MATCH(A151,HTAway!$A:$A,0)),"-")</f>
        <v>0.44444444444444442</v>
      </c>
      <c r="M151" s="7">
        <f>IFERROR(INDEX(HTAway!M:M,MATCH(A151,HTAway!$A:$A,0)),"-")</f>
        <v>0.375</v>
      </c>
      <c r="N151" s="7">
        <f>IFERROR(INDEX(HTAway!N:N,MATCH(A151,HTAway!$A:$A,0)),"-")</f>
        <v>0.24305555555555555</v>
      </c>
    </row>
    <row r="152" spans="1:14" ht="16.5" thickTop="1" thickBot="1" x14ac:dyDescent="0.3">
      <c r="A152" s="18" t="s">
        <v>205</v>
      </c>
      <c r="B152" s="5">
        <f>IFERROR(INDEX(HTAway!$B:$B,MATCH(A152,HTAway!$A:$A,0)),"-")</f>
        <v>7</v>
      </c>
      <c r="C152" s="5">
        <f>IFERROR(INDEX(HTAway!C:C,MATCH(A152,HTAway!$A:$A,0)),"-")</f>
        <v>1</v>
      </c>
      <c r="D152" s="5">
        <f>IFERROR(INDEX(HTAway!D:D,MATCH(A152,HTAway!$A:$A,0)),"-")</f>
        <v>1</v>
      </c>
      <c r="E152" s="5">
        <f>IFERROR(INDEX(HTAway!E:E,MATCH(A152,HTAway!$A:$A,0)),"-")</f>
        <v>0</v>
      </c>
      <c r="F152" s="5">
        <f>IFERROR(INDEX(HTAway!F:F,MATCH(A152,HTAway!$A:$A,0)),"-")</f>
        <v>1</v>
      </c>
      <c r="G152" s="5">
        <f>IFERROR(INDEX(HTAway!G:G,MATCH(A152,HTAway!$A:$A,0)),"-")</f>
        <v>5</v>
      </c>
      <c r="H152" s="5">
        <f>IFERROR(INDEX(HTAway!H:H,MATCH(A152,HTAway!$A:$A,0)),"-")</f>
        <v>1</v>
      </c>
      <c r="I152" s="5">
        <f>IFERROR(INDEX(HTAway!I:I,MATCH(A152,HTAway!$A:$A,0)),"-")</f>
        <v>2</v>
      </c>
      <c r="J152" s="5">
        <f>IFERROR(INDEX(HTAway!J:J,MATCH(A152,HTAway!$A:$A,0)),"-")</f>
        <v>5</v>
      </c>
      <c r="K152" s="7">
        <f>IFERROR(INDEX(HTAway!K:K,MATCH(A152,HTAway!$A:$A,0)),"-")</f>
        <v>0.2857142857142857</v>
      </c>
      <c r="L152" s="7">
        <f>IFERROR(INDEX(HTAway!L:L,MATCH(A152,HTAway!$A:$A,0)),"-")</f>
        <v>0.4</v>
      </c>
      <c r="M152" s="7">
        <f>IFERROR(INDEX(HTAway!M:M,MATCH(A152,HTAway!$A:$A,0)),"-")</f>
        <v>-1</v>
      </c>
      <c r="N152" s="7">
        <f>IFERROR(INDEX(HTAway!N:N,MATCH(A152,HTAway!$A:$A,0)),"-")</f>
        <v>-0.45</v>
      </c>
    </row>
    <row r="153" spans="1:14" ht="16.5" thickTop="1" thickBot="1" x14ac:dyDescent="0.3">
      <c r="A153" s="19" t="s">
        <v>206</v>
      </c>
      <c r="B153" s="5">
        <f>IFERROR(INDEX(HTAway!$B:$B,MATCH(A153,HTAway!$A:$A,0)),"-")</f>
        <v>9</v>
      </c>
      <c r="C153" s="5">
        <f>IFERROR(INDEX(HTAway!C:C,MATCH(A153,HTAway!$A:$A,0)),"-")</f>
        <v>2</v>
      </c>
      <c r="D153" s="5">
        <f>IFERROR(INDEX(HTAway!D:D,MATCH(A153,HTAway!$A:$A,0)),"-")</f>
        <v>0</v>
      </c>
      <c r="E153" s="5">
        <f>IFERROR(INDEX(HTAway!E:E,MATCH(A153,HTAway!$A:$A,0)),"-")</f>
        <v>0</v>
      </c>
      <c r="F153" s="5">
        <f>IFERROR(INDEX(HTAway!F:F,MATCH(A153,HTAway!$A:$A,0)),"-")</f>
        <v>0</v>
      </c>
      <c r="G153" s="5">
        <f>IFERROR(INDEX(HTAway!G:G,MATCH(A153,HTAway!$A:$A,0)),"-")</f>
        <v>6</v>
      </c>
      <c r="H153" s="5">
        <f>IFERROR(INDEX(HTAway!H:H,MATCH(A153,HTAway!$A:$A,0)),"-")</f>
        <v>3</v>
      </c>
      <c r="I153" s="5">
        <f>IFERROR(INDEX(HTAway!I:I,MATCH(A153,HTAway!$A:$A,0)),"-")</f>
        <v>2</v>
      </c>
      <c r="J153" s="5">
        <f>IFERROR(INDEX(HTAway!J:J,MATCH(A153,HTAway!$A:$A,0)),"-")</f>
        <v>4</v>
      </c>
      <c r="K153" s="7">
        <f>IFERROR(INDEX(HTAway!K:K,MATCH(A153,HTAway!$A:$A,0)),"-")</f>
        <v>0.22222222222222221</v>
      </c>
      <c r="L153" s="7">
        <f>IFERROR(INDEX(HTAway!L:L,MATCH(A153,HTAway!$A:$A,0)),"-")</f>
        <v>0.125</v>
      </c>
      <c r="M153" s="7">
        <f>IFERROR(INDEX(HTAway!M:M,MATCH(A153,HTAway!$A:$A,0)),"-")</f>
        <v>-0.88888888888888884</v>
      </c>
      <c r="N153" s="7">
        <f>IFERROR(INDEX(HTAway!N:N,MATCH(A153,HTAway!$A:$A,0)),"-")</f>
        <v>-0.69444444444444442</v>
      </c>
    </row>
    <row r="154" spans="1:14" ht="16.5" thickTop="1" thickBot="1" x14ac:dyDescent="0.3">
      <c r="A154" s="18" t="s">
        <v>207</v>
      </c>
      <c r="B154" s="5">
        <f>IFERROR(INDEX(HTAway!$B:$B,MATCH(A154,HTAway!$A:$A,0)),"-")</f>
        <v>9</v>
      </c>
      <c r="C154" s="5">
        <f>IFERROR(INDEX(HTAway!C:C,MATCH(A154,HTAway!$A:$A,0)),"-")</f>
        <v>1</v>
      </c>
      <c r="D154" s="5">
        <f>IFERROR(INDEX(HTAway!D:D,MATCH(A154,HTAway!$A:$A,0)),"-")</f>
        <v>0</v>
      </c>
      <c r="E154" s="5">
        <f>IFERROR(INDEX(HTAway!E:E,MATCH(A154,HTAway!$A:$A,0)),"-")</f>
        <v>1</v>
      </c>
      <c r="F154" s="5">
        <f>IFERROR(INDEX(HTAway!F:F,MATCH(A154,HTAway!$A:$A,0)),"-")</f>
        <v>2</v>
      </c>
      <c r="G154" s="5">
        <f>IFERROR(INDEX(HTAway!G:G,MATCH(A154,HTAway!$A:$A,0)),"-")</f>
        <v>3</v>
      </c>
      <c r="H154" s="5">
        <f>IFERROR(INDEX(HTAway!H:H,MATCH(A154,HTAway!$A:$A,0)),"-")</f>
        <v>4</v>
      </c>
      <c r="I154" s="5">
        <f>IFERROR(INDEX(HTAway!I:I,MATCH(A154,HTAway!$A:$A,0)),"-")</f>
        <v>2</v>
      </c>
      <c r="J154" s="5">
        <f>IFERROR(INDEX(HTAway!J:J,MATCH(A154,HTAway!$A:$A,0)),"-")</f>
        <v>3</v>
      </c>
      <c r="K154" s="7">
        <f>IFERROR(INDEX(HTAway!K:K,MATCH(A154,HTAway!$A:$A,0)),"-")</f>
        <v>0.22222222222222221</v>
      </c>
      <c r="L154" s="7">
        <f>IFERROR(INDEX(HTAway!L:L,MATCH(A154,HTAway!$A:$A,0)),"-")</f>
        <v>0.25</v>
      </c>
      <c r="M154" s="7">
        <f>IFERROR(INDEX(HTAway!M:M,MATCH(A154,HTAway!$A:$A,0)),"-")</f>
        <v>-0.22222222222222221</v>
      </c>
      <c r="N154" s="7">
        <f>IFERROR(INDEX(HTAway!N:N,MATCH(A154,HTAway!$A:$A,0)),"-")</f>
        <v>-0.1111111111111111</v>
      </c>
    </row>
    <row r="155" spans="1:14" ht="16.5" thickTop="1" thickBot="1" x14ac:dyDescent="0.3">
      <c r="A155" s="19" t="s">
        <v>208</v>
      </c>
      <c r="B155" s="5">
        <f>IFERROR(INDEX(HTAway!$B:$B,MATCH(A155,HTAway!$A:$A,0)),"-")</f>
        <v>10</v>
      </c>
      <c r="C155" s="5">
        <f>IFERROR(INDEX(HTAway!C:C,MATCH(A155,HTAway!$A:$A,0)),"-")</f>
        <v>1</v>
      </c>
      <c r="D155" s="5">
        <f>IFERROR(INDEX(HTAway!D:D,MATCH(A155,HTAway!$A:$A,0)),"-")</f>
        <v>0</v>
      </c>
      <c r="E155" s="5">
        <f>IFERROR(INDEX(HTAway!E:E,MATCH(A155,HTAway!$A:$A,0)),"-")</f>
        <v>0</v>
      </c>
      <c r="F155" s="5">
        <f>IFERROR(INDEX(HTAway!F:F,MATCH(A155,HTAway!$A:$A,0)),"-")</f>
        <v>0</v>
      </c>
      <c r="G155" s="5">
        <f>IFERROR(INDEX(HTAway!G:G,MATCH(A155,HTAway!$A:$A,0)),"-")</f>
        <v>3</v>
      </c>
      <c r="H155" s="5">
        <f>IFERROR(INDEX(HTAway!H:H,MATCH(A155,HTAway!$A:$A,0)),"-")</f>
        <v>7</v>
      </c>
      <c r="I155" s="5">
        <f>IFERROR(INDEX(HTAway!I:I,MATCH(A155,HTAway!$A:$A,0)),"-")</f>
        <v>1</v>
      </c>
      <c r="J155" s="5">
        <f>IFERROR(INDEX(HTAway!J:J,MATCH(A155,HTAway!$A:$A,0)),"-")</f>
        <v>5</v>
      </c>
      <c r="K155" s="7">
        <f>IFERROR(INDEX(HTAway!K:K,MATCH(A155,HTAway!$A:$A,0)),"-")</f>
        <v>0.1</v>
      </c>
      <c r="L155" s="7">
        <f>IFERROR(INDEX(HTAway!L:L,MATCH(A155,HTAway!$A:$A,0)),"-")</f>
        <v>0.25</v>
      </c>
      <c r="M155" s="7">
        <f>IFERROR(INDEX(HTAway!M:M,MATCH(A155,HTAway!$A:$A,0)),"-")</f>
        <v>-0.7</v>
      </c>
      <c r="N155" s="7">
        <f>IFERROR(INDEX(HTAway!N:N,MATCH(A155,HTAway!$A:$A,0)),"-")</f>
        <v>-0.47499999999999998</v>
      </c>
    </row>
    <row r="156" spans="1:14" ht="16.5" thickTop="1" thickBot="1" x14ac:dyDescent="0.3">
      <c r="A156" s="18" t="s">
        <v>209</v>
      </c>
      <c r="B156" s="5">
        <f>IFERROR(INDEX(HTAway!$B:$B,MATCH(A156,HTAway!$A:$A,0)),"-")</f>
        <v>8</v>
      </c>
      <c r="C156" s="5">
        <f>IFERROR(INDEX(HTAway!C:C,MATCH(A156,HTAway!$A:$A,0)),"-")</f>
        <v>1</v>
      </c>
      <c r="D156" s="5">
        <f>IFERROR(INDEX(HTAway!D:D,MATCH(A156,HTAway!$A:$A,0)),"-")</f>
        <v>1</v>
      </c>
      <c r="E156" s="5">
        <f>IFERROR(INDEX(HTAway!E:E,MATCH(A156,HTAway!$A:$A,0)),"-")</f>
        <v>1</v>
      </c>
      <c r="F156" s="5">
        <f>IFERROR(INDEX(HTAway!F:F,MATCH(A156,HTAway!$A:$A,0)),"-")</f>
        <v>6</v>
      </c>
      <c r="G156" s="5">
        <f>IFERROR(INDEX(HTAway!G:G,MATCH(A156,HTAway!$A:$A,0)),"-")</f>
        <v>0</v>
      </c>
      <c r="H156" s="5">
        <f>IFERROR(INDEX(HTAway!H:H,MATCH(A156,HTAway!$A:$A,0)),"-")</f>
        <v>2</v>
      </c>
      <c r="I156" s="5">
        <f>IFERROR(INDEX(HTAway!I:I,MATCH(A156,HTAway!$A:$A,0)),"-")</f>
        <v>3</v>
      </c>
      <c r="J156" s="5">
        <f>IFERROR(INDEX(HTAway!J:J,MATCH(A156,HTAway!$A:$A,0)),"-")</f>
        <v>3</v>
      </c>
      <c r="K156" s="7">
        <f>IFERROR(INDEX(HTAway!K:K,MATCH(A156,HTAway!$A:$A,0)),"-")</f>
        <v>0.375</v>
      </c>
      <c r="L156" s="7">
        <f>IFERROR(INDEX(HTAway!L:L,MATCH(A156,HTAway!$A:$A,0)),"-")</f>
        <v>0.125</v>
      </c>
      <c r="M156" s="7">
        <f>IFERROR(INDEX(HTAway!M:M,MATCH(A156,HTAway!$A:$A,0)),"-")</f>
        <v>0.75</v>
      </c>
      <c r="N156" s="7">
        <f>IFERROR(INDEX(HTAway!N:N,MATCH(A156,HTAway!$A:$A,0)),"-")</f>
        <v>0.25</v>
      </c>
    </row>
    <row r="157" spans="1:14" ht="16.5" thickTop="1" thickBot="1" x14ac:dyDescent="0.3">
      <c r="A157" s="19" t="s">
        <v>210</v>
      </c>
      <c r="B157" s="5">
        <f>IFERROR(INDEX(HTAway!$B:$B,MATCH(A157,HTAway!$A:$A,0)),"-")</f>
        <v>11</v>
      </c>
      <c r="C157" s="5">
        <f>IFERROR(INDEX(HTAway!C:C,MATCH(A157,HTAway!$A:$A,0)),"-")</f>
        <v>1</v>
      </c>
      <c r="D157" s="5">
        <f>IFERROR(INDEX(HTAway!D:D,MATCH(A157,HTAway!$A:$A,0)),"-")</f>
        <v>2</v>
      </c>
      <c r="E157" s="5">
        <f>IFERROR(INDEX(HTAway!E:E,MATCH(A157,HTAway!$A:$A,0)),"-")</f>
        <v>2</v>
      </c>
      <c r="F157" s="5">
        <f>IFERROR(INDEX(HTAway!F:F,MATCH(A157,HTAway!$A:$A,0)),"-")</f>
        <v>4</v>
      </c>
      <c r="G157" s="5">
        <f>IFERROR(INDEX(HTAway!G:G,MATCH(A157,HTAway!$A:$A,0)),"-")</f>
        <v>4</v>
      </c>
      <c r="H157" s="5">
        <f>IFERROR(INDEX(HTAway!H:H,MATCH(A157,HTAway!$A:$A,0)),"-")</f>
        <v>3</v>
      </c>
      <c r="I157" s="5">
        <f>IFERROR(INDEX(HTAway!I:I,MATCH(A157,HTAway!$A:$A,0)),"-")</f>
        <v>5</v>
      </c>
      <c r="J157" s="5">
        <f>IFERROR(INDEX(HTAway!J:J,MATCH(A157,HTAway!$A:$A,0)),"-")</f>
        <v>4</v>
      </c>
      <c r="K157" s="7">
        <f>IFERROR(INDEX(HTAway!K:K,MATCH(A157,HTAway!$A:$A,0)),"-")</f>
        <v>0.45454545454545459</v>
      </c>
      <c r="L157" s="7">
        <f>IFERROR(INDEX(HTAway!L:L,MATCH(A157,HTAway!$A:$A,0)),"-")</f>
        <v>0.69230769230769229</v>
      </c>
      <c r="M157" s="7">
        <f>IFERROR(INDEX(HTAway!M:M,MATCH(A157,HTAway!$A:$A,0)),"-")</f>
        <v>9.0909090909090884E-2</v>
      </c>
      <c r="N157" s="7">
        <f>IFERROR(INDEX(HTAway!N:N,MATCH(A157,HTAway!$A:$A,0)),"-")</f>
        <v>0.58391608391608385</v>
      </c>
    </row>
    <row r="158" spans="1:14" ht="16.5" thickTop="1" thickBot="1" x14ac:dyDescent="0.3">
      <c r="A158" s="18" t="s">
        <v>211</v>
      </c>
      <c r="B158" s="5">
        <f>IFERROR(INDEX(HTAway!$B:$B,MATCH(A158,HTAway!$A:$A,0)),"-")</f>
        <v>11</v>
      </c>
      <c r="C158" s="5">
        <f>IFERROR(INDEX(HTAway!C:C,MATCH(A158,HTAway!$A:$A,0)),"-")</f>
        <v>0</v>
      </c>
      <c r="D158" s="5">
        <f>IFERROR(INDEX(HTAway!D:D,MATCH(A158,HTAway!$A:$A,0)),"-")</f>
        <v>1</v>
      </c>
      <c r="E158" s="5">
        <f>IFERROR(INDEX(HTAway!E:E,MATCH(A158,HTAway!$A:$A,0)),"-")</f>
        <v>1</v>
      </c>
      <c r="F158" s="5">
        <f>IFERROR(INDEX(HTAway!F:F,MATCH(A158,HTAway!$A:$A,0)),"-")</f>
        <v>1</v>
      </c>
      <c r="G158" s="5">
        <f>IFERROR(INDEX(HTAway!G:G,MATCH(A158,HTAway!$A:$A,0)),"-")</f>
        <v>1</v>
      </c>
      <c r="H158" s="5">
        <f>IFERROR(INDEX(HTAway!H:H,MATCH(A158,HTAway!$A:$A,0)),"-")</f>
        <v>9</v>
      </c>
      <c r="I158" s="5">
        <f>IFERROR(INDEX(HTAway!I:I,MATCH(A158,HTAway!$A:$A,0)),"-")</f>
        <v>2</v>
      </c>
      <c r="J158" s="5">
        <f>IFERROR(INDEX(HTAway!J:J,MATCH(A158,HTAway!$A:$A,0)),"-")</f>
        <v>3</v>
      </c>
      <c r="K158" s="7">
        <f>IFERROR(INDEX(HTAway!K:K,MATCH(A158,HTAway!$A:$A,0)),"-")</f>
        <v>0.18181818181818185</v>
      </c>
      <c r="L158" s="7">
        <f>IFERROR(INDEX(HTAway!L:L,MATCH(A158,HTAway!$A:$A,0)),"-")</f>
        <v>0.61538461538461542</v>
      </c>
      <c r="M158" s="7">
        <f>IFERROR(INDEX(HTAway!M:M,MATCH(A158,HTAway!$A:$A,0)),"-")</f>
        <v>-9.0909090909090884E-2</v>
      </c>
      <c r="N158" s="7">
        <f>IFERROR(INDEX(HTAway!N:N,MATCH(A158,HTAway!$A:$A,0)),"-")</f>
        <v>0.53146853146853146</v>
      </c>
    </row>
    <row r="159" spans="1:14" ht="16.5" thickTop="1" thickBot="1" x14ac:dyDescent="0.3">
      <c r="A159" s="19" t="s">
        <v>212</v>
      </c>
      <c r="B159" s="5">
        <f>IFERROR(INDEX(HTAway!$B:$B,MATCH(A159,HTAway!$A:$A,0)),"-")</f>
        <v>11</v>
      </c>
      <c r="C159" s="5">
        <f>IFERROR(INDEX(HTAway!C:C,MATCH(A159,HTAway!$A:$A,0)),"-")</f>
        <v>2</v>
      </c>
      <c r="D159" s="5">
        <f>IFERROR(INDEX(HTAway!D:D,MATCH(A159,HTAway!$A:$A,0)),"-")</f>
        <v>2</v>
      </c>
      <c r="E159" s="5">
        <f>IFERROR(INDEX(HTAway!E:E,MATCH(A159,HTAway!$A:$A,0)),"-")</f>
        <v>0</v>
      </c>
      <c r="F159" s="5">
        <f>IFERROR(INDEX(HTAway!F:F,MATCH(A159,HTAway!$A:$A,0)),"-")</f>
        <v>2</v>
      </c>
      <c r="G159" s="5">
        <f>IFERROR(INDEX(HTAway!G:G,MATCH(A159,HTAway!$A:$A,0)),"-")</f>
        <v>3</v>
      </c>
      <c r="H159" s="5">
        <f>IFERROR(INDEX(HTAway!H:H,MATCH(A159,HTAway!$A:$A,0)),"-")</f>
        <v>6</v>
      </c>
      <c r="I159" s="5">
        <f>IFERROR(INDEX(HTAway!I:I,MATCH(A159,HTAway!$A:$A,0)),"-")</f>
        <v>4</v>
      </c>
      <c r="J159" s="5">
        <f>IFERROR(INDEX(HTAway!J:J,MATCH(A159,HTAway!$A:$A,0)),"-")</f>
        <v>3</v>
      </c>
      <c r="K159" s="7">
        <f>IFERROR(INDEX(HTAway!K:K,MATCH(A159,HTAway!$A:$A,0)),"-")</f>
        <v>0.3636363636363637</v>
      </c>
      <c r="L159" s="7">
        <f>IFERROR(INDEX(HTAway!L:L,MATCH(A159,HTAway!$A:$A,0)),"-")</f>
        <v>0.46153846153846162</v>
      </c>
      <c r="M159" s="7">
        <f>IFERROR(INDEX(HTAway!M:M,MATCH(A159,HTAway!$A:$A,0)),"-")</f>
        <v>0</v>
      </c>
      <c r="N159" s="7">
        <f>IFERROR(INDEX(HTAway!N:N,MATCH(A159,HTAway!$A:$A,0)),"-")</f>
        <v>0.34615384615384615</v>
      </c>
    </row>
    <row r="160" spans="1:14" ht="16.5" thickTop="1" thickBot="1" x14ac:dyDescent="0.3">
      <c r="A160" s="18" t="s">
        <v>213</v>
      </c>
      <c r="B160" s="5">
        <f>IFERROR(INDEX(HTAway!$B:$B,MATCH(A160,HTAway!$A:$A,0)),"-")</f>
        <v>12</v>
      </c>
      <c r="C160" s="5">
        <f>IFERROR(INDEX(HTAway!C:C,MATCH(A160,HTAway!$A:$A,0)),"-")</f>
        <v>1</v>
      </c>
      <c r="D160" s="5">
        <f>IFERROR(INDEX(HTAway!D:D,MATCH(A160,HTAway!$A:$A,0)),"-")</f>
        <v>2</v>
      </c>
      <c r="E160" s="5">
        <f>IFERROR(INDEX(HTAway!E:E,MATCH(A160,HTAway!$A:$A,0)),"-")</f>
        <v>0</v>
      </c>
      <c r="F160" s="5">
        <f>IFERROR(INDEX(HTAway!F:F,MATCH(A160,HTAway!$A:$A,0)),"-")</f>
        <v>3</v>
      </c>
      <c r="G160" s="5">
        <f>IFERROR(INDEX(HTAway!G:G,MATCH(A160,HTAway!$A:$A,0)),"-")</f>
        <v>2</v>
      </c>
      <c r="H160" s="5">
        <f>IFERROR(INDEX(HTAway!H:H,MATCH(A160,HTAway!$A:$A,0)),"-")</f>
        <v>7</v>
      </c>
      <c r="I160" s="5">
        <f>IFERROR(INDEX(HTAway!I:I,MATCH(A160,HTAway!$A:$A,0)),"-")</f>
        <v>3</v>
      </c>
      <c r="J160" s="5">
        <f>IFERROR(INDEX(HTAway!J:J,MATCH(A160,HTAway!$A:$A,0)),"-")</f>
        <v>3</v>
      </c>
      <c r="K160" s="7">
        <f>IFERROR(INDEX(HTAway!K:K,MATCH(A160,HTAway!$A:$A,0)),"-")</f>
        <v>0.25</v>
      </c>
      <c r="L160" s="7">
        <f>IFERROR(INDEX(HTAway!L:L,MATCH(A160,HTAway!$A:$A,0)),"-")</f>
        <v>0.5</v>
      </c>
      <c r="M160" s="7">
        <f>IFERROR(INDEX(HTAway!M:M,MATCH(A160,HTAway!$A:$A,0)),"-")</f>
        <v>8.3333333333333343E-2</v>
      </c>
      <c r="N160" s="7">
        <f>IFERROR(INDEX(HTAway!N:N,MATCH(A160,HTAway!$A:$A,0)),"-")</f>
        <v>0.33333333333333337</v>
      </c>
    </row>
    <row r="161" spans="1:14" ht="16.5" thickTop="1" thickBot="1" x14ac:dyDescent="0.3">
      <c r="A161" s="19" t="s">
        <v>214</v>
      </c>
      <c r="B161" s="5">
        <f>IFERROR(INDEX(HTAway!$B:$B,MATCH(A161,HTAway!$A:$A,0)),"-")</f>
        <v>9</v>
      </c>
      <c r="C161" s="5">
        <f>IFERROR(INDEX(HTAway!C:C,MATCH(A161,HTAway!$A:$A,0)),"-")</f>
        <v>2</v>
      </c>
      <c r="D161" s="5">
        <f>IFERROR(INDEX(HTAway!D:D,MATCH(A161,HTAway!$A:$A,0)),"-")</f>
        <v>2</v>
      </c>
      <c r="E161" s="5">
        <f>IFERROR(INDEX(HTAway!E:E,MATCH(A161,HTAway!$A:$A,0)),"-")</f>
        <v>0</v>
      </c>
      <c r="F161" s="5">
        <f>IFERROR(INDEX(HTAway!F:F,MATCH(A161,HTAway!$A:$A,0)),"-")</f>
        <v>2</v>
      </c>
      <c r="G161" s="5">
        <f>IFERROR(INDEX(HTAway!G:G,MATCH(A161,HTAway!$A:$A,0)),"-")</f>
        <v>4</v>
      </c>
      <c r="H161" s="5">
        <f>IFERROR(INDEX(HTAway!H:H,MATCH(A161,HTAway!$A:$A,0)),"-")</f>
        <v>3</v>
      </c>
      <c r="I161" s="5">
        <f>IFERROR(INDEX(HTAway!I:I,MATCH(A161,HTAway!$A:$A,0)),"-")</f>
        <v>4</v>
      </c>
      <c r="J161" s="5">
        <f>IFERROR(INDEX(HTAway!J:J,MATCH(A161,HTAway!$A:$A,0)),"-")</f>
        <v>4</v>
      </c>
      <c r="K161" s="7">
        <f>IFERROR(INDEX(HTAway!K:K,MATCH(A161,HTAway!$A:$A,0)),"-")</f>
        <v>0.44444444444444442</v>
      </c>
      <c r="L161" s="7">
        <f>IFERROR(INDEX(HTAway!L:L,MATCH(A161,HTAway!$A:$A,0)),"-")</f>
        <v>0.5714285714285714</v>
      </c>
      <c r="M161" s="7">
        <f>IFERROR(INDEX(HTAway!M:M,MATCH(A161,HTAway!$A:$A,0)),"-")</f>
        <v>-0.22222222222222221</v>
      </c>
      <c r="N161" s="7">
        <f>IFERROR(INDEX(HTAway!N:N,MATCH(A161,HTAway!$A:$A,0)),"-")</f>
        <v>0.21031746031746029</v>
      </c>
    </row>
    <row r="162" spans="1:14" ht="16.5" thickTop="1" thickBot="1" x14ac:dyDescent="0.3">
      <c r="A162" s="18" t="s">
        <v>215</v>
      </c>
      <c r="B162" s="5">
        <f>IFERROR(INDEX(HTAway!$B:$B,MATCH(A162,HTAway!$A:$A,0)),"-")</f>
        <v>13</v>
      </c>
      <c r="C162" s="5">
        <f>IFERROR(INDEX(HTAway!C:C,MATCH(A162,HTAway!$A:$A,0)),"-")</f>
        <v>3</v>
      </c>
      <c r="D162" s="5">
        <f>IFERROR(INDEX(HTAway!D:D,MATCH(A162,HTAway!$A:$A,0)),"-")</f>
        <v>2</v>
      </c>
      <c r="E162" s="5">
        <f>IFERROR(INDEX(HTAway!E:E,MATCH(A162,HTAway!$A:$A,0)),"-")</f>
        <v>0</v>
      </c>
      <c r="F162" s="5">
        <f>IFERROR(INDEX(HTAway!F:F,MATCH(A162,HTAway!$A:$A,0)),"-")</f>
        <v>3</v>
      </c>
      <c r="G162" s="5">
        <f>IFERROR(INDEX(HTAway!G:G,MATCH(A162,HTAway!$A:$A,0)),"-")</f>
        <v>5</v>
      </c>
      <c r="H162" s="5">
        <f>IFERROR(INDEX(HTAway!H:H,MATCH(A162,HTAway!$A:$A,0)),"-")</f>
        <v>5</v>
      </c>
      <c r="I162" s="5">
        <f>IFERROR(INDEX(HTAway!I:I,MATCH(A162,HTAway!$A:$A,0)),"-")</f>
        <v>5</v>
      </c>
      <c r="J162" s="5">
        <f>IFERROR(INDEX(HTAway!J:J,MATCH(A162,HTAway!$A:$A,0)),"-")</f>
        <v>6</v>
      </c>
      <c r="K162" s="7">
        <f>IFERROR(INDEX(HTAway!K:K,MATCH(A162,HTAway!$A:$A,0)),"-")</f>
        <v>0.38461538461538464</v>
      </c>
      <c r="L162" s="7">
        <f>IFERROR(INDEX(HTAway!L:L,MATCH(A162,HTAway!$A:$A,0)),"-")</f>
        <v>0.58333333333333337</v>
      </c>
      <c r="M162" s="7">
        <f>IFERROR(INDEX(HTAway!M:M,MATCH(A162,HTAway!$A:$A,0)),"-")</f>
        <v>-0.23076923076923081</v>
      </c>
      <c r="N162" s="7">
        <f>IFERROR(INDEX(HTAway!N:N,MATCH(A162,HTAway!$A:$A,0)),"-")</f>
        <v>0.30128205128205132</v>
      </c>
    </row>
    <row r="163" spans="1:14" ht="16.5" thickTop="1" thickBot="1" x14ac:dyDescent="0.3">
      <c r="A163" s="19" t="s">
        <v>216</v>
      </c>
      <c r="B163" s="5">
        <f>IFERROR(INDEX(HTAway!$B:$B,MATCH(A163,HTAway!$A:$A,0)),"-")</f>
        <v>11</v>
      </c>
      <c r="C163" s="5">
        <f>IFERROR(INDEX(HTAway!C:C,MATCH(A163,HTAway!$A:$A,0)),"-")</f>
        <v>1</v>
      </c>
      <c r="D163" s="5">
        <f>IFERROR(INDEX(HTAway!D:D,MATCH(A163,HTAway!$A:$A,0)),"-")</f>
        <v>1</v>
      </c>
      <c r="E163" s="5">
        <f>IFERROR(INDEX(HTAway!E:E,MATCH(A163,HTAway!$A:$A,0)),"-")</f>
        <v>0</v>
      </c>
      <c r="F163" s="5">
        <f>IFERROR(INDEX(HTAway!F:F,MATCH(A163,HTAway!$A:$A,0)),"-")</f>
        <v>3</v>
      </c>
      <c r="G163" s="5">
        <f>IFERROR(INDEX(HTAway!G:G,MATCH(A163,HTAway!$A:$A,0)),"-")</f>
        <v>3</v>
      </c>
      <c r="H163" s="5">
        <f>IFERROR(INDEX(HTAway!H:H,MATCH(A163,HTAway!$A:$A,0)),"-")</f>
        <v>5</v>
      </c>
      <c r="I163" s="5">
        <f>IFERROR(INDEX(HTAway!I:I,MATCH(A163,HTAway!$A:$A,0)),"-")</f>
        <v>2</v>
      </c>
      <c r="J163" s="5">
        <f>IFERROR(INDEX(HTAway!J:J,MATCH(A163,HTAway!$A:$A,0)),"-")</f>
        <v>4</v>
      </c>
      <c r="K163" s="7">
        <f>IFERROR(INDEX(HTAway!K:K,MATCH(A163,HTAway!$A:$A,0)),"-")</f>
        <v>0.18181818181818185</v>
      </c>
      <c r="L163" s="7">
        <f>IFERROR(INDEX(HTAway!L:L,MATCH(A163,HTAway!$A:$A,0)),"-")</f>
        <v>0.5</v>
      </c>
      <c r="M163" s="7">
        <f>IFERROR(INDEX(HTAway!M:M,MATCH(A163,HTAway!$A:$A,0)),"-")</f>
        <v>-0.18181818181818185</v>
      </c>
      <c r="N163" s="7">
        <f>IFERROR(INDEX(HTAway!N:N,MATCH(A163,HTAway!$A:$A,0)),"-")</f>
        <v>0.28409090909090906</v>
      </c>
    </row>
    <row r="164" spans="1:14" ht="16.5" thickTop="1" thickBot="1" x14ac:dyDescent="0.3">
      <c r="A164" s="18" t="s">
        <v>217</v>
      </c>
      <c r="B164" s="5">
        <f>IFERROR(INDEX(HTAway!$B:$B,MATCH(A164,HTAway!$A:$A,0)),"-")</f>
        <v>12</v>
      </c>
      <c r="C164" s="5">
        <f>IFERROR(INDEX(HTAway!C:C,MATCH(A164,HTAway!$A:$A,0)),"-")</f>
        <v>1</v>
      </c>
      <c r="D164" s="5">
        <f>IFERROR(INDEX(HTAway!D:D,MATCH(A164,HTAway!$A:$A,0)),"-")</f>
        <v>0</v>
      </c>
      <c r="E164" s="5">
        <f>IFERROR(INDEX(HTAway!E:E,MATCH(A164,HTAway!$A:$A,0)),"-")</f>
        <v>3</v>
      </c>
      <c r="F164" s="5">
        <f>IFERROR(INDEX(HTAway!F:F,MATCH(A164,HTAway!$A:$A,0)),"-")</f>
        <v>2</v>
      </c>
      <c r="G164" s="5">
        <f>IFERROR(INDEX(HTAway!G:G,MATCH(A164,HTAway!$A:$A,0)),"-")</f>
        <v>6</v>
      </c>
      <c r="H164" s="5">
        <f>IFERROR(INDEX(HTAway!H:H,MATCH(A164,HTAway!$A:$A,0)),"-")</f>
        <v>4</v>
      </c>
      <c r="I164" s="5">
        <f>IFERROR(INDEX(HTAway!I:I,MATCH(A164,HTAway!$A:$A,0)),"-")</f>
        <v>4</v>
      </c>
      <c r="J164" s="5">
        <f>IFERROR(INDEX(HTAway!J:J,MATCH(A164,HTAway!$A:$A,0)),"-")</f>
        <v>5</v>
      </c>
      <c r="K164" s="7">
        <f>IFERROR(INDEX(HTAway!K:K,MATCH(A164,HTAway!$A:$A,0)),"-")</f>
        <v>0.33333333333333331</v>
      </c>
      <c r="L164" s="7">
        <f>IFERROR(INDEX(HTAway!L:L,MATCH(A164,HTAway!$A:$A,0)),"-")</f>
        <v>0.58333333333333337</v>
      </c>
      <c r="M164" s="7">
        <f>IFERROR(INDEX(HTAway!M:M,MATCH(A164,HTAway!$A:$A,0)),"-")</f>
        <v>-0.41666666666666674</v>
      </c>
      <c r="N164" s="7">
        <f>IFERROR(INDEX(HTAway!N:N,MATCH(A164,HTAway!$A:$A,0)),"-")</f>
        <v>0.20833333333333331</v>
      </c>
    </row>
    <row r="165" spans="1:14" ht="16.5" thickTop="1" thickBot="1" x14ac:dyDescent="0.3">
      <c r="A165" s="19" t="s">
        <v>218</v>
      </c>
      <c r="B165" s="5">
        <f>IFERROR(INDEX(HTAway!$B:$B,MATCH(A165,HTAway!$A:$A,0)),"-")</f>
        <v>13</v>
      </c>
      <c r="C165" s="5">
        <f>IFERROR(INDEX(HTAway!C:C,MATCH(A165,HTAway!$A:$A,0)),"-")</f>
        <v>1</v>
      </c>
      <c r="D165" s="5">
        <f>IFERROR(INDEX(HTAway!D:D,MATCH(A165,HTAway!$A:$A,0)),"-")</f>
        <v>0</v>
      </c>
      <c r="E165" s="5">
        <f>IFERROR(INDEX(HTAway!E:E,MATCH(A165,HTAway!$A:$A,0)),"-")</f>
        <v>0</v>
      </c>
      <c r="F165" s="5">
        <f>IFERROR(INDEX(HTAway!F:F,MATCH(A165,HTAway!$A:$A,0)),"-")</f>
        <v>0</v>
      </c>
      <c r="G165" s="5">
        <f>IFERROR(INDEX(HTAway!G:G,MATCH(A165,HTAway!$A:$A,0)),"-")</f>
        <v>5</v>
      </c>
      <c r="H165" s="5">
        <f>IFERROR(INDEX(HTAway!H:H,MATCH(A165,HTAway!$A:$A,0)),"-")</f>
        <v>8</v>
      </c>
      <c r="I165" s="5">
        <f>IFERROR(INDEX(HTAway!I:I,MATCH(A165,HTAway!$A:$A,0)),"-")</f>
        <v>1</v>
      </c>
      <c r="J165" s="5">
        <f>IFERROR(INDEX(HTAway!J:J,MATCH(A165,HTAway!$A:$A,0)),"-")</f>
        <v>5</v>
      </c>
      <c r="K165" s="7">
        <f>IFERROR(INDEX(HTAway!K:K,MATCH(A165,HTAway!$A:$A,0)),"-")</f>
        <v>7.6923076923076927E-2</v>
      </c>
      <c r="L165" s="7">
        <f>IFERROR(INDEX(HTAway!L:L,MATCH(A165,HTAway!$A:$A,0)),"-")</f>
        <v>0.63636363636363635</v>
      </c>
      <c r="M165" s="7">
        <f>IFERROR(INDEX(HTAway!M:M,MATCH(A165,HTAway!$A:$A,0)),"-")</f>
        <v>-0.69230769230769229</v>
      </c>
      <c r="N165" s="7">
        <f>IFERROR(INDEX(HTAway!N:N,MATCH(A165,HTAway!$A:$A,0)),"-")</f>
        <v>0.19930069930069927</v>
      </c>
    </row>
    <row r="166" spans="1:14" ht="16.5" thickTop="1" thickBot="1" x14ac:dyDescent="0.3">
      <c r="A166" s="18" t="s">
        <v>219</v>
      </c>
      <c r="B166" s="5">
        <f>IFERROR(INDEX(HTAway!$B:$B,MATCH(A166,HTAway!$A:$A,0)),"-")</f>
        <v>12</v>
      </c>
      <c r="C166" s="5">
        <f>IFERROR(INDEX(HTAway!C:C,MATCH(A166,HTAway!$A:$A,0)),"-")</f>
        <v>1</v>
      </c>
      <c r="D166" s="5">
        <f>IFERROR(INDEX(HTAway!D:D,MATCH(A166,HTAway!$A:$A,0)),"-")</f>
        <v>1</v>
      </c>
      <c r="E166" s="5">
        <f>IFERROR(INDEX(HTAway!E:E,MATCH(A166,HTAway!$A:$A,0)),"-")</f>
        <v>1</v>
      </c>
      <c r="F166" s="5">
        <f>IFERROR(INDEX(HTAway!F:F,MATCH(A166,HTAway!$A:$A,0)),"-")</f>
        <v>1</v>
      </c>
      <c r="G166" s="5">
        <f>IFERROR(INDEX(HTAway!G:G,MATCH(A166,HTAway!$A:$A,0)),"-")</f>
        <v>5</v>
      </c>
      <c r="H166" s="5">
        <f>IFERROR(INDEX(HTAway!H:H,MATCH(A166,HTAway!$A:$A,0)),"-")</f>
        <v>6</v>
      </c>
      <c r="I166" s="5">
        <f>IFERROR(INDEX(HTAway!I:I,MATCH(A166,HTAway!$A:$A,0)),"-")</f>
        <v>3</v>
      </c>
      <c r="J166" s="5">
        <f>IFERROR(INDEX(HTAway!J:J,MATCH(A166,HTAway!$A:$A,0)),"-")</f>
        <v>6</v>
      </c>
      <c r="K166" s="7">
        <f>IFERROR(INDEX(HTAway!K:K,MATCH(A166,HTAway!$A:$A,0)),"-")</f>
        <v>0.25</v>
      </c>
      <c r="L166" s="7">
        <f>IFERROR(INDEX(HTAway!L:L,MATCH(A166,HTAway!$A:$A,0)),"-")</f>
        <v>0.66666666666666663</v>
      </c>
      <c r="M166" s="7">
        <f>IFERROR(INDEX(HTAway!M:M,MATCH(A166,HTAway!$A:$A,0)),"-")</f>
        <v>-0.58333333333333337</v>
      </c>
      <c r="N166" s="7">
        <f>IFERROR(INDEX(HTAway!N:N,MATCH(A166,HTAway!$A:$A,0)),"-")</f>
        <v>0.16666666666666674</v>
      </c>
    </row>
    <row r="167" spans="1:14" ht="16.5" thickTop="1" thickBot="1" x14ac:dyDescent="0.3">
      <c r="A167" s="19" t="s">
        <v>220</v>
      </c>
      <c r="B167" s="5">
        <f>IFERROR(INDEX(HTAway!$B:$B,MATCH(A167,HTAway!$A:$A,0)),"-")</f>
        <v>12</v>
      </c>
      <c r="C167" s="5">
        <f>IFERROR(INDEX(HTAway!C:C,MATCH(A167,HTAway!$A:$A,0)),"-")</f>
        <v>1</v>
      </c>
      <c r="D167" s="5">
        <f>IFERROR(INDEX(HTAway!D:D,MATCH(A167,HTAway!$A:$A,0)),"-")</f>
        <v>1</v>
      </c>
      <c r="E167" s="5">
        <f>IFERROR(INDEX(HTAway!E:E,MATCH(A167,HTAway!$A:$A,0)),"-")</f>
        <v>2</v>
      </c>
      <c r="F167" s="5">
        <f>IFERROR(INDEX(HTAway!F:F,MATCH(A167,HTAway!$A:$A,0)),"-")</f>
        <v>3</v>
      </c>
      <c r="G167" s="5">
        <f>IFERROR(INDEX(HTAway!G:G,MATCH(A167,HTAway!$A:$A,0)),"-")</f>
        <v>5</v>
      </c>
      <c r="H167" s="5">
        <f>IFERROR(INDEX(HTAway!H:H,MATCH(A167,HTAway!$A:$A,0)),"-")</f>
        <v>4</v>
      </c>
      <c r="I167" s="5">
        <f>IFERROR(INDEX(HTAway!I:I,MATCH(A167,HTAway!$A:$A,0)),"-")</f>
        <v>4</v>
      </c>
      <c r="J167" s="5">
        <f>IFERROR(INDEX(HTAway!J:J,MATCH(A167,HTAway!$A:$A,0)),"-")</f>
        <v>5</v>
      </c>
      <c r="K167" s="7">
        <f>IFERROR(INDEX(HTAway!K:K,MATCH(A167,HTAway!$A:$A,0)),"-")</f>
        <v>0.33333333333333331</v>
      </c>
      <c r="L167" s="7">
        <f>IFERROR(INDEX(HTAway!L:L,MATCH(A167,HTAway!$A:$A,0)),"-")</f>
        <v>0.41666666666666674</v>
      </c>
      <c r="M167" s="7">
        <f>IFERROR(INDEX(HTAway!M:M,MATCH(A167,HTAway!$A:$A,0)),"-")</f>
        <v>-0.25000000000000006</v>
      </c>
      <c r="N167" s="7">
        <f>IFERROR(INDEX(HTAway!N:N,MATCH(A167,HTAway!$A:$A,0)),"-")</f>
        <v>8.3333333333333315E-2</v>
      </c>
    </row>
    <row r="168" spans="1:14" ht="16.5" thickTop="1" thickBot="1" x14ac:dyDescent="0.3">
      <c r="A168" s="18" t="s">
        <v>221</v>
      </c>
      <c r="B168" s="5">
        <f>IFERROR(INDEX(HTAway!$B:$B,MATCH(A168,HTAway!$A:$A,0)),"-")</f>
        <v>11</v>
      </c>
      <c r="C168" s="5">
        <f>IFERROR(INDEX(HTAway!C:C,MATCH(A168,HTAway!$A:$A,0)),"-")</f>
        <v>1</v>
      </c>
      <c r="D168" s="5">
        <f>IFERROR(INDEX(HTAway!D:D,MATCH(A168,HTAway!$A:$A,0)),"-")</f>
        <v>2</v>
      </c>
      <c r="E168" s="5">
        <f>IFERROR(INDEX(HTAway!E:E,MATCH(A168,HTAway!$A:$A,0)),"-")</f>
        <v>0</v>
      </c>
      <c r="F168" s="5">
        <f>IFERROR(INDEX(HTAway!F:F,MATCH(A168,HTAway!$A:$A,0)),"-")</f>
        <v>1</v>
      </c>
      <c r="G168" s="5">
        <f>IFERROR(INDEX(HTAway!G:G,MATCH(A168,HTAway!$A:$A,0)),"-")</f>
        <v>4</v>
      </c>
      <c r="H168" s="5">
        <f>IFERROR(INDEX(HTAway!H:H,MATCH(A168,HTAway!$A:$A,0)),"-")</f>
        <v>6</v>
      </c>
      <c r="I168" s="5">
        <f>IFERROR(INDEX(HTAway!I:I,MATCH(A168,HTAway!$A:$A,0)),"-")</f>
        <v>3</v>
      </c>
      <c r="J168" s="5">
        <f>IFERROR(INDEX(HTAway!J:J,MATCH(A168,HTAway!$A:$A,0)),"-")</f>
        <v>5</v>
      </c>
      <c r="K168" s="7">
        <f>IFERROR(INDEX(HTAway!K:K,MATCH(A168,HTAway!$A:$A,0)),"-")</f>
        <v>0.27272727272727271</v>
      </c>
      <c r="L168" s="7">
        <f>IFERROR(INDEX(HTAway!L:L,MATCH(A168,HTAway!$A:$A,0)),"-")</f>
        <v>0.58333333333333337</v>
      </c>
      <c r="M168" s="7">
        <f>IFERROR(INDEX(HTAway!M:M,MATCH(A168,HTAway!$A:$A,0)),"-")</f>
        <v>-0.45454545454545459</v>
      </c>
      <c r="N168" s="7">
        <f>IFERROR(INDEX(HTAway!N:N,MATCH(A168,HTAway!$A:$A,0)),"-")</f>
        <v>0.10606060606060608</v>
      </c>
    </row>
    <row r="169" spans="1:14" ht="16.5" thickTop="1" thickBot="1" x14ac:dyDescent="0.3">
      <c r="A169" s="19" t="s">
        <v>222</v>
      </c>
      <c r="B169" s="5">
        <f>IFERROR(INDEX(HTAway!$B:$B,MATCH(A169,HTAway!$A:$A,0)),"-")</f>
        <v>12</v>
      </c>
      <c r="C169" s="5">
        <f>IFERROR(INDEX(HTAway!C:C,MATCH(A169,HTAway!$A:$A,0)),"-")</f>
        <v>1</v>
      </c>
      <c r="D169" s="5">
        <f>IFERROR(INDEX(HTAway!D:D,MATCH(A169,HTAway!$A:$A,0)),"-")</f>
        <v>5</v>
      </c>
      <c r="E169" s="5">
        <f>IFERROR(INDEX(HTAway!E:E,MATCH(A169,HTAway!$A:$A,0)),"-")</f>
        <v>0</v>
      </c>
      <c r="F169" s="5">
        <f>IFERROR(INDEX(HTAway!F:F,MATCH(A169,HTAway!$A:$A,0)),"-")</f>
        <v>5</v>
      </c>
      <c r="G169" s="5">
        <f>IFERROR(INDEX(HTAway!G:G,MATCH(A169,HTAway!$A:$A,0)),"-")</f>
        <v>5</v>
      </c>
      <c r="H169" s="5">
        <f>IFERROR(INDEX(HTAway!H:H,MATCH(A169,HTAway!$A:$A,0)),"-")</f>
        <v>2</v>
      </c>
      <c r="I169" s="5">
        <f>IFERROR(INDEX(HTAway!I:I,MATCH(A169,HTAway!$A:$A,0)),"-")</f>
        <v>6</v>
      </c>
      <c r="J169" s="5">
        <f>IFERROR(INDEX(HTAway!J:J,MATCH(A169,HTAway!$A:$A,0)),"-")</f>
        <v>4</v>
      </c>
      <c r="K169" s="7">
        <f>IFERROR(INDEX(HTAway!K:K,MATCH(A169,HTAway!$A:$A,0)),"-")</f>
        <v>0.5</v>
      </c>
      <c r="L169" s="7">
        <f>IFERROR(INDEX(HTAway!L:L,MATCH(A169,HTAway!$A:$A,0)),"-")</f>
        <v>0.3636363636363637</v>
      </c>
      <c r="M169" s="7">
        <f>IFERROR(INDEX(HTAway!M:M,MATCH(A169,HTAway!$A:$A,0)),"-")</f>
        <v>0.16666666666666669</v>
      </c>
      <c r="N169" s="7">
        <f>IFERROR(INDEX(HTAway!N:N,MATCH(A169,HTAway!$A:$A,0)),"-")</f>
        <v>3.7878787878787873E-2</v>
      </c>
    </row>
    <row r="170" spans="1:14" ht="16.5" thickTop="1" thickBot="1" x14ac:dyDescent="0.3">
      <c r="A170" s="18" t="s">
        <v>223</v>
      </c>
      <c r="B170" s="5">
        <f>IFERROR(INDEX(HTAway!$B:$B,MATCH(A170,HTAway!$A:$A,0)),"-")</f>
        <v>13</v>
      </c>
      <c r="C170" s="5">
        <f>IFERROR(INDEX(HTAway!C:C,MATCH(A170,HTAway!$A:$A,0)),"-")</f>
        <v>1</v>
      </c>
      <c r="D170" s="5">
        <f>IFERROR(INDEX(HTAway!D:D,MATCH(A170,HTAway!$A:$A,0)),"-")</f>
        <v>1</v>
      </c>
      <c r="E170" s="5">
        <f>IFERROR(INDEX(HTAway!E:E,MATCH(A170,HTAway!$A:$A,0)),"-")</f>
        <v>0</v>
      </c>
      <c r="F170" s="5">
        <f>IFERROR(INDEX(HTAway!F:F,MATCH(A170,HTAway!$A:$A,0)),"-")</f>
        <v>2</v>
      </c>
      <c r="G170" s="5">
        <f>IFERROR(INDEX(HTAway!G:G,MATCH(A170,HTAway!$A:$A,0)),"-")</f>
        <v>3</v>
      </c>
      <c r="H170" s="5">
        <f>IFERROR(INDEX(HTAway!H:H,MATCH(A170,HTAway!$A:$A,0)),"-")</f>
        <v>8</v>
      </c>
      <c r="I170" s="5">
        <f>IFERROR(INDEX(HTAway!I:I,MATCH(A170,HTAway!$A:$A,0)),"-")</f>
        <v>2</v>
      </c>
      <c r="J170" s="5">
        <f>IFERROR(INDEX(HTAway!J:J,MATCH(A170,HTAway!$A:$A,0)),"-")</f>
        <v>5</v>
      </c>
      <c r="K170" s="7">
        <f>IFERROR(INDEX(HTAway!K:K,MATCH(A170,HTAway!$A:$A,0)),"-")</f>
        <v>0.15384615384615383</v>
      </c>
      <c r="L170" s="7">
        <f>IFERROR(INDEX(HTAway!L:L,MATCH(A170,HTAway!$A:$A,0)),"-")</f>
        <v>0.4</v>
      </c>
      <c r="M170" s="7">
        <f>IFERROR(INDEX(HTAway!M:M,MATCH(A170,HTAway!$A:$A,0)),"-")</f>
        <v>-0.30769230769230771</v>
      </c>
      <c r="N170" s="7">
        <f>IFERROR(INDEX(HTAway!N:N,MATCH(A170,HTAway!$A:$A,0)),"-")</f>
        <v>4.6153846153846163E-2</v>
      </c>
    </row>
    <row r="171" spans="1:14" ht="16.5" thickTop="1" thickBot="1" x14ac:dyDescent="0.3">
      <c r="A171" s="19" t="s">
        <v>224</v>
      </c>
      <c r="B171" s="5">
        <f>IFERROR(INDEX(HTAway!$B:$B,MATCH(A171,HTAway!$A:$A,0)),"-")</f>
        <v>14</v>
      </c>
      <c r="C171" s="5">
        <f>IFERROR(INDEX(HTAway!C:C,MATCH(A171,HTAway!$A:$A,0)),"-")</f>
        <v>1</v>
      </c>
      <c r="D171" s="5">
        <f>IFERROR(INDEX(HTAway!D:D,MATCH(A171,HTAway!$A:$A,0)),"-")</f>
        <v>0</v>
      </c>
      <c r="E171" s="5">
        <f>IFERROR(INDEX(HTAway!E:E,MATCH(A171,HTAway!$A:$A,0)),"-")</f>
        <v>2</v>
      </c>
      <c r="F171" s="5">
        <f>IFERROR(INDEX(HTAway!F:F,MATCH(A171,HTAway!$A:$A,0)),"-")</f>
        <v>2</v>
      </c>
      <c r="G171" s="5">
        <f>IFERROR(INDEX(HTAway!G:G,MATCH(A171,HTAway!$A:$A,0)),"-")</f>
        <v>5</v>
      </c>
      <c r="H171" s="5">
        <f>IFERROR(INDEX(HTAway!H:H,MATCH(A171,HTAway!$A:$A,0)),"-")</f>
        <v>7</v>
      </c>
      <c r="I171" s="5">
        <f>IFERROR(INDEX(HTAway!I:I,MATCH(A171,HTAway!$A:$A,0)),"-")</f>
        <v>3</v>
      </c>
      <c r="J171" s="5">
        <f>IFERROR(INDEX(HTAway!J:J,MATCH(A171,HTAway!$A:$A,0)),"-")</f>
        <v>5</v>
      </c>
      <c r="K171" s="7">
        <f>IFERROR(INDEX(HTAway!K:K,MATCH(A171,HTAway!$A:$A,0)),"-")</f>
        <v>0.21428571428571427</v>
      </c>
      <c r="L171" s="7">
        <f>IFERROR(INDEX(HTAway!L:L,MATCH(A171,HTAway!$A:$A,0)),"-")</f>
        <v>0.45454545454545459</v>
      </c>
      <c r="M171" s="7">
        <f>IFERROR(INDEX(HTAway!M:M,MATCH(A171,HTAway!$A:$A,0)),"-")</f>
        <v>-0.35714285714285721</v>
      </c>
      <c r="N171" s="7">
        <f>IFERROR(INDEX(HTAway!N:N,MATCH(A171,HTAway!$A:$A,0)),"-")</f>
        <v>3.2467532467532201E-3</v>
      </c>
    </row>
    <row r="172" spans="1:14" ht="16.5" thickTop="1" thickBot="1" x14ac:dyDescent="0.3">
      <c r="A172" s="18" t="s">
        <v>225</v>
      </c>
      <c r="B172" s="5">
        <f>IFERROR(INDEX(HTAway!$B:$B,MATCH(A172,HTAway!$A:$A,0)),"-")</f>
        <v>13</v>
      </c>
      <c r="C172" s="5">
        <f>IFERROR(INDEX(HTAway!C:C,MATCH(A172,HTAway!$A:$A,0)),"-")</f>
        <v>3</v>
      </c>
      <c r="D172" s="5">
        <f>IFERROR(INDEX(HTAway!D:D,MATCH(A172,HTAway!$A:$A,0)),"-")</f>
        <v>1</v>
      </c>
      <c r="E172" s="5">
        <f>IFERROR(INDEX(HTAway!E:E,MATCH(A172,HTAway!$A:$A,0)),"-")</f>
        <v>0</v>
      </c>
      <c r="F172" s="5">
        <f>IFERROR(INDEX(HTAway!F:F,MATCH(A172,HTAway!$A:$A,0)),"-")</f>
        <v>2</v>
      </c>
      <c r="G172" s="5">
        <f>IFERROR(INDEX(HTAway!G:G,MATCH(A172,HTAway!$A:$A,0)),"-")</f>
        <v>5</v>
      </c>
      <c r="H172" s="5">
        <f>IFERROR(INDEX(HTAway!H:H,MATCH(A172,HTAway!$A:$A,0)),"-")</f>
        <v>6</v>
      </c>
      <c r="I172" s="5">
        <f>IFERROR(INDEX(HTAway!I:I,MATCH(A172,HTAway!$A:$A,0)),"-")</f>
        <v>4</v>
      </c>
      <c r="J172" s="5">
        <f>IFERROR(INDEX(HTAway!J:J,MATCH(A172,HTAway!$A:$A,0)),"-")</f>
        <v>5</v>
      </c>
      <c r="K172" s="7">
        <f>IFERROR(INDEX(HTAway!K:K,MATCH(A172,HTAway!$A:$A,0)),"-")</f>
        <v>0.30769230769230771</v>
      </c>
      <c r="L172" s="7">
        <f>IFERROR(INDEX(HTAway!L:L,MATCH(A172,HTAway!$A:$A,0)),"-")</f>
        <v>0.58333333333333337</v>
      </c>
      <c r="M172" s="7">
        <f>IFERROR(INDEX(HTAway!M:M,MATCH(A172,HTAway!$A:$A,0)),"-")</f>
        <v>-0.30769230769230771</v>
      </c>
      <c r="N172" s="7">
        <f>IFERROR(INDEX(HTAway!N:N,MATCH(A172,HTAway!$A:$A,0)),"-")</f>
        <v>5.4487179487179523E-2</v>
      </c>
    </row>
    <row r="173" spans="1:14" ht="16.5" thickTop="1" thickBot="1" x14ac:dyDescent="0.3">
      <c r="A173" s="19" t="s">
        <v>226</v>
      </c>
      <c r="B173" s="5">
        <f>IFERROR(INDEX(HTAway!$B:$B,MATCH(A173,HTAway!$A:$A,0)),"-")</f>
        <v>12</v>
      </c>
      <c r="C173" s="5">
        <f>IFERROR(INDEX(HTAway!C:C,MATCH(A173,HTAway!$A:$A,0)),"-")</f>
        <v>1</v>
      </c>
      <c r="D173" s="5">
        <f>IFERROR(INDEX(HTAway!D:D,MATCH(A173,HTAway!$A:$A,0)),"-")</f>
        <v>0</v>
      </c>
      <c r="E173" s="5">
        <f>IFERROR(INDEX(HTAway!E:E,MATCH(A173,HTAway!$A:$A,0)),"-")</f>
        <v>0</v>
      </c>
      <c r="F173" s="5">
        <f>IFERROR(INDEX(HTAway!F:F,MATCH(A173,HTAway!$A:$A,0)),"-")</f>
        <v>0</v>
      </c>
      <c r="G173" s="5">
        <f>IFERROR(INDEX(HTAway!G:G,MATCH(A173,HTAway!$A:$A,0)),"-")</f>
        <v>4</v>
      </c>
      <c r="H173" s="5">
        <f>IFERROR(INDEX(HTAway!H:H,MATCH(A173,HTAway!$A:$A,0)),"-")</f>
        <v>8</v>
      </c>
      <c r="I173" s="5">
        <f>IFERROR(INDEX(HTAway!I:I,MATCH(A173,HTAway!$A:$A,0)),"-")</f>
        <v>1</v>
      </c>
      <c r="J173" s="5">
        <f>IFERROR(INDEX(HTAway!J:J,MATCH(A173,HTAway!$A:$A,0)),"-")</f>
        <v>4</v>
      </c>
      <c r="K173" s="7">
        <f>IFERROR(INDEX(HTAway!K:K,MATCH(A173,HTAway!$A:$A,0)),"-")</f>
        <v>8.3333333333333329E-2</v>
      </c>
      <c r="L173" s="7">
        <f>IFERROR(INDEX(HTAway!L:L,MATCH(A173,HTAway!$A:$A,0)),"-")</f>
        <v>0.30769230769230771</v>
      </c>
      <c r="M173" s="7">
        <f>IFERROR(INDEX(HTAway!M:M,MATCH(A173,HTAway!$A:$A,0)),"-")</f>
        <v>-0.58333333333333326</v>
      </c>
      <c r="N173" s="7">
        <f>IFERROR(INDEX(HTAway!N:N,MATCH(A173,HTAway!$A:$A,0)),"-")</f>
        <v>-0.17628205128205124</v>
      </c>
    </row>
    <row r="174" spans="1:14" ht="16.5" thickTop="1" thickBot="1" x14ac:dyDescent="0.3">
      <c r="A174" s="18" t="s">
        <v>227</v>
      </c>
      <c r="B174" s="5">
        <f>IFERROR(INDEX(HTAway!$B:$B,MATCH(A174,HTAway!$A:$A,0)),"-")</f>
        <v>12</v>
      </c>
      <c r="C174" s="5">
        <f>IFERROR(INDEX(HTAway!C:C,MATCH(A174,HTAway!$A:$A,0)),"-")</f>
        <v>1</v>
      </c>
      <c r="D174" s="5">
        <f>IFERROR(INDEX(HTAway!D:D,MATCH(A174,HTAway!$A:$A,0)),"-")</f>
        <v>2</v>
      </c>
      <c r="E174" s="5">
        <f>IFERROR(INDEX(HTAway!E:E,MATCH(A174,HTAway!$A:$A,0)),"-")</f>
        <v>1</v>
      </c>
      <c r="F174" s="5">
        <f>IFERROR(INDEX(HTAway!F:F,MATCH(A174,HTAway!$A:$A,0)),"-")</f>
        <v>2</v>
      </c>
      <c r="G174" s="5">
        <f>IFERROR(INDEX(HTAway!G:G,MATCH(A174,HTAway!$A:$A,0)),"-")</f>
        <v>4</v>
      </c>
      <c r="H174" s="5">
        <f>IFERROR(INDEX(HTAway!H:H,MATCH(A174,HTAway!$A:$A,0)),"-")</f>
        <v>6</v>
      </c>
      <c r="I174" s="5">
        <f>IFERROR(INDEX(HTAway!I:I,MATCH(A174,HTAway!$A:$A,0)),"-")</f>
        <v>4</v>
      </c>
      <c r="J174" s="5">
        <f>IFERROR(INDEX(HTAway!J:J,MATCH(A174,HTAway!$A:$A,0)),"-")</f>
        <v>4</v>
      </c>
      <c r="K174" s="7">
        <f>IFERROR(INDEX(HTAway!K:K,MATCH(A174,HTAway!$A:$A,0)),"-")</f>
        <v>0.33333333333333331</v>
      </c>
      <c r="L174" s="7">
        <f>IFERROR(INDEX(HTAway!L:L,MATCH(A174,HTAway!$A:$A,0)),"-")</f>
        <v>0.41666666666666674</v>
      </c>
      <c r="M174" s="7">
        <f>IFERROR(INDEX(HTAway!M:M,MATCH(A174,HTAway!$A:$A,0)),"-")</f>
        <v>-0.16666666666666666</v>
      </c>
      <c r="N174" s="7">
        <f>IFERROR(INDEX(HTAway!N:N,MATCH(A174,HTAway!$A:$A,0)),"-")</f>
        <v>0</v>
      </c>
    </row>
    <row r="175" spans="1:14" ht="16.5" thickTop="1" thickBot="1" x14ac:dyDescent="0.3">
      <c r="A175" s="19" t="s">
        <v>228</v>
      </c>
      <c r="B175" s="5">
        <f>IFERROR(INDEX(HTAway!$B:$B,MATCH(A175,HTAway!$A:$A,0)),"-")</f>
        <v>11</v>
      </c>
      <c r="C175" s="5">
        <f>IFERROR(INDEX(HTAway!C:C,MATCH(A175,HTAway!$A:$A,0)),"-")</f>
        <v>1</v>
      </c>
      <c r="D175" s="5">
        <f>IFERROR(INDEX(HTAway!D:D,MATCH(A175,HTAway!$A:$A,0)),"-")</f>
        <v>1</v>
      </c>
      <c r="E175" s="5">
        <f>IFERROR(INDEX(HTAway!E:E,MATCH(A175,HTAway!$A:$A,0)),"-")</f>
        <v>0</v>
      </c>
      <c r="F175" s="5">
        <f>IFERROR(INDEX(HTAway!F:F,MATCH(A175,HTAway!$A:$A,0)),"-")</f>
        <v>2</v>
      </c>
      <c r="G175" s="5">
        <f>IFERROR(INDEX(HTAway!G:G,MATCH(A175,HTAway!$A:$A,0)),"-")</f>
        <v>4</v>
      </c>
      <c r="H175" s="5">
        <f>IFERROR(INDEX(HTAway!H:H,MATCH(A175,HTAway!$A:$A,0)),"-")</f>
        <v>5</v>
      </c>
      <c r="I175" s="5">
        <f>IFERROR(INDEX(HTAway!I:I,MATCH(A175,HTAway!$A:$A,0)),"-")</f>
        <v>2</v>
      </c>
      <c r="J175" s="5">
        <f>IFERROR(INDEX(HTAway!J:J,MATCH(A175,HTAway!$A:$A,0)),"-")</f>
        <v>5</v>
      </c>
      <c r="K175" s="7">
        <f>IFERROR(INDEX(HTAway!K:K,MATCH(A175,HTAway!$A:$A,0)),"-")</f>
        <v>0.18181818181818185</v>
      </c>
      <c r="L175" s="7">
        <f>IFERROR(INDEX(HTAway!L:L,MATCH(A175,HTAway!$A:$A,0)),"-")</f>
        <v>0.2857142857142857</v>
      </c>
      <c r="M175" s="7">
        <f>IFERROR(INDEX(HTAway!M:M,MATCH(A175,HTAway!$A:$A,0)),"-")</f>
        <v>-0.45454545454545459</v>
      </c>
      <c r="N175" s="7">
        <f>IFERROR(INDEX(HTAway!N:N,MATCH(A175,HTAway!$A:$A,0)),"-")</f>
        <v>-0.19155844155844151</v>
      </c>
    </row>
    <row r="176" spans="1:14" ht="16.5" thickTop="1" thickBot="1" x14ac:dyDescent="0.3">
      <c r="A176" s="18" t="s">
        <v>229</v>
      </c>
      <c r="B176" s="5">
        <f>IFERROR(INDEX(HTAway!$B:$B,MATCH(A176,HTAway!$A:$A,0)),"-")</f>
        <v>14</v>
      </c>
      <c r="C176" s="5">
        <f>IFERROR(INDEX(HTAway!C:C,MATCH(A176,HTAway!$A:$A,0)),"-")</f>
        <v>1</v>
      </c>
      <c r="D176" s="5">
        <f>IFERROR(INDEX(HTAway!D:D,MATCH(A176,HTAway!$A:$A,0)),"-")</f>
        <v>0</v>
      </c>
      <c r="E176" s="5">
        <f>IFERROR(INDEX(HTAway!E:E,MATCH(A176,HTAway!$A:$A,0)),"-")</f>
        <v>0</v>
      </c>
      <c r="F176" s="5">
        <f>IFERROR(INDEX(HTAway!F:F,MATCH(A176,HTAway!$A:$A,0)),"-")</f>
        <v>0</v>
      </c>
      <c r="G176" s="5">
        <f>IFERROR(INDEX(HTAway!G:G,MATCH(A176,HTAway!$A:$A,0)),"-")</f>
        <v>5</v>
      </c>
      <c r="H176" s="5">
        <f>IFERROR(INDEX(HTAway!H:H,MATCH(A176,HTAway!$A:$A,0)),"-")</f>
        <v>9</v>
      </c>
      <c r="I176" s="5">
        <f>IFERROR(INDEX(HTAway!I:I,MATCH(A176,HTAway!$A:$A,0)),"-")</f>
        <v>1</v>
      </c>
      <c r="J176" s="5">
        <f>IFERROR(INDEX(HTAway!J:J,MATCH(A176,HTAway!$A:$A,0)),"-")</f>
        <v>6</v>
      </c>
      <c r="K176" s="7">
        <f>IFERROR(INDEX(HTAway!K:K,MATCH(A176,HTAway!$A:$A,0)),"-")</f>
        <v>7.1428571428571425E-2</v>
      </c>
      <c r="L176" s="7">
        <f>IFERROR(INDEX(HTAway!L:L,MATCH(A176,HTAway!$A:$A,0)),"-")</f>
        <v>0.45454545454545459</v>
      </c>
      <c r="M176" s="7">
        <f>IFERROR(INDEX(HTAway!M:M,MATCH(A176,HTAway!$A:$A,0)),"-")</f>
        <v>-0.71428571428571419</v>
      </c>
      <c r="N176" s="7">
        <f>IFERROR(INDEX(HTAway!N:N,MATCH(A176,HTAway!$A:$A,0)),"-")</f>
        <v>-8.4415584415584388E-2</v>
      </c>
    </row>
    <row r="177" spans="1:14" ht="16.5" thickTop="1" thickBot="1" x14ac:dyDescent="0.3">
      <c r="A177" s="19" t="s">
        <v>230</v>
      </c>
      <c r="B177" s="5">
        <f>IFERROR(INDEX(HTAway!$B:$B,MATCH(A177,HTAway!$A:$A,0)),"-")</f>
        <v>12</v>
      </c>
      <c r="C177" s="5">
        <f>IFERROR(INDEX(HTAway!C:C,MATCH(A177,HTAway!$A:$A,0)),"-")</f>
        <v>0</v>
      </c>
      <c r="D177" s="5">
        <f>IFERROR(INDEX(HTAway!D:D,MATCH(A177,HTAway!$A:$A,0)),"-")</f>
        <v>0</v>
      </c>
      <c r="E177" s="5">
        <f>IFERROR(INDEX(HTAway!E:E,MATCH(A177,HTAway!$A:$A,0)),"-")</f>
        <v>2</v>
      </c>
      <c r="F177" s="5">
        <f>IFERROR(INDEX(HTAway!F:F,MATCH(A177,HTAway!$A:$A,0)),"-")</f>
        <v>3</v>
      </c>
      <c r="G177" s="5">
        <f>IFERROR(INDEX(HTAway!G:G,MATCH(A177,HTAway!$A:$A,0)),"-")</f>
        <v>6</v>
      </c>
      <c r="H177" s="5">
        <f>IFERROR(INDEX(HTAway!H:H,MATCH(A177,HTAway!$A:$A,0)),"-")</f>
        <v>3</v>
      </c>
      <c r="I177" s="5">
        <f>IFERROR(INDEX(HTAway!I:I,MATCH(A177,HTAway!$A:$A,0)),"-")</f>
        <v>2</v>
      </c>
      <c r="J177" s="5">
        <f>IFERROR(INDEX(HTAway!J:J,MATCH(A177,HTAway!$A:$A,0)),"-")</f>
        <v>9</v>
      </c>
      <c r="K177" s="7">
        <f>IFERROR(INDEX(HTAway!K:K,MATCH(A177,HTAway!$A:$A,0)),"-")</f>
        <v>0.16666666666666666</v>
      </c>
      <c r="L177" s="7">
        <f>IFERROR(INDEX(HTAway!L:L,MATCH(A177,HTAway!$A:$A,0)),"-")</f>
        <v>0.3636363636363637</v>
      </c>
      <c r="M177" s="7">
        <f>IFERROR(INDEX(HTAway!M:M,MATCH(A177,HTAway!$A:$A,0)),"-")</f>
        <v>-0.83333333333333348</v>
      </c>
      <c r="N177" s="7">
        <f>IFERROR(INDEX(HTAway!N:N,MATCH(A177,HTAway!$A:$A,0)),"-")</f>
        <v>-0.18939393939393945</v>
      </c>
    </row>
    <row r="178" spans="1:14" ht="16.5" thickTop="1" thickBot="1" x14ac:dyDescent="0.3">
      <c r="A178" s="18" t="s">
        <v>231</v>
      </c>
      <c r="B178" s="5">
        <f>IFERROR(INDEX(HTAway!$B:$B,MATCH(A178,HTAway!$A:$A,0)),"-")</f>
        <v>12</v>
      </c>
      <c r="C178" s="5">
        <f>IFERROR(INDEX(HTAway!C:C,MATCH(A178,HTAway!$A:$A,0)),"-")</f>
        <v>3</v>
      </c>
      <c r="D178" s="5">
        <f>IFERROR(INDEX(HTAway!D:D,MATCH(A178,HTAway!$A:$A,0)),"-")</f>
        <v>1</v>
      </c>
      <c r="E178" s="5">
        <f>IFERROR(INDEX(HTAway!E:E,MATCH(A178,HTAway!$A:$A,0)),"-")</f>
        <v>1</v>
      </c>
      <c r="F178" s="5">
        <f>IFERROR(INDEX(HTAway!F:F,MATCH(A178,HTAway!$A:$A,0)),"-")</f>
        <v>3</v>
      </c>
      <c r="G178" s="5">
        <f>IFERROR(INDEX(HTAway!G:G,MATCH(A178,HTAway!$A:$A,0)),"-")</f>
        <v>5</v>
      </c>
      <c r="H178" s="5">
        <f>IFERROR(INDEX(HTAway!H:H,MATCH(A178,HTAway!$A:$A,0)),"-")</f>
        <v>4</v>
      </c>
      <c r="I178" s="5">
        <f>IFERROR(INDEX(HTAway!I:I,MATCH(A178,HTAway!$A:$A,0)),"-")</f>
        <v>5</v>
      </c>
      <c r="J178" s="5">
        <f>IFERROR(INDEX(HTAway!J:J,MATCH(A178,HTAway!$A:$A,0)),"-")</f>
        <v>5</v>
      </c>
      <c r="K178" s="7">
        <f>IFERROR(INDEX(HTAway!K:K,MATCH(A178,HTAway!$A:$A,0)),"-")</f>
        <v>0.41666666666666674</v>
      </c>
      <c r="L178" s="7">
        <f>IFERROR(INDEX(HTAway!L:L,MATCH(A178,HTAway!$A:$A,0)),"-")</f>
        <v>0.25</v>
      </c>
      <c r="M178" s="7">
        <f>IFERROR(INDEX(HTAway!M:M,MATCH(A178,HTAway!$A:$A,0)),"-")</f>
        <v>-0.16666666666666669</v>
      </c>
      <c r="N178" s="7">
        <f>IFERROR(INDEX(HTAway!N:N,MATCH(A178,HTAway!$A:$A,0)),"-")</f>
        <v>-0.25</v>
      </c>
    </row>
    <row r="179" spans="1:14" ht="16.5" thickTop="1" thickBot="1" x14ac:dyDescent="0.3">
      <c r="A179" s="19" t="s">
        <v>232</v>
      </c>
      <c r="B179" s="5">
        <f>IFERROR(INDEX(HTAway!$B:$B,MATCH(A179,HTAway!$A:$A,0)),"-")</f>
        <v>12</v>
      </c>
      <c r="C179" s="5">
        <f>IFERROR(INDEX(HTAway!C:C,MATCH(A179,HTAway!$A:$A,0)),"-")</f>
        <v>0</v>
      </c>
      <c r="D179" s="5">
        <f>IFERROR(INDEX(HTAway!D:D,MATCH(A179,HTAway!$A:$A,0)),"-")</f>
        <v>1</v>
      </c>
      <c r="E179" s="5">
        <f>IFERROR(INDEX(HTAway!E:E,MATCH(A179,HTAway!$A:$A,0)),"-")</f>
        <v>0</v>
      </c>
      <c r="F179" s="5">
        <f>IFERROR(INDEX(HTAway!F:F,MATCH(A179,HTAway!$A:$A,0)),"-")</f>
        <v>1</v>
      </c>
      <c r="G179" s="5">
        <f>IFERROR(INDEX(HTAway!G:G,MATCH(A179,HTAway!$A:$A,0)),"-")</f>
        <v>4</v>
      </c>
      <c r="H179" s="5">
        <f>IFERROR(INDEX(HTAway!H:H,MATCH(A179,HTAway!$A:$A,0)),"-")</f>
        <v>7</v>
      </c>
      <c r="I179" s="5">
        <f>IFERROR(INDEX(HTAway!I:I,MATCH(A179,HTAway!$A:$A,0)),"-")</f>
        <v>1</v>
      </c>
      <c r="J179" s="5">
        <f>IFERROR(INDEX(HTAway!J:J,MATCH(A179,HTAway!$A:$A,0)),"-")</f>
        <v>7</v>
      </c>
      <c r="K179" s="7">
        <f>IFERROR(INDEX(HTAway!K:K,MATCH(A179,HTAway!$A:$A,0)),"-")</f>
        <v>8.3333333333333329E-2</v>
      </c>
      <c r="L179" s="7">
        <f>IFERROR(INDEX(HTAway!L:L,MATCH(A179,HTAway!$A:$A,0)),"-")</f>
        <v>0.33333333333333331</v>
      </c>
      <c r="M179" s="7">
        <f>IFERROR(INDEX(HTAway!M:M,MATCH(A179,HTAway!$A:$A,0)),"-")</f>
        <v>-0.75</v>
      </c>
      <c r="N179" s="7">
        <f>IFERROR(INDEX(HTAway!N:N,MATCH(A179,HTAway!$A:$A,0)),"-")</f>
        <v>-0.20833333333333337</v>
      </c>
    </row>
    <row r="180" spans="1:14" ht="16.5" thickTop="1" thickBot="1" x14ac:dyDescent="0.3">
      <c r="A180" s="18" t="s">
        <v>233</v>
      </c>
      <c r="B180" s="5">
        <f>IFERROR(INDEX(HTAway!$B:$B,MATCH(A180,HTAway!$A:$A,0)),"-")</f>
        <v>13</v>
      </c>
      <c r="C180" s="5">
        <f>IFERROR(INDEX(HTAway!C:C,MATCH(A180,HTAway!$A:$A,0)),"-")</f>
        <v>0</v>
      </c>
      <c r="D180" s="5">
        <f>IFERROR(INDEX(HTAway!D:D,MATCH(A180,HTAway!$A:$A,0)),"-")</f>
        <v>1</v>
      </c>
      <c r="E180" s="5">
        <f>IFERROR(INDEX(HTAway!E:E,MATCH(A180,HTAway!$A:$A,0)),"-")</f>
        <v>1</v>
      </c>
      <c r="F180" s="5">
        <f>IFERROR(INDEX(HTAway!F:F,MATCH(A180,HTAway!$A:$A,0)),"-")</f>
        <v>2</v>
      </c>
      <c r="G180" s="5">
        <f>IFERROR(INDEX(HTAway!G:G,MATCH(A180,HTAway!$A:$A,0)),"-")</f>
        <v>9</v>
      </c>
      <c r="H180" s="5">
        <f>IFERROR(INDEX(HTAway!H:H,MATCH(A180,HTAway!$A:$A,0)),"-")</f>
        <v>2</v>
      </c>
      <c r="I180" s="5">
        <f>IFERROR(INDEX(HTAway!I:I,MATCH(A180,HTAway!$A:$A,0)),"-")</f>
        <v>2</v>
      </c>
      <c r="J180" s="5">
        <f>IFERROR(INDEX(HTAway!J:J,MATCH(A180,HTAway!$A:$A,0)),"-")</f>
        <v>9</v>
      </c>
      <c r="K180" s="7">
        <f>IFERROR(INDEX(HTAway!K:K,MATCH(A180,HTAway!$A:$A,0)),"-")</f>
        <v>0.15384615384615383</v>
      </c>
      <c r="L180" s="7">
        <f>IFERROR(INDEX(HTAway!L:L,MATCH(A180,HTAway!$A:$A,0)),"-")</f>
        <v>0.45454545454545459</v>
      </c>
      <c r="M180" s="7">
        <f>IFERROR(INDEX(HTAway!M:M,MATCH(A180,HTAway!$A:$A,0)),"-")</f>
        <v>-1.0769230769230769</v>
      </c>
      <c r="N180" s="7">
        <f>IFERROR(INDEX(HTAway!N:N,MATCH(A180,HTAway!$A:$A,0)),"-")</f>
        <v>-0.17482517482517484</v>
      </c>
    </row>
    <row r="181" spans="1:14" ht="16.5" thickTop="1" thickBot="1" x14ac:dyDescent="0.3">
      <c r="A181" s="19" t="s">
        <v>234</v>
      </c>
      <c r="B181" s="5">
        <f>IFERROR(INDEX(HTAway!$B:$B,MATCH(A181,HTAway!$A:$A,0)),"-")</f>
        <v>12</v>
      </c>
      <c r="C181" s="5">
        <f>IFERROR(INDEX(HTAway!C:C,MATCH(A181,HTAway!$A:$A,0)),"-")</f>
        <v>0</v>
      </c>
      <c r="D181" s="5">
        <f>IFERROR(INDEX(HTAway!D:D,MATCH(A181,HTAway!$A:$A,0)),"-")</f>
        <v>0</v>
      </c>
      <c r="E181" s="5">
        <f>IFERROR(INDEX(HTAway!E:E,MATCH(A181,HTAway!$A:$A,0)),"-")</f>
        <v>3</v>
      </c>
      <c r="F181" s="5">
        <f>IFERROR(INDEX(HTAway!F:F,MATCH(A181,HTAway!$A:$A,0)),"-")</f>
        <v>1</v>
      </c>
      <c r="G181" s="5">
        <f>IFERROR(INDEX(HTAway!G:G,MATCH(A181,HTAway!$A:$A,0)),"-")</f>
        <v>4</v>
      </c>
      <c r="H181" s="5">
        <f>IFERROR(INDEX(HTAway!H:H,MATCH(A181,HTAway!$A:$A,0)),"-")</f>
        <v>7</v>
      </c>
      <c r="I181" s="5">
        <f>IFERROR(INDEX(HTAway!I:I,MATCH(A181,HTAway!$A:$A,0)),"-")</f>
        <v>3</v>
      </c>
      <c r="J181" s="5">
        <f>IFERROR(INDEX(HTAway!J:J,MATCH(A181,HTAway!$A:$A,0)),"-")</f>
        <v>4</v>
      </c>
      <c r="K181" s="7">
        <f>IFERROR(INDEX(HTAway!K:K,MATCH(A181,HTAway!$A:$A,0)),"-")</f>
        <v>0.25</v>
      </c>
      <c r="L181" s="7">
        <f>IFERROR(INDEX(HTAway!L:L,MATCH(A181,HTAway!$A:$A,0)),"-")</f>
        <v>0.2</v>
      </c>
      <c r="M181" s="7">
        <f>IFERROR(INDEX(HTAway!M:M,MATCH(A181,HTAway!$A:$A,0)),"-")</f>
        <v>-0.33333333333333331</v>
      </c>
      <c r="N181" s="7">
        <f>IFERROR(INDEX(HTAway!N:N,MATCH(A181,HTAway!$A:$A,0)),"-")</f>
        <v>-0.31666666666666665</v>
      </c>
    </row>
    <row r="182" spans="1:14" ht="16.5" thickTop="1" thickBot="1" x14ac:dyDescent="0.3">
      <c r="A182" s="18" t="s">
        <v>235</v>
      </c>
      <c r="B182" s="5">
        <f>IFERROR(INDEX(HTAway!$B:$B,MATCH(A182,HTAway!$A:$A,0)),"-")</f>
        <v>11</v>
      </c>
      <c r="C182" s="5">
        <f>IFERROR(INDEX(HTAway!C:C,MATCH(A182,HTAway!$A:$A,0)),"-")</f>
        <v>2</v>
      </c>
      <c r="D182" s="5">
        <f>IFERROR(INDEX(HTAway!D:D,MATCH(A182,HTAway!$A:$A,0)),"-")</f>
        <v>0</v>
      </c>
      <c r="E182" s="5">
        <f>IFERROR(INDEX(HTAway!E:E,MATCH(A182,HTAway!$A:$A,0)),"-")</f>
        <v>0</v>
      </c>
      <c r="F182" s="5">
        <f>IFERROR(INDEX(HTAway!F:F,MATCH(A182,HTAway!$A:$A,0)),"-")</f>
        <v>1</v>
      </c>
      <c r="G182" s="5">
        <f>IFERROR(INDEX(HTAway!G:G,MATCH(A182,HTAway!$A:$A,0)),"-")</f>
        <v>4</v>
      </c>
      <c r="H182" s="5">
        <f>IFERROR(INDEX(HTAway!H:H,MATCH(A182,HTAway!$A:$A,0)),"-")</f>
        <v>6</v>
      </c>
      <c r="I182" s="5">
        <f>IFERROR(INDEX(HTAway!I:I,MATCH(A182,HTAway!$A:$A,0)),"-")</f>
        <v>2</v>
      </c>
      <c r="J182" s="5">
        <f>IFERROR(INDEX(HTAway!J:J,MATCH(A182,HTAway!$A:$A,0)),"-")</f>
        <v>4</v>
      </c>
      <c r="K182" s="7">
        <f>IFERROR(INDEX(HTAway!K:K,MATCH(A182,HTAway!$A:$A,0)),"-")</f>
        <v>0.18181818181818185</v>
      </c>
      <c r="L182" s="7">
        <f>IFERROR(INDEX(HTAway!L:L,MATCH(A182,HTAway!$A:$A,0)),"-")</f>
        <v>8.3333333333333329E-2</v>
      </c>
      <c r="M182" s="7">
        <f>IFERROR(INDEX(HTAway!M:M,MATCH(A182,HTAway!$A:$A,0)),"-")</f>
        <v>-0.45454545454545459</v>
      </c>
      <c r="N182" s="7">
        <f>IFERROR(INDEX(HTAway!N:N,MATCH(A182,HTAway!$A:$A,0)),"-")</f>
        <v>-0.39393939393939398</v>
      </c>
    </row>
    <row r="183" spans="1:14" ht="16.5" thickTop="1" thickBot="1" x14ac:dyDescent="0.3">
      <c r="A183" s="19" t="s">
        <v>236</v>
      </c>
      <c r="B183" s="5">
        <f>IFERROR(INDEX(HTAway!$B:$B,MATCH(A183,HTAway!$A:$A,0)),"-")</f>
        <v>12</v>
      </c>
      <c r="C183" s="5">
        <f>IFERROR(INDEX(HTAway!C:C,MATCH(A183,HTAway!$A:$A,0)),"-")</f>
        <v>1</v>
      </c>
      <c r="D183" s="5">
        <f>IFERROR(INDEX(HTAway!D:D,MATCH(A183,HTAway!$A:$A,0)),"-")</f>
        <v>2</v>
      </c>
      <c r="E183" s="5">
        <f>IFERROR(INDEX(HTAway!E:E,MATCH(A183,HTAway!$A:$A,0)),"-")</f>
        <v>0</v>
      </c>
      <c r="F183" s="5">
        <f>IFERROR(INDEX(HTAway!F:F,MATCH(A183,HTAway!$A:$A,0)),"-")</f>
        <v>1</v>
      </c>
      <c r="G183" s="5">
        <f>IFERROR(INDEX(HTAway!G:G,MATCH(A183,HTAway!$A:$A,0)),"-")</f>
        <v>5</v>
      </c>
      <c r="H183" s="5">
        <f>IFERROR(INDEX(HTAway!H:H,MATCH(A183,HTAway!$A:$A,0)),"-")</f>
        <v>6</v>
      </c>
      <c r="I183" s="5">
        <f>IFERROR(INDEX(HTAway!I:I,MATCH(A183,HTAway!$A:$A,0)),"-")</f>
        <v>3</v>
      </c>
      <c r="J183" s="5">
        <f>IFERROR(INDEX(HTAway!J:J,MATCH(A183,HTAway!$A:$A,0)),"-")</f>
        <v>6</v>
      </c>
      <c r="K183" s="7">
        <f>IFERROR(INDEX(HTAway!K:K,MATCH(A183,HTAway!$A:$A,0)),"-")</f>
        <v>0.25</v>
      </c>
      <c r="L183" s="7">
        <f>IFERROR(INDEX(HTAway!L:L,MATCH(A183,HTAway!$A:$A,0)),"-")</f>
        <v>9.0909090909090912E-2</v>
      </c>
      <c r="M183" s="7">
        <f>IFERROR(INDEX(HTAway!M:M,MATCH(A183,HTAway!$A:$A,0)),"-")</f>
        <v>-0.58333333333333337</v>
      </c>
      <c r="N183" s="7">
        <f>IFERROR(INDEX(HTAway!N:N,MATCH(A183,HTAway!$A:$A,0)),"-")</f>
        <v>-0.42803030303030304</v>
      </c>
    </row>
    <row r="184" spans="1:14" ht="16.5" thickTop="1" thickBot="1" x14ac:dyDescent="0.3">
      <c r="A184" s="18" t="s">
        <v>237</v>
      </c>
      <c r="B184" s="5">
        <f>IFERROR(INDEX(HTAway!$B:$B,MATCH(A184,HTAway!$A:$A,0)),"-")</f>
        <v>11</v>
      </c>
      <c r="C184" s="5">
        <f>IFERROR(INDEX(HTAway!C:C,MATCH(A184,HTAway!$A:$A,0)),"-")</f>
        <v>1</v>
      </c>
      <c r="D184" s="5">
        <f>IFERROR(INDEX(HTAway!D:D,MATCH(A184,HTAway!$A:$A,0)),"-")</f>
        <v>0</v>
      </c>
      <c r="E184" s="5">
        <f>IFERROR(INDEX(HTAway!E:E,MATCH(A184,HTAway!$A:$A,0)),"-")</f>
        <v>0</v>
      </c>
      <c r="F184" s="5">
        <f>IFERROR(INDEX(HTAway!F:F,MATCH(A184,HTAway!$A:$A,0)),"-")</f>
        <v>1</v>
      </c>
      <c r="G184" s="5">
        <f>IFERROR(INDEX(HTAway!G:G,MATCH(A184,HTAway!$A:$A,0)),"-")</f>
        <v>6</v>
      </c>
      <c r="H184" s="5">
        <f>IFERROR(INDEX(HTAway!H:H,MATCH(A184,HTAway!$A:$A,0)),"-")</f>
        <v>4</v>
      </c>
      <c r="I184" s="5">
        <f>IFERROR(INDEX(HTAway!I:I,MATCH(A184,HTAway!$A:$A,0)),"-")</f>
        <v>1</v>
      </c>
      <c r="J184" s="5">
        <f>IFERROR(INDEX(HTAway!J:J,MATCH(A184,HTAway!$A:$A,0)),"-")</f>
        <v>6</v>
      </c>
      <c r="K184" s="7">
        <f>IFERROR(INDEX(HTAway!K:K,MATCH(A184,HTAway!$A:$A,0)),"-")</f>
        <v>9.0909090909090912E-2</v>
      </c>
      <c r="L184" s="7">
        <f>IFERROR(INDEX(HTAway!L:L,MATCH(A184,HTAway!$A:$A,0)),"-")</f>
        <v>0.27272727272727271</v>
      </c>
      <c r="M184" s="7">
        <f>IFERROR(INDEX(HTAway!M:M,MATCH(A184,HTAway!$A:$A,0)),"-")</f>
        <v>-0.90909090909090895</v>
      </c>
      <c r="N184" s="7">
        <f>IFERROR(INDEX(HTAway!N:N,MATCH(A184,HTAway!$A:$A,0)),"-")</f>
        <v>-0.54545454545454541</v>
      </c>
    </row>
    <row r="185" spans="1:14" ht="16.5" thickTop="1" thickBot="1" x14ac:dyDescent="0.3">
      <c r="A185" s="19" t="s">
        <v>238</v>
      </c>
      <c r="B185" s="5">
        <f>IFERROR(INDEX(HTAway!$B:$B,MATCH(A185,HTAway!$A:$A,0)),"-")</f>
        <v>11</v>
      </c>
      <c r="C185" s="5">
        <f>IFERROR(INDEX(HTAway!C:C,MATCH(A185,HTAway!$A:$A,0)),"-")</f>
        <v>0</v>
      </c>
      <c r="D185" s="5">
        <f>IFERROR(INDEX(HTAway!D:D,MATCH(A185,HTAway!$A:$A,0)),"-")</f>
        <v>0</v>
      </c>
      <c r="E185" s="5">
        <f>IFERROR(INDEX(HTAway!E:E,MATCH(A185,HTAway!$A:$A,0)),"-")</f>
        <v>1</v>
      </c>
      <c r="F185" s="5">
        <f>IFERROR(INDEX(HTAway!F:F,MATCH(A185,HTAway!$A:$A,0)),"-")</f>
        <v>1</v>
      </c>
      <c r="G185" s="5">
        <f>IFERROR(INDEX(HTAway!G:G,MATCH(A185,HTAway!$A:$A,0)),"-")</f>
        <v>6</v>
      </c>
      <c r="H185" s="5">
        <f>IFERROR(INDEX(HTAway!H:H,MATCH(A185,HTAway!$A:$A,0)),"-")</f>
        <v>4</v>
      </c>
      <c r="I185" s="5">
        <f>IFERROR(INDEX(HTAway!I:I,MATCH(A185,HTAway!$A:$A,0)),"-")</f>
        <v>1</v>
      </c>
      <c r="J185" s="5">
        <f>IFERROR(INDEX(HTAway!J:J,MATCH(A185,HTAway!$A:$A,0)),"-")</f>
        <v>7</v>
      </c>
      <c r="K185" s="7">
        <f>IFERROR(INDEX(HTAway!K:K,MATCH(A185,HTAway!$A:$A,0)),"-")</f>
        <v>9.0909090909090912E-2</v>
      </c>
      <c r="L185" s="7">
        <f>IFERROR(INDEX(HTAway!L:L,MATCH(A185,HTAway!$A:$A,0)),"-")</f>
        <v>0.23076923076923081</v>
      </c>
      <c r="M185" s="7">
        <f>IFERROR(INDEX(HTAway!M:M,MATCH(A185,HTAway!$A:$A,0)),"-")</f>
        <v>-0.99999999999999989</v>
      </c>
      <c r="N185" s="7">
        <f>IFERROR(INDEX(HTAway!N:N,MATCH(A185,HTAway!$A:$A,0)),"-")</f>
        <v>-0.57692307692307687</v>
      </c>
    </row>
    <row r="186" spans="1:14" ht="16.5" thickTop="1" thickBot="1" x14ac:dyDescent="0.3">
      <c r="A186" s="18" t="s">
        <v>240</v>
      </c>
      <c r="B186" s="5">
        <f>IFERROR(INDEX(HTAway!$B:$B,MATCH(A186,HTAway!$A:$A,0)),"-")</f>
        <v>14</v>
      </c>
      <c r="C186" s="5">
        <f>IFERROR(INDEX(HTAway!C:C,MATCH(A186,HTAway!$A:$A,0)),"-")</f>
        <v>3</v>
      </c>
      <c r="D186" s="5">
        <f>IFERROR(INDEX(HTAway!D:D,MATCH(A186,HTAway!$A:$A,0)),"-")</f>
        <v>1</v>
      </c>
      <c r="E186" s="5">
        <f>IFERROR(INDEX(HTAway!E:E,MATCH(A186,HTAway!$A:$A,0)),"-")</f>
        <v>2</v>
      </c>
      <c r="F186" s="5">
        <f>IFERROR(INDEX(HTAway!F:F,MATCH(A186,HTAway!$A:$A,0)),"-")</f>
        <v>6</v>
      </c>
      <c r="G186" s="5">
        <f>IFERROR(INDEX(HTAway!G:G,MATCH(A186,HTAway!$A:$A,0)),"-")</f>
        <v>2</v>
      </c>
      <c r="H186" s="5">
        <f>IFERROR(INDEX(HTAway!H:H,MATCH(A186,HTAway!$A:$A,0)),"-")</f>
        <v>6</v>
      </c>
      <c r="I186" s="5">
        <f>IFERROR(INDEX(HTAway!I:I,MATCH(A186,HTAway!$A:$A,0)),"-")</f>
        <v>6</v>
      </c>
      <c r="J186" s="5">
        <f>IFERROR(INDEX(HTAway!J:J,MATCH(A186,HTAway!$A:$A,0)),"-")</f>
        <v>3</v>
      </c>
      <c r="K186" s="7">
        <f>IFERROR(INDEX(HTAway!K:K,MATCH(A186,HTAway!$A:$A,0)),"-")</f>
        <v>0.42857142857142855</v>
      </c>
      <c r="L186" s="7">
        <f>IFERROR(INDEX(HTAway!L:L,MATCH(A186,HTAway!$A:$A,0)),"-")</f>
        <v>0.69230769230769229</v>
      </c>
      <c r="M186" s="7">
        <f>IFERROR(INDEX(HTAway!M:M,MATCH(A186,HTAway!$A:$A,0)),"-")</f>
        <v>0.49999999999999994</v>
      </c>
      <c r="N186" s="7">
        <f>IFERROR(INDEX(HTAway!N:N,MATCH(A186,HTAway!$A:$A,0)),"-")</f>
        <v>0.82692307692307698</v>
      </c>
    </row>
    <row r="187" spans="1:14" ht="16.5" thickTop="1" thickBot="1" x14ac:dyDescent="0.3">
      <c r="A187" s="19" t="s">
        <v>242</v>
      </c>
      <c r="B187" s="5">
        <f>IFERROR(INDEX(HTAway!$B:$B,MATCH(A187,HTAway!$A:$A,0)),"-")</f>
        <v>13</v>
      </c>
      <c r="C187" s="5">
        <f>IFERROR(INDEX(HTAway!C:C,MATCH(A187,HTAway!$A:$A,0)),"-")</f>
        <v>1</v>
      </c>
      <c r="D187" s="5">
        <f>IFERROR(INDEX(HTAway!D:D,MATCH(A187,HTAway!$A:$A,0)),"-")</f>
        <v>1</v>
      </c>
      <c r="E187" s="5">
        <f>IFERROR(INDEX(HTAway!E:E,MATCH(A187,HTAway!$A:$A,0)),"-")</f>
        <v>1</v>
      </c>
      <c r="F187" s="5">
        <f>IFERROR(INDEX(HTAway!F:F,MATCH(A187,HTAway!$A:$A,0)),"-")</f>
        <v>1</v>
      </c>
      <c r="G187" s="5">
        <f>IFERROR(INDEX(HTAway!G:G,MATCH(A187,HTAway!$A:$A,0)),"-")</f>
        <v>5</v>
      </c>
      <c r="H187" s="5">
        <f>IFERROR(INDEX(HTAway!H:H,MATCH(A187,HTAway!$A:$A,0)),"-")</f>
        <v>7</v>
      </c>
      <c r="I187" s="5">
        <f>IFERROR(INDEX(HTAway!I:I,MATCH(A187,HTAway!$A:$A,0)),"-")</f>
        <v>3</v>
      </c>
      <c r="J187" s="5">
        <f>IFERROR(INDEX(HTAway!J:J,MATCH(A187,HTAway!$A:$A,0)),"-")</f>
        <v>7</v>
      </c>
      <c r="K187" s="7">
        <f>IFERROR(INDEX(HTAway!K:K,MATCH(A187,HTAway!$A:$A,0)),"-")</f>
        <v>0.23076923076923081</v>
      </c>
      <c r="L187" s="7">
        <f>IFERROR(INDEX(HTAway!L:L,MATCH(A187,HTAway!$A:$A,0)),"-")</f>
        <v>0.61538461538461542</v>
      </c>
      <c r="M187" s="7">
        <f>IFERROR(INDEX(HTAway!M:M,MATCH(A187,HTAway!$A:$A,0)),"-")</f>
        <v>-0.61538461538461542</v>
      </c>
      <c r="N187" s="7">
        <f>IFERROR(INDEX(HTAway!N:N,MATCH(A187,HTAway!$A:$A,0)),"-")</f>
        <v>0.11538461538461536</v>
      </c>
    </row>
    <row r="188" spans="1:14" ht="16.5" thickTop="1" thickBot="1" x14ac:dyDescent="0.3">
      <c r="A188" s="18" t="s">
        <v>241</v>
      </c>
      <c r="B188" s="5">
        <f>IFERROR(INDEX(HTAway!$B:$B,MATCH(A188,HTAway!$A:$A,0)),"-")</f>
        <v>10</v>
      </c>
      <c r="C188" s="5">
        <f>IFERROR(INDEX(HTAway!C:C,MATCH(A188,HTAway!$A:$A,0)),"-")</f>
        <v>0</v>
      </c>
      <c r="D188" s="5">
        <f>IFERROR(INDEX(HTAway!D:D,MATCH(A188,HTAway!$A:$A,0)),"-")</f>
        <v>3</v>
      </c>
      <c r="E188" s="5">
        <f>IFERROR(INDEX(HTAway!E:E,MATCH(A188,HTAway!$A:$A,0)),"-")</f>
        <v>1</v>
      </c>
      <c r="F188" s="5">
        <f>IFERROR(INDEX(HTAway!F:F,MATCH(A188,HTAway!$A:$A,0)),"-")</f>
        <v>2</v>
      </c>
      <c r="G188" s="5">
        <f>IFERROR(INDEX(HTAway!G:G,MATCH(A188,HTAway!$A:$A,0)),"-")</f>
        <v>2</v>
      </c>
      <c r="H188" s="5">
        <f>IFERROR(INDEX(HTAway!H:H,MATCH(A188,HTAway!$A:$A,0)),"-")</f>
        <v>6</v>
      </c>
      <c r="I188" s="5">
        <f>IFERROR(INDEX(HTAway!I:I,MATCH(A188,HTAway!$A:$A,0)),"-")</f>
        <v>4</v>
      </c>
      <c r="J188" s="5">
        <f>IFERROR(INDEX(HTAway!J:J,MATCH(A188,HTAway!$A:$A,0)),"-")</f>
        <v>2</v>
      </c>
      <c r="K188" s="7">
        <f>IFERROR(INDEX(HTAway!K:K,MATCH(A188,HTAway!$A:$A,0)),"-")</f>
        <v>0.4</v>
      </c>
      <c r="L188" s="7">
        <f>IFERROR(INDEX(HTAway!L:L,MATCH(A188,HTAway!$A:$A,0)),"-")</f>
        <v>0.58333333333333337</v>
      </c>
      <c r="M188" s="7">
        <f>IFERROR(INDEX(HTAway!M:M,MATCH(A188,HTAway!$A:$A,0)),"-")</f>
        <v>0.2</v>
      </c>
      <c r="N188" s="7">
        <f>IFERROR(INDEX(HTAway!N:N,MATCH(A188,HTAway!$A:$A,0)),"-")</f>
        <v>0.51666666666666672</v>
      </c>
    </row>
    <row r="189" spans="1:14" ht="16.5" thickTop="1" thickBot="1" x14ac:dyDescent="0.3">
      <c r="A189" s="19" t="s">
        <v>239</v>
      </c>
      <c r="B189" s="5">
        <f>IFERROR(INDEX(HTAway!$B:$B,MATCH(A189,HTAway!$A:$A,0)),"-")</f>
        <v>12</v>
      </c>
      <c r="C189" s="5">
        <f>IFERROR(INDEX(HTAway!C:C,MATCH(A189,HTAway!$A:$A,0)),"-")</f>
        <v>3</v>
      </c>
      <c r="D189" s="5">
        <f>IFERROR(INDEX(HTAway!D:D,MATCH(A189,HTAway!$A:$A,0)),"-")</f>
        <v>1</v>
      </c>
      <c r="E189" s="5">
        <f>IFERROR(INDEX(HTAway!E:E,MATCH(A189,HTAway!$A:$A,0)),"-")</f>
        <v>1</v>
      </c>
      <c r="F189" s="5">
        <f>IFERROR(INDEX(HTAway!F:F,MATCH(A189,HTAway!$A:$A,0)),"-")</f>
        <v>4</v>
      </c>
      <c r="G189" s="5">
        <f>IFERROR(INDEX(HTAway!G:G,MATCH(A189,HTAway!$A:$A,0)),"-")</f>
        <v>3</v>
      </c>
      <c r="H189" s="5">
        <f>IFERROR(INDEX(HTAway!H:H,MATCH(A189,HTAway!$A:$A,0)),"-")</f>
        <v>5</v>
      </c>
      <c r="I189" s="5">
        <f>IFERROR(INDEX(HTAway!I:I,MATCH(A189,HTAway!$A:$A,0)),"-")</f>
        <v>5</v>
      </c>
      <c r="J189" s="5">
        <f>IFERROR(INDEX(HTAway!J:J,MATCH(A189,HTAway!$A:$A,0)),"-")</f>
        <v>4</v>
      </c>
      <c r="K189" s="7">
        <f>IFERROR(INDEX(HTAway!K:K,MATCH(A189,HTAway!$A:$A,0)),"-")</f>
        <v>0.41666666666666674</v>
      </c>
      <c r="L189" s="7">
        <f>IFERROR(INDEX(HTAway!L:L,MATCH(A189,HTAway!$A:$A,0)),"-")</f>
        <v>0.7</v>
      </c>
      <c r="M189" s="7">
        <f>IFERROR(INDEX(HTAway!M:M,MATCH(A189,HTAway!$A:$A,0)),"-")</f>
        <v>0.16666666666666669</v>
      </c>
      <c r="N189" s="7">
        <f>IFERROR(INDEX(HTAway!N:N,MATCH(A189,HTAway!$A:$A,0)),"-")</f>
        <v>0.53333333333333333</v>
      </c>
    </row>
    <row r="190" spans="1:14" ht="16.5" thickTop="1" thickBot="1" x14ac:dyDescent="0.3">
      <c r="A190" s="18" t="s">
        <v>149</v>
      </c>
      <c r="B190" s="5">
        <f>IFERROR(INDEX(HTAway!$B:$B,MATCH(A190,HTAway!$A:$A,0)),"-")</f>
        <v>12</v>
      </c>
      <c r="C190" s="5">
        <f>IFERROR(INDEX(HTAway!C:C,MATCH(A190,HTAway!$A:$A,0)),"-")</f>
        <v>2</v>
      </c>
      <c r="D190" s="5">
        <f>IFERROR(INDEX(HTAway!D:D,MATCH(A190,HTAway!$A:$A,0)),"-")</f>
        <v>2</v>
      </c>
      <c r="E190" s="5">
        <f>IFERROR(INDEX(HTAway!E:E,MATCH(A190,HTAway!$A:$A,0)),"-")</f>
        <v>1</v>
      </c>
      <c r="F190" s="5">
        <f>IFERROR(INDEX(HTAway!F:F,MATCH(A190,HTAway!$A:$A,0)),"-")</f>
        <v>5</v>
      </c>
      <c r="G190" s="5">
        <f>IFERROR(INDEX(HTAway!G:G,MATCH(A190,HTAway!$A:$A,0)),"-")</f>
        <v>3</v>
      </c>
      <c r="H190" s="5">
        <f>IFERROR(INDEX(HTAway!H:H,MATCH(A190,HTAway!$A:$A,0)),"-")</f>
        <v>4</v>
      </c>
      <c r="I190" s="5">
        <f>IFERROR(INDEX(HTAway!I:I,MATCH(A190,HTAway!$A:$A,0)),"-")</f>
        <v>5</v>
      </c>
      <c r="J190" s="5">
        <f>IFERROR(INDEX(HTAway!J:J,MATCH(A190,HTAway!$A:$A,0)),"-")</f>
        <v>3</v>
      </c>
      <c r="K190" s="7">
        <f>IFERROR(INDEX(HTAway!K:K,MATCH(A190,HTAway!$A:$A,0)),"-")</f>
        <v>0.41666666666666674</v>
      </c>
      <c r="L190" s="7">
        <f>IFERROR(INDEX(HTAway!L:L,MATCH(A190,HTAway!$A:$A,0)),"-")</f>
        <v>0.6</v>
      </c>
      <c r="M190" s="7">
        <f>IFERROR(INDEX(HTAway!M:M,MATCH(A190,HTAway!$A:$A,0)),"-")</f>
        <v>0.33333333333333337</v>
      </c>
      <c r="N190" s="7">
        <f>IFERROR(INDEX(HTAway!N:N,MATCH(A190,HTAway!$A:$A,0)),"-")</f>
        <v>0.51666666666666672</v>
      </c>
    </row>
    <row r="191" spans="1:14" ht="16.5" thickTop="1" thickBot="1" x14ac:dyDescent="0.3">
      <c r="A191" s="19" t="s">
        <v>247</v>
      </c>
      <c r="B191" s="5">
        <f>IFERROR(INDEX(HTAway!$B:$B,MATCH(A191,HTAway!$A:$A,0)),"-")</f>
        <v>13</v>
      </c>
      <c r="C191" s="5">
        <f>IFERROR(INDEX(HTAway!C:C,MATCH(A191,HTAway!$A:$A,0)),"-")</f>
        <v>1</v>
      </c>
      <c r="D191" s="5">
        <f>IFERROR(INDEX(HTAway!D:D,MATCH(A191,HTAway!$A:$A,0)),"-")</f>
        <v>0</v>
      </c>
      <c r="E191" s="5">
        <f>IFERROR(INDEX(HTAway!E:E,MATCH(A191,HTAway!$A:$A,0)),"-")</f>
        <v>2</v>
      </c>
      <c r="F191" s="5">
        <f>IFERROR(INDEX(HTAway!F:F,MATCH(A191,HTAway!$A:$A,0)),"-")</f>
        <v>2</v>
      </c>
      <c r="G191" s="5">
        <f>IFERROR(INDEX(HTAway!G:G,MATCH(A191,HTAway!$A:$A,0)),"-")</f>
        <v>4</v>
      </c>
      <c r="H191" s="5">
        <f>IFERROR(INDEX(HTAway!H:H,MATCH(A191,HTAway!$A:$A,0)),"-")</f>
        <v>7</v>
      </c>
      <c r="I191" s="5">
        <f>IFERROR(INDEX(HTAway!I:I,MATCH(A191,HTAway!$A:$A,0)),"-")</f>
        <v>3</v>
      </c>
      <c r="J191" s="5">
        <f>IFERROR(INDEX(HTAway!J:J,MATCH(A191,HTAway!$A:$A,0)),"-")</f>
        <v>4</v>
      </c>
      <c r="K191" s="7">
        <f>IFERROR(INDEX(HTAway!K:K,MATCH(A191,HTAway!$A:$A,0)),"-")</f>
        <v>0.23076923076923081</v>
      </c>
      <c r="L191" s="7">
        <f>IFERROR(INDEX(HTAway!L:L,MATCH(A191,HTAway!$A:$A,0)),"-")</f>
        <v>0.53846153846153844</v>
      </c>
      <c r="M191" s="7">
        <f>IFERROR(INDEX(HTAway!M:M,MATCH(A191,HTAway!$A:$A,0)),"-")</f>
        <v>-0.23076923076923081</v>
      </c>
      <c r="N191" s="7">
        <f>IFERROR(INDEX(HTAway!N:N,MATCH(A191,HTAway!$A:$A,0)),"-")</f>
        <v>0.3076923076923076</v>
      </c>
    </row>
    <row r="192" spans="1:14" ht="16.5" thickTop="1" thickBot="1" x14ac:dyDescent="0.3">
      <c r="A192" s="18" t="s">
        <v>243</v>
      </c>
      <c r="B192" s="5">
        <f>IFERROR(INDEX(HTAway!$B:$B,MATCH(A192,HTAway!$A:$A,0)),"-")</f>
        <v>9</v>
      </c>
      <c r="C192" s="5">
        <f>IFERROR(INDEX(HTAway!C:C,MATCH(A192,HTAway!$A:$A,0)),"-")</f>
        <v>2</v>
      </c>
      <c r="D192" s="5">
        <f>IFERROR(INDEX(HTAway!D:D,MATCH(A192,HTAway!$A:$A,0)),"-")</f>
        <v>0</v>
      </c>
      <c r="E192" s="5">
        <f>IFERROR(INDEX(HTAway!E:E,MATCH(A192,HTAway!$A:$A,0)),"-")</f>
        <v>1</v>
      </c>
      <c r="F192" s="5">
        <f>IFERROR(INDEX(HTAway!F:F,MATCH(A192,HTAway!$A:$A,0)),"-")</f>
        <v>0</v>
      </c>
      <c r="G192" s="5">
        <f>IFERROR(INDEX(HTAway!G:G,MATCH(A192,HTAway!$A:$A,0)),"-")</f>
        <v>1</v>
      </c>
      <c r="H192" s="5">
        <f>IFERROR(INDEX(HTAway!H:H,MATCH(A192,HTAway!$A:$A,0)),"-")</f>
        <v>8</v>
      </c>
      <c r="I192" s="5">
        <f>IFERROR(INDEX(HTAway!I:I,MATCH(A192,HTAway!$A:$A,0)),"-")</f>
        <v>3</v>
      </c>
      <c r="J192" s="5">
        <f>IFERROR(INDEX(HTAway!J:J,MATCH(A192,HTAway!$A:$A,0)),"-")</f>
        <v>2</v>
      </c>
      <c r="K192" s="7">
        <f>IFERROR(INDEX(HTAway!K:K,MATCH(A192,HTAway!$A:$A,0)),"-")</f>
        <v>0.33333333333333331</v>
      </c>
      <c r="L192" s="7">
        <f>IFERROR(INDEX(HTAway!L:L,MATCH(A192,HTAway!$A:$A,0)),"-")</f>
        <v>0.58333333333333337</v>
      </c>
      <c r="M192" s="7">
        <f>IFERROR(INDEX(HTAway!M:M,MATCH(A192,HTAway!$A:$A,0)),"-")</f>
        <v>0</v>
      </c>
      <c r="N192" s="7">
        <f>IFERROR(INDEX(HTAway!N:N,MATCH(A192,HTAway!$A:$A,0)),"-")</f>
        <v>0.45833333333333337</v>
      </c>
    </row>
    <row r="193" spans="1:14" ht="16.5" thickTop="1" thickBot="1" x14ac:dyDescent="0.3">
      <c r="A193" s="19" t="s">
        <v>244</v>
      </c>
      <c r="B193" s="5">
        <f>IFERROR(INDEX(HTAway!$B:$B,MATCH(A193,HTAway!$A:$A,0)),"-")</f>
        <v>13</v>
      </c>
      <c r="C193" s="5">
        <f>IFERROR(INDEX(HTAway!C:C,MATCH(A193,HTAway!$A:$A,0)),"-")</f>
        <v>0</v>
      </c>
      <c r="D193" s="5">
        <f>IFERROR(INDEX(HTAway!D:D,MATCH(A193,HTAway!$A:$A,0)),"-")</f>
        <v>0</v>
      </c>
      <c r="E193" s="5">
        <f>IFERROR(INDEX(HTAway!E:E,MATCH(A193,HTAway!$A:$A,0)),"-")</f>
        <v>0</v>
      </c>
      <c r="F193" s="5">
        <f>IFERROR(INDEX(HTAway!F:F,MATCH(A193,HTAway!$A:$A,0)),"-")</f>
        <v>0</v>
      </c>
      <c r="G193" s="5">
        <f>IFERROR(INDEX(HTAway!G:G,MATCH(A193,HTAway!$A:$A,0)),"-")</f>
        <v>8</v>
      </c>
      <c r="H193" s="5">
        <f>IFERROR(INDEX(HTAway!H:H,MATCH(A193,HTAway!$A:$A,0)),"-")</f>
        <v>5</v>
      </c>
      <c r="I193" s="5">
        <f>IFERROR(INDEX(HTAway!I:I,MATCH(A193,HTAway!$A:$A,0)),"-")</f>
        <v>0</v>
      </c>
      <c r="J193" s="5">
        <f>IFERROR(INDEX(HTAway!J:J,MATCH(A193,HTAway!$A:$A,0)),"-")</f>
        <v>9</v>
      </c>
      <c r="K193" s="7">
        <f>IFERROR(INDEX(HTAway!K:K,MATCH(A193,HTAway!$A:$A,0)),"-")</f>
        <v>0</v>
      </c>
      <c r="L193" s="7">
        <f>IFERROR(INDEX(HTAway!L:L,MATCH(A193,HTAway!$A:$A,0)),"-")</f>
        <v>0.46153846153846162</v>
      </c>
      <c r="M193" s="7">
        <f>IFERROR(INDEX(HTAway!M:M,MATCH(A193,HTAway!$A:$A,0)),"-")</f>
        <v>-1.3076923076923077</v>
      </c>
      <c r="N193" s="7">
        <f>IFERROR(INDEX(HTAway!N:N,MATCH(A193,HTAway!$A:$A,0)),"-")</f>
        <v>-0.42307692307692302</v>
      </c>
    </row>
    <row r="194" spans="1:14" ht="16.5" thickTop="1" thickBot="1" x14ac:dyDescent="0.3">
      <c r="A194" s="18" t="s">
        <v>254</v>
      </c>
      <c r="B194" s="5">
        <f>IFERROR(INDEX(HTAway!$B:$B,MATCH(A194,HTAway!$A:$A,0)),"-")</f>
        <v>13</v>
      </c>
      <c r="C194" s="5">
        <f>IFERROR(INDEX(HTAway!C:C,MATCH(A194,HTAway!$A:$A,0)),"-")</f>
        <v>1</v>
      </c>
      <c r="D194" s="5">
        <f>IFERROR(INDEX(HTAway!D:D,MATCH(A194,HTAway!$A:$A,0)),"-")</f>
        <v>2</v>
      </c>
      <c r="E194" s="5">
        <f>IFERROR(INDEX(HTAway!E:E,MATCH(A194,HTAway!$A:$A,0)),"-")</f>
        <v>1</v>
      </c>
      <c r="F194" s="5">
        <f>IFERROR(INDEX(HTAway!F:F,MATCH(A194,HTAway!$A:$A,0)),"-")</f>
        <v>3</v>
      </c>
      <c r="G194" s="5">
        <f>IFERROR(INDEX(HTAway!G:G,MATCH(A194,HTAway!$A:$A,0)),"-")</f>
        <v>5</v>
      </c>
      <c r="H194" s="5">
        <f>IFERROR(INDEX(HTAway!H:H,MATCH(A194,HTAway!$A:$A,0)),"-")</f>
        <v>5</v>
      </c>
      <c r="I194" s="5">
        <f>IFERROR(INDEX(HTAway!I:I,MATCH(A194,HTAway!$A:$A,0)),"-")</f>
        <v>4</v>
      </c>
      <c r="J194" s="5">
        <f>IFERROR(INDEX(HTAway!J:J,MATCH(A194,HTAway!$A:$A,0)),"-")</f>
        <v>5</v>
      </c>
      <c r="K194" s="7">
        <f>IFERROR(INDEX(HTAway!K:K,MATCH(A194,HTAway!$A:$A,0)),"-")</f>
        <v>0.30769230769230771</v>
      </c>
      <c r="L194" s="7">
        <f>IFERROR(INDEX(HTAway!L:L,MATCH(A194,HTAway!$A:$A,0)),"-")</f>
        <v>0.38461538461538464</v>
      </c>
      <c r="M194" s="7">
        <f>IFERROR(INDEX(HTAway!M:M,MATCH(A194,HTAway!$A:$A,0)),"-")</f>
        <v>-0.23076923076923081</v>
      </c>
      <c r="N194" s="7">
        <f>IFERROR(INDEX(HTAway!N:N,MATCH(A194,HTAway!$A:$A,0)),"-")</f>
        <v>0.19230769230769232</v>
      </c>
    </row>
    <row r="195" spans="1:14" ht="16.5" thickTop="1" thickBot="1" x14ac:dyDescent="0.3">
      <c r="A195" s="19" t="s">
        <v>249</v>
      </c>
      <c r="B195" s="5">
        <f>IFERROR(INDEX(HTAway!$B:$B,MATCH(A195,HTAway!$A:$A,0)),"-")</f>
        <v>13</v>
      </c>
      <c r="C195" s="5">
        <f>IFERROR(INDEX(HTAway!C:C,MATCH(A195,HTAway!$A:$A,0)),"-")</f>
        <v>1</v>
      </c>
      <c r="D195" s="5">
        <f>IFERROR(INDEX(HTAway!D:D,MATCH(A195,HTAway!$A:$A,0)),"-")</f>
        <v>1</v>
      </c>
      <c r="E195" s="5">
        <f>IFERROR(INDEX(HTAway!E:E,MATCH(A195,HTAway!$A:$A,0)),"-")</f>
        <v>1</v>
      </c>
      <c r="F195" s="5">
        <f>IFERROR(INDEX(HTAway!F:F,MATCH(A195,HTAway!$A:$A,0)),"-")</f>
        <v>2</v>
      </c>
      <c r="G195" s="5">
        <f>IFERROR(INDEX(HTAway!G:G,MATCH(A195,HTAway!$A:$A,0)),"-")</f>
        <v>3</v>
      </c>
      <c r="H195" s="5">
        <f>IFERROR(INDEX(HTAway!H:H,MATCH(A195,HTAway!$A:$A,0)),"-")</f>
        <v>8</v>
      </c>
      <c r="I195" s="5">
        <f>IFERROR(INDEX(HTAway!I:I,MATCH(A195,HTAway!$A:$A,0)),"-")</f>
        <v>3</v>
      </c>
      <c r="J195" s="5">
        <f>IFERROR(INDEX(HTAway!J:J,MATCH(A195,HTAway!$A:$A,0)),"-")</f>
        <v>3</v>
      </c>
      <c r="K195" s="7">
        <f>IFERROR(INDEX(HTAway!K:K,MATCH(A195,HTAway!$A:$A,0)),"-")</f>
        <v>0.23076923076923081</v>
      </c>
      <c r="L195" s="7">
        <f>IFERROR(INDEX(HTAway!L:L,MATCH(A195,HTAway!$A:$A,0)),"-")</f>
        <v>0.53846153846153844</v>
      </c>
      <c r="M195" s="7">
        <f>IFERROR(INDEX(HTAway!M:M,MATCH(A195,HTAway!$A:$A,0)),"-")</f>
        <v>-7.6923076923076927E-2</v>
      </c>
      <c r="N195" s="7">
        <f>IFERROR(INDEX(HTAway!N:N,MATCH(A195,HTAway!$A:$A,0)),"-")</f>
        <v>0.34615384615384615</v>
      </c>
    </row>
    <row r="196" spans="1:14" ht="16.5" thickTop="1" thickBot="1" x14ac:dyDescent="0.3">
      <c r="A196" s="18" t="s">
        <v>258</v>
      </c>
      <c r="B196" s="5">
        <f>IFERROR(INDEX(HTAway!$B:$B,MATCH(A196,HTAway!$A:$A,0)),"-")</f>
        <v>13</v>
      </c>
      <c r="C196" s="5">
        <f>IFERROR(INDEX(HTAway!C:C,MATCH(A196,HTAway!$A:$A,0)),"-")</f>
        <v>4</v>
      </c>
      <c r="D196" s="5">
        <f>IFERROR(INDEX(HTAway!D:D,MATCH(A196,HTAway!$A:$A,0)),"-")</f>
        <v>1</v>
      </c>
      <c r="E196" s="5">
        <f>IFERROR(INDEX(HTAway!E:E,MATCH(A196,HTAway!$A:$A,0)),"-")</f>
        <v>2</v>
      </c>
      <c r="F196" s="5">
        <f>IFERROR(INDEX(HTAway!F:F,MATCH(A196,HTAway!$A:$A,0)),"-")</f>
        <v>6</v>
      </c>
      <c r="G196" s="5">
        <f>IFERROR(INDEX(HTAway!G:G,MATCH(A196,HTAway!$A:$A,0)),"-")</f>
        <v>3</v>
      </c>
      <c r="H196" s="5">
        <f>IFERROR(INDEX(HTAway!H:H,MATCH(A196,HTAway!$A:$A,0)),"-")</f>
        <v>4</v>
      </c>
      <c r="I196" s="5">
        <f>IFERROR(INDEX(HTAway!I:I,MATCH(A196,HTAway!$A:$A,0)),"-")</f>
        <v>7</v>
      </c>
      <c r="J196" s="5">
        <f>IFERROR(INDEX(HTAway!J:J,MATCH(A196,HTAway!$A:$A,0)),"-")</f>
        <v>3</v>
      </c>
      <c r="K196" s="7">
        <f>IFERROR(INDEX(HTAway!K:K,MATCH(A196,HTAway!$A:$A,0)),"-")</f>
        <v>0.53846153846153844</v>
      </c>
      <c r="L196" s="7">
        <f>IFERROR(INDEX(HTAway!L:L,MATCH(A196,HTAway!$A:$A,0)),"-")</f>
        <v>0.46153846153846162</v>
      </c>
      <c r="M196" s="7">
        <f>IFERROR(INDEX(HTAway!M:M,MATCH(A196,HTAway!$A:$A,0)),"-")</f>
        <v>0.53846153846153832</v>
      </c>
      <c r="N196" s="7">
        <f>IFERROR(INDEX(HTAway!N:N,MATCH(A196,HTAway!$A:$A,0)),"-")</f>
        <v>0.57692307692307687</v>
      </c>
    </row>
    <row r="197" spans="1:14" ht="16.5" thickTop="1" thickBot="1" x14ac:dyDescent="0.3">
      <c r="A197" s="19" t="s">
        <v>251</v>
      </c>
      <c r="B197" s="5">
        <f>IFERROR(INDEX(HTAway!$B:$B,MATCH(A197,HTAway!$A:$A,0)),"-")</f>
        <v>11</v>
      </c>
      <c r="C197" s="5">
        <f>IFERROR(INDEX(HTAway!C:C,MATCH(A197,HTAway!$A:$A,0)),"-")</f>
        <v>0</v>
      </c>
      <c r="D197" s="5">
        <f>IFERROR(INDEX(HTAway!D:D,MATCH(A197,HTAway!$A:$A,0)),"-")</f>
        <v>3</v>
      </c>
      <c r="E197" s="5">
        <f>IFERROR(INDEX(HTAway!E:E,MATCH(A197,HTAway!$A:$A,0)),"-")</f>
        <v>0</v>
      </c>
      <c r="F197" s="5">
        <f>IFERROR(INDEX(HTAway!F:F,MATCH(A197,HTAway!$A:$A,0)),"-")</f>
        <v>3</v>
      </c>
      <c r="G197" s="5">
        <f>IFERROR(INDEX(HTAway!G:G,MATCH(A197,HTAway!$A:$A,0)),"-")</f>
        <v>6</v>
      </c>
      <c r="H197" s="5">
        <f>IFERROR(INDEX(HTAway!H:H,MATCH(A197,HTAway!$A:$A,0)),"-")</f>
        <v>2</v>
      </c>
      <c r="I197" s="5">
        <f>IFERROR(INDEX(HTAway!I:I,MATCH(A197,HTAway!$A:$A,0)),"-")</f>
        <v>3</v>
      </c>
      <c r="J197" s="5">
        <f>IFERROR(INDEX(HTAway!J:J,MATCH(A197,HTAway!$A:$A,0)),"-")</f>
        <v>7</v>
      </c>
      <c r="K197" s="7">
        <f>IFERROR(INDEX(HTAway!K:K,MATCH(A197,HTAway!$A:$A,0)),"-")</f>
        <v>0.27272727272727271</v>
      </c>
      <c r="L197" s="7">
        <f>IFERROR(INDEX(HTAway!L:L,MATCH(A197,HTAway!$A:$A,0)),"-")</f>
        <v>0.5</v>
      </c>
      <c r="M197" s="7">
        <f>IFERROR(INDEX(HTAway!M:M,MATCH(A197,HTAway!$A:$A,0)),"-")</f>
        <v>-0.63636363636363635</v>
      </c>
      <c r="N197" s="7">
        <f>IFERROR(INDEX(HTAway!N:N,MATCH(A197,HTAway!$A:$A,0)),"-")</f>
        <v>-6.8181818181818205E-2</v>
      </c>
    </row>
    <row r="198" spans="1:14" ht="16.5" thickTop="1" thickBot="1" x14ac:dyDescent="0.3">
      <c r="A198" s="18" t="s">
        <v>246</v>
      </c>
      <c r="B198" s="5">
        <f>IFERROR(INDEX(HTAway!$B:$B,MATCH(A198,HTAway!$A:$A,0)),"-")</f>
        <v>10</v>
      </c>
      <c r="C198" s="5">
        <f>IFERROR(INDEX(HTAway!C:C,MATCH(A198,HTAway!$A:$A,0)),"-")</f>
        <v>1</v>
      </c>
      <c r="D198" s="5">
        <f>IFERROR(INDEX(HTAway!D:D,MATCH(A198,HTAway!$A:$A,0)),"-")</f>
        <v>1</v>
      </c>
      <c r="E198" s="5">
        <f>IFERROR(INDEX(HTAway!E:E,MATCH(A198,HTAway!$A:$A,0)),"-")</f>
        <v>1</v>
      </c>
      <c r="F198" s="5">
        <f>IFERROR(INDEX(HTAway!F:F,MATCH(A198,HTAway!$A:$A,0)),"-")</f>
        <v>1</v>
      </c>
      <c r="G198" s="5">
        <f>IFERROR(INDEX(HTAway!G:G,MATCH(A198,HTAway!$A:$A,0)),"-")</f>
        <v>4</v>
      </c>
      <c r="H198" s="5">
        <f>IFERROR(INDEX(HTAway!H:H,MATCH(A198,HTAway!$A:$A,0)),"-")</f>
        <v>5</v>
      </c>
      <c r="I198" s="5">
        <f>IFERROR(INDEX(HTAway!I:I,MATCH(A198,HTAway!$A:$A,0)),"-")</f>
        <v>3</v>
      </c>
      <c r="J198" s="5">
        <f>IFERROR(INDEX(HTAway!J:J,MATCH(A198,HTAway!$A:$A,0)),"-")</f>
        <v>3</v>
      </c>
      <c r="K198" s="7">
        <f>IFERROR(INDEX(HTAway!K:K,MATCH(A198,HTAway!$A:$A,0)),"-")</f>
        <v>0.3</v>
      </c>
      <c r="L198" s="7">
        <f>IFERROR(INDEX(HTAway!L:L,MATCH(A198,HTAway!$A:$A,0)),"-")</f>
        <v>0.41666666666666674</v>
      </c>
      <c r="M198" s="7">
        <f>IFERROR(INDEX(HTAway!M:M,MATCH(A198,HTAway!$A:$A,0)),"-")</f>
        <v>-0.30000000000000004</v>
      </c>
      <c r="N198" s="7">
        <f>IFERROR(INDEX(HTAway!N:N,MATCH(A198,HTAway!$A:$A,0)),"-")</f>
        <v>5.8333333333333341E-2</v>
      </c>
    </row>
    <row r="199" spans="1:14" ht="16.5" thickTop="1" thickBot="1" x14ac:dyDescent="0.3">
      <c r="A199" s="19" t="s">
        <v>248</v>
      </c>
      <c r="B199" s="5">
        <f>IFERROR(INDEX(HTAway!$B:$B,MATCH(A199,HTAway!$A:$A,0)),"-")</f>
        <v>13</v>
      </c>
      <c r="C199" s="5">
        <f>IFERROR(INDEX(HTAway!C:C,MATCH(A199,HTAway!$A:$A,0)),"-")</f>
        <v>5</v>
      </c>
      <c r="D199" s="5">
        <f>IFERROR(INDEX(HTAway!D:D,MATCH(A199,HTAway!$A:$A,0)),"-")</f>
        <v>0</v>
      </c>
      <c r="E199" s="5">
        <f>IFERROR(INDEX(HTAway!E:E,MATCH(A199,HTAway!$A:$A,0)),"-")</f>
        <v>1</v>
      </c>
      <c r="F199" s="5">
        <f>IFERROR(INDEX(HTAway!F:F,MATCH(A199,HTAway!$A:$A,0)),"-")</f>
        <v>5</v>
      </c>
      <c r="G199" s="5">
        <f>IFERROR(INDEX(HTAway!G:G,MATCH(A199,HTAway!$A:$A,0)),"-")</f>
        <v>3</v>
      </c>
      <c r="H199" s="5">
        <f>IFERROR(INDEX(HTAway!H:H,MATCH(A199,HTAway!$A:$A,0)),"-")</f>
        <v>5</v>
      </c>
      <c r="I199" s="5">
        <f>IFERROR(INDEX(HTAway!I:I,MATCH(A199,HTAway!$A:$A,0)),"-")</f>
        <v>6</v>
      </c>
      <c r="J199" s="5">
        <f>IFERROR(INDEX(HTAway!J:J,MATCH(A199,HTAway!$A:$A,0)),"-")</f>
        <v>4</v>
      </c>
      <c r="K199" s="7">
        <f>IFERROR(INDEX(HTAway!K:K,MATCH(A199,HTAway!$A:$A,0)),"-")</f>
        <v>0.46153846153846162</v>
      </c>
      <c r="L199" s="7">
        <f>IFERROR(INDEX(HTAway!L:L,MATCH(A199,HTAway!$A:$A,0)),"-")</f>
        <v>0.46153846153846162</v>
      </c>
      <c r="M199" s="7">
        <f>IFERROR(INDEX(HTAway!M:M,MATCH(A199,HTAway!$A:$A,0)),"-")</f>
        <v>0.30769230769230776</v>
      </c>
      <c r="N199" s="7">
        <f>IFERROR(INDEX(HTAway!N:N,MATCH(A199,HTAway!$A:$A,0)),"-")</f>
        <v>0.42307692307692313</v>
      </c>
    </row>
    <row r="200" spans="1:14" ht="16.5" thickTop="1" thickBot="1" x14ac:dyDescent="0.3">
      <c r="A200" s="18" t="s">
        <v>152</v>
      </c>
      <c r="B200" s="5">
        <f>IFERROR(INDEX(HTAway!$B:$B,MATCH(A200,HTAway!$A:$A,0)),"-")</f>
        <v>14</v>
      </c>
      <c r="C200" s="5">
        <f>IFERROR(INDEX(HTAway!C:C,MATCH(A200,HTAway!$A:$A,0)),"-")</f>
        <v>2</v>
      </c>
      <c r="D200" s="5">
        <f>IFERROR(INDEX(HTAway!D:D,MATCH(A200,HTAway!$A:$A,0)),"-")</f>
        <v>0</v>
      </c>
      <c r="E200" s="5">
        <f>IFERROR(INDEX(HTAway!E:E,MATCH(A200,HTAway!$A:$A,0)),"-")</f>
        <v>0</v>
      </c>
      <c r="F200" s="5">
        <f>IFERROR(INDEX(HTAway!F:F,MATCH(A200,HTAway!$A:$A,0)),"-")</f>
        <v>1</v>
      </c>
      <c r="G200" s="5">
        <f>IFERROR(INDEX(HTAway!G:G,MATCH(A200,HTAway!$A:$A,0)),"-")</f>
        <v>7</v>
      </c>
      <c r="H200" s="5">
        <f>IFERROR(INDEX(HTAway!H:H,MATCH(A200,HTAway!$A:$A,0)),"-")</f>
        <v>6</v>
      </c>
      <c r="I200" s="5">
        <f>IFERROR(INDEX(HTAway!I:I,MATCH(A200,HTAway!$A:$A,0)),"-")</f>
        <v>2</v>
      </c>
      <c r="J200" s="5">
        <f>IFERROR(INDEX(HTAway!J:J,MATCH(A200,HTAway!$A:$A,0)),"-")</f>
        <v>6</v>
      </c>
      <c r="K200" s="7">
        <f>IFERROR(INDEX(HTAway!K:K,MATCH(A200,HTAway!$A:$A,0)),"-")</f>
        <v>0.14285714285714285</v>
      </c>
      <c r="L200" s="7">
        <f>IFERROR(INDEX(HTAway!L:L,MATCH(A200,HTAway!$A:$A,0)),"-")</f>
        <v>0.41666666666666674</v>
      </c>
      <c r="M200" s="7">
        <f>IFERROR(INDEX(HTAway!M:M,MATCH(A200,HTAway!$A:$A,0)),"-")</f>
        <v>-0.7142857142857143</v>
      </c>
      <c r="N200" s="7">
        <f>IFERROR(INDEX(HTAway!N:N,MATCH(A200,HTAway!$A:$A,0)),"-")</f>
        <v>-0.14880952380952378</v>
      </c>
    </row>
    <row r="201" spans="1:14" ht="16.5" thickTop="1" thickBot="1" x14ac:dyDescent="0.3">
      <c r="A201" s="19" t="s">
        <v>245</v>
      </c>
      <c r="B201" s="5">
        <f>IFERROR(INDEX(HTAway!$B:$B,MATCH(A201,HTAway!$A:$A,0)),"-")</f>
        <v>12</v>
      </c>
      <c r="C201" s="5">
        <f>IFERROR(INDEX(HTAway!C:C,MATCH(A201,HTAway!$A:$A,0)),"-")</f>
        <v>3</v>
      </c>
      <c r="D201" s="5">
        <f>IFERROR(INDEX(HTAway!D:D,MATCH(A201,HTAway!$A:$A,0)),"-")</f>
        <v>2</v>
      </c>
      <c r="E201" s="5">
        <f>IFERROR(INDEX(HTAway!E:E,MATCH(A201,HTAway!$A:$A,0)),"-")</f>
        <v>0</v>
      </c>
      <c r="F201" s="5">
        <f>IFERROR(INDEX(HTAway!F:F,MATCH(A201,HTAway!$A:$A,0)),"-")</f>
        <v>3</v>
      </c>
      <c r="G201" s="5">
        <f>IFERROR(INDEX(HTAway!G:G,MATCH(A201,HTAway!$A:$A,0)),"-")</f>
        <v>3</v>
      </c>
      <c r="H201" s="5">
        <f>IFERROR(INDEX(HTAway!H:H,MATCH(A201,HTAway!$A:$A,0)),"-")</f>
        <v>6</v>
      </c>
      <c r="I201" s="5">
        <f>IFERROR(INDEX(HTAway!I:I,MATCH(A201,HTAway!$A:$A,0)),"-")</f>
        <v>5</v>
      </c>
      <c r="J201" s="5">
        <f>IFERROR(INDEX(HTAway!J:J,MATCH(A201,HTAway!$A:$A,0)),"-")</f>
        <v>4</v>
      </c>
      <c r="K201" s="7">
        <f>IFERROR(INDEX(HTAway!K:K,MATCH(A201,HTAway!$A:$A,0)),"-")</f>
        <v>0.41666666666666674</v>
      </c>
      <c r="L201" s="7">
        <f>IFERROR(INDEX(HTAway!L:L,MATCH(A201,HTAway!$A:$A,0)),"-")</f>
        <v>0.4</v>
      </c>
      <c r="M201" s="7">
        <f>IFERROR(INDEX(HTAway!M:M,MATCH(A201,HTAway!$A:$A,0)),"-")</f>
        <v>8.333333333333337E-2</v>
      </c>
      <c r="N201" s="7">
        <f>IFERROR(INDEX(HTAway!N:N,MATCH(A201,HTAway!$A:$A,0)),"-")</f>
        <v>0.19166666666666668</v>
      </c>
    </row>
    <row r="202" spans="1:14" ht="16.5" thickTop="1" thickBot="1" x14ac:dyDescent="0.3">
      <c r="A202" s="18" t="s">
        <v>255</v>
      </c>
      <c r="B202" s="5">
        <f>IFERROR(INDEX(HTAway!$B:$B,MATCH(A202,HTAway!$A:$A,0)),"-")</f>
        <v>13</v>
      </c>
      <c r="C202" s="5">
        <f>IFERROR(INDEX(HTAway!C:C,MATCH(A202,HTAway!$A:$A,0)),"-")</f>
        <v>0</v>
      </c>
      <c r="D202" s="5">
        <f>IFERROR(INDEX(HTAway!D:D,MATCH(A202,HTAway!$A:$A,0)),"-")</f>
        <v>2</v>
      </c>
      <c r="E202" s="5">
        <f>IFERROR(INDEX(HTAway!E:E,MATCH(A202,HTAway!$A:$A,0)),"-")</f>
        <v>2</v>
      </c>
      <c r="F202" s="5">
        <f>IFERROR(INDEX(HTAway!F:F,MATCH(A202,HTAway!$A:$A,0)),"-")</f>
        <v>4</v>
      </c>
      <c r="G202" s="5">
        <f>IFERROR(INDEX(HTAway!G:G,MATCH(A202,HTAway!$A:$A,0)),"-")</f>
        <v>3</v>
      </c>
      <c r="H202" s="5">
        <f>IFERROR(INDEX(HTAway!H:H,MATCH(A202,HTAway!$A:$A,0)),"-")</f>
        <v>6</v>
      </c>
      <c r="I202" s="5">
        <f>IFERROR(INDEX(HTAway!I:I,MATCH(A202,HTAway!$A:$A,0)),"-")</f>
        <v>4</v>
      </c>
      <c r="J202" s="5">
        <f>IFERROR(INDEX(HTAway!J:J,MATCH(A202,HTAway!$A:$A,0)),"-")</f>
        <v>3</v>
      </c>
      <c r="K202" s="7">
        <f>IFERROR(INDEX(HTAway!K:K,MATCH(A202,HTAway!$A:$A,0)),"-")</f>
        <v>0.30769230769230771</v>
      </c>
      <c r="L202" s="7">
        <f>IFERROR(INDEX(HTAway!L:L,MATCH(A202,HTAway!$A:$A,0)),"-")</f>
        <v>0.38461538461538464</v>
      </c>
      <c r="M202" s="7">
        <f>IFERROR(INDEX(HTAway!M:M,MATCH(A202,HTAway!$A:$A,0)),"-")</f>
        <v>0.15384615384615383</v>
      </c>
      <c r="N202" s="7">
        <f>IFERROR(INDEX(HTAway!N:N,MATCH(A202,HTAway!$A:$A,0)),"-")</f>
        <v>0.23076923076923081</v>
      </c>
    </row>
    <row r="203" spans="1:14" ht="16.5" thickTop="1" thickBot="1" x14ac:dyDescent="0.3">
      <c r="A203" s="19" t="s">
        <v>259</v>
      </c>
      <c r="B203" s="5">
        <f>IFERROR(INDEX(HTAway!$B:$B,MATCH(A203,HTAway!$A:$A,0)),"-")</f>
        <v>13</v>
      </c>
      <c r="C203" s="5">
        <f>IFERROR(INDEX(HTAway!C:C,MATCH(A203,HTAway!$A:$A,0)),"-")</f>
        <v>2</v>
      </c>
      <c r="D203" s="5">
        <f>IFERROR(INDEX(HTAway!D:D,MATCH(A203,HTAway!$A:$A,0)),"-")</f>
        <v>0</v>
      </c>
      <c r="E203" s="5">
        <f>IFERROR(INDEX(HTAway!E:E,MATCH(A203,HTAway!$A:$A,0)),"-")</f>
        <v>2</v>
      </c>
      <c r="F203" s="5">
        <f>IFERROR(INDEX(HTAway!F:F,MATCH(A203,HTAway!$A:$A,0)),"-")</f>
        <v>4</v>
      </c>
      <c r="G203" s="5">
        <f>IFERROR(INDEX(HTAway!G:G,MATCH(A203,HTAway!$A:$A,0)),"-")</f>
        <v>4</v>
      </c>
      <c r="H203" s="5">
        <f>IFERROR(INDEX(HTAway!H:H,MATCH(A203,HTAway!$A:$A,0)),"-")</f>
        <v>5</v>
      </c>
      <c r="I203" s="5">
        <f>IFERROR(INDEX(HTAway!I:I,MATCH(A203,HTAway!$A:$A,0)),"-")</f>
        <v>4</v>
      </c>
      <c r="J203" s="5">
        <f>IFERROR(INDEX(HTAway!J:J,MATCH(A203,HTAway!$A:$A,0)),"-")</f>
        <v>4</v>
      </c>
      <c r="K203" s="7">
        <f>IFERROR(INDEX(HTAway!K:K,MATCH(A203,HTAway!$A:$A,0)),"-")</f>
        <v>0.30769230769230771</v>
      </c>
      <c r="L203" s="7">
        <f>IFERROR(INDEX(HTAway!L:L,MATCH(A203,HTAway!$A:$A,0)),"-")</f>
        <v>0.30769230769230771</v>
      </c>
      <c r="M203" s="7">
        <f>IFERROR(INDEX(HTAway!M:M,MATCH(A203,HTAway!$A:$A,0)),"-")</f>
        <v>0</v>
      </c>
      <c r="N203" s="7">
        <f>IFERROR(INDEX(HTAway!N:N,MATCH(A203,HTAway!$A:$A,0)),"-")</f>
        <v>0.15384615384615383</v>
      </c>
    </row>
    <row r="204" spans="1:14" ht="16.5" thickTop="1" thickBot="1" x14ac:dyDescent="0.3">
      <c r="A204" s="18" t="s">
        <v>250</v>
      </c>
      <c r="B204" s="5">
        <f>IFERROR(INDEX(HTAway!$B:$B,MATCH(A204,HTAway!$A:$A,0)),"-")</f>
        <v>11</v>
      </c>
      <c r="C204" s="5">
        <f>IFERROR(INDEX(HTAway!C:C,MATCH(A204,HTAway!$A:$A,0)),"-")</f>
        <v>0</v>
      </c>
      <c r="D204" s="5">
        <f>IFERROR(INDEX(HTAway!D:D,MATCH(A204,HTAway!$A:$A,0)),"-")</f>
        <v>1</v>
      </c>
      <c r="E204" s="5">
        <f>IFERROR(INDEX(HTAway!E:E,MATCH(A204,HTAway!$A:$A,0)),"-")</f>
        <v>2</v>
      </c>
      <c r="F204" s="5">
        <f>IFERROR(INDEX(HTAway!F:F,MATCH(A204,HTAway!$A:$A,0)),"-")</f>
        <v>3</v>
      </c>
      <c r="G204" s="5">
        <f>IFERROR(INDEX(HTAway!G:G,MATCH(A204,HTAway!$A:$A,0)),"-")</f>
        <v>4</v>
      </c>
      <c r="H204" s="5">
        <f>IFERROR(INDEX(HTAway!H:H,MATCH(A204,HTAway!$A:$A,0)),"-")</f>
        <v>4</v>
      </c>
      <c r="I204" s="5">
        <f>IFERROR(INDEX(HTAway!I:I,MATCH(A204,HTAway!$A:$A,0)),"-")</f>
        <v>3</v>
      </c>
      <c r="J204" s="5">
        <f>IFERROR(INDEX(HTAway!J:J,MATCH(A204,HTAway!$A:$A,0)),"-")</f>
        <v>4</v>
      </c>
      <c r="K204" s="7">
        <f>IFERROR(INDEX(HTAway!K:K,MATCH(A204,HTAway!$A:$A,0)),"-")</f>
        <v>0.27272727272727271</v>
      </c>
      <c r="L204" s="7">
        <f>IFERROR(INDEX(HTAway!L:L,MATCH(A204,HTAway!$A:$A,0)),"-")</f>
        <v>0.54545454545454541</v>
      </c>
      <c r="M204" s="7">
        <f>IFERROR(INDEX(HTAway!M:M,MATCH(A204,HTAway!$A:$A,0)),"-")</f>
        <v>-0.18181818181818188</v>
      </c>
      <c r="N204" s="7">
        <f>IFERROR(INDEX(HTAway!N:N,MATCH(A204,HTAway!$A:$A,0)),"-")</f>
        <v>0.13636363636363633</v>
      </c>
    </row>
    <row r="205" spans="1:14" ht="16.5" thickTop="1" thickBot="1" x14ac:dyDescent="0.3">
      <c r="A205" s="19" t="s">
        <v>153</v>
      </c>
      <c r="B205" s="5">
        <f>IFERROR(INDEX(HTAway!$B:$B,MATCH(A205,HTAway!$A:$A,0)),"-")</f>
        <v>11</v>
      </c>
      <c r="C205" s="5">
        <f>IFERROR(INDEX(HTAway!C:C,MATCH(A205,HTAway!$A:$A,0)),"-")</f>
        <v>0</v>
      </c>
      <c r="D205" s="5">
        <f>IFERROR(INDEX(HTAway!D:D,MATCH(A205,HTAway!$A:$A,0)),"-")</f>
        <v>3</v>
      </c>
      <c r="E205" s="5">
        <f>IFERROR(INDEX(HTAway!E:E,MATCH(A205,HTAway!$A:$A,0)),"-")</f>
        <v>0</v>
      </c>
      <c r="F205" s="5">
        <f>IFERROR(INDEX(HTAway!F:F,MATCH(A205,HTAway!$A:$A,0)),"-")</f>
        <v>3</v>
      </c>
      <c r="G205" s="5">
        <f>IFERROR(INDEX(HTAway!G:G,MATCH(A205,HTAway!$A:$A,0)),"-")</f>
        <v>2</v>
      </c>
      <c r="H205" s="5">
        <f>IFERROR(INDEX(HTAway!H:H,MATCH(A205,HTAway!$A:$A,0)),"-")</f>
        <v>6</v>
      </c>
      <c r="I205" s="5">
        <f>IFERROR(INDEX(HTAway!I:I,MATCH(A205,HTAway!$A:$A,0)),"-")</f>
        <v>3</v>
      </c>
      <c r="J205" s="5">
        <f>IFERROR(INDEX(HTAway!J:J,MATCH(A205,HTAway!$A:$A,0)),"-")</f>
        <v>4</v>
      </c>
      <c r="K205" s="7">
        <f>IFERROR(INDEX(HTAway!K:K,MATCH(A205,HTAway!$A:$A,0)),"-")</f>
        <v>0.27272727272727271</v>
      </c>
      <c r="L205" s="7">
        <f>IFERROR(INDEX(HTAway!L:L,MATCH(A205,HTAway!$A:$A,0)),"-")</f>
        <v>0.3636363636363637</v>
      </c>
      <c r="M205" s="7">
        <f>IFERROR(INDEX(HTAway!M:M,MATCH(A205,HTAway!$A:$A,0)),"-")</f>
        <v>0</v>
      </c>
      <c r="N205" s="7">
        <f>IFERROR(INDEX(HTAway!N:N,MATCH(A205,HTAway!$A:$A,0)),"-")</f>
        <v>0.13636363636363635</v>
      </c>
    </row>
    <row r="206" spans="1:14" ht="16.5" thickTop="1" thickBot="1" x14ac:dyDescent="0.3">
      <c r="A206" s="18" t="s">
        <v>262</v>
      </c>
      <c r="B206" s="5">
        <f>IFERROR(INDEX(HTAway!$B:$B,MATCH(A206,HTAway!$A:$A,0)),"-")</f>
        <v>13</v>
      </c>
      <c r="C206" s="5">
        <f>IFERROR(INDEX(HTAway!C:C,MATCH(A206,HTAway!$A:$A,0)),"-")</f>
        <v>1</v>
      </c>
      <c r="D206" s="5">
        <f>IFERROR(INDEX(HTAway!D:D,MATCH(A206,HTAway!$A:$A,0)),"-")</f>
        <v>0</v>
      </c>
      <c r="E206" s="5">
        <f>IFERROR(INDEX(HTAway!E:E,MATCH(A206,HTAway!$A:$A,0)),"-")</f>
        <v>2</v>
      </c>
      <c r="F206" s="5">
        <f>IFERROR(INDEX(HTAway!F:F,MATCH(A206,HTAway!$A:$A,0)),"-")</f>
        <v>2</v>
      </c>
      <c r="G206" s="5">
        <f>IFERROR(INDEX(HTAway!G:G,MATCH(A206,HTAway!$A:$A,0)),"-")</f>
        <v>5</v>
      </c>
      <c r="H206" s="5">
        <f>IFERROR(INDEX(HTAway!H:H,MATCH(A206,HTAway!$A:$A,0)),"-")</f>
        <v>6</v>
      </c>
      <c r="I206" s="5">
        <f>IFERROR(INDEX(HTAway!I:I,MATCH(A206,HTAway!$A:$A,0)),"-")</f>
        <v>3</v>
      </c>
      <c r="J206" s="5">
        <f>IFERROR(INDEX(HTAway!J:J,MATCH(A206,HTAway!$A:$A,0)),"-")</f>
        <v>4</v>
      </c>
      <c r="K206" s="7">
        <f>IFERROR(INDEX(HTAway!K:K,MATCH(A206,HTAway!$A:$A,0)),"-")</f>
        <v>0.23076923076923081</v>
      </c>
      <c r="L206" s="7">
        <f>IFERROR(INDEX(HTAway!L:L,MATCH(A206,HTAway!$A:$A,0)),"-")</f>
        <v>0.30769230769230771</v>
      </c>
      <c r="M206" s="7">
        <f>IFERROR(INDEX(HTAway!M:M,MATCH(A206,HTAway!$A:$A,0)),"-")</f>
        <v>-0.30769230769230771</v>
      </c>
      <c r="N206" s="7">
        <f>IFERROR(INDEX(HTAway!N:N,MATCH(A206,HTAway!$A:$A,0)),"-")</f>
        <v>3.8461538461538464E-2</v>
      </c>
    </row>
    <row r="207" spans="1:14" ht="16.5" thickTop="1" thickBot="1" x14ac:dyDescent="0.3">
      <c r="A207" s="19" t="s">
        <v>155</v>
      </c>
      <c r="B207" s="5">
        <f>IFERROR(INDEX(HTAway!$B:$B,MATCH(A207,HTAway!$A:$A,0)),"-")</f>
        <v>10</v>
      </c>
      <c r="C207" s="5">
        <f>IFERROR(INDEX(HTAway!C:C,MATCH(A207,HTAway!$A:$A,0)),"-")</f>
        <v>2</v>
      </c>
      <c r="D207" s="5">
        <f>IFERROR(INDEX(HTAway!D:D,MATCH(A207,HTAway!$A:$A,0)),"-")</f>
        <v>1</v>
      </c>
      <c r="E207" s="5">
        <f>IFERROR(INDEX(HTAway!E:E,MATCH(A207,HTAway!$A:$A,0)),"-")</f>
        <v>1</v>
      </c>
      <c r="F207" s="5">
        <f>IFERROR(INDEX(HTAway!F:F,MATCH(A207,HTAway!$A:$A,0)),"-")</f>
        <v>3</v>
      </c>
      <c r="G207" s="5">
        <f>IFERROR(INDEX(HTAway!G:G,MATCH(A207,HTAway!$A:$A,0)),"-")</f>
        <v>3</v>
      </c>
      <c r="H207" s="5">
        <f>IFERROR(INDEX(HTAway!H:H,MATCH(A207,HTAway!$A:$A,0)),"-")</f>
        <v>4</v>
      </c>
      <c r="I207" s="5">
        <f>IFERROR(INDEX(HTAway!I:I,MATCH(A207,HTAway!$A:$A,0)),"-")</f>
        <v>4</v>
      </c>
      <c r="J207" s="5">
        <f>IFERROR(INDEX(HTAway!J:J,MATCH(A207,HTAway!$A:$A,0)),"-")</f>
        <v>3</v>
      </c>
      <c r="K207" s="7">
        <f>IFERROR(INDEX(HTAway!K:K,MATCH(A207,HTAway!$A:$A,0)),"-")</f>
        <v>0.4</v>
      </c>
      <c r="L207" s="7">
        <f>IFERROR(INDEX(HTAway!L:L,MATCH(A207,HTAway!$A:$A,0)),"-")</f>
        <v>0.5</v>
      </c>
      <c r="M207" s="7">
        <f>IFERROR(INDEX(HTAway!M:M,MATCH(A207,HTAway!$A:$A,0)),"-")</f>
        <v>0.10000000000000003</v>
      </c>
      <c r="N207" s="7">
        <f>IFERROR(INDEX(HTAway!N:N,MATCH(A207,HTAway!$A:$A,0)),"-")</f>
        <v>0.13333333333333336</v>
      </c>
    </row>
    <row r="208" spans="1:14" ht="16.5" thickTop="1" thickBot="1" x14ac:dyDescent="0.3">
      <c r="A208" s="18" t="s">
        <v>252</v>
      </c>
      <c r="B208" s="5">
        <f>IFERROR(INDEX(HTAway!$B:$B,MATCH(A208,HTAway!$A:$A,0)),"-")</f>
        <v>13</v>
      </c>
      <c r="C208" s="5">
        <f>IFERROR(INDEX(HTAway!C:C,MATCH(A208,HTAway!$A:$A,0)),"-")</f>
        <v>0</v>
      </c>
      <c r="D208" s="5">
        <f>IFERROR(INDEX(HTAway!D:D,MATCH(A208,HTAway!$A:$A,0)),"-")</f>
        <v>3</v>
      </c>
      <c r="E208" s="5">
        <f>IFERROR(INDEX(HTAway!E:E,MATCH(A208,HTAway!$A:$A,0)),"-")</f>
        <v>1</v>
      </c>
      <c r="F208" s="5">
        <f>IFERROR(INDEX(HTAway!F:F,MATCH(A208,HTAway!$A:$A,0)),"-")</f>
        <v>4</v>
      </c>
      <c r="G208" s="5">
        <f>IFERROR(INDEX(HTAway!G:G,MATCH(A208,HTAway!$A:$A,0)),"-")</f>
        <v>4</v>
      </c>
      <c r="H208" s="5">
        <f>IFERROR(INDEX(HTAway!H:H,MATCH(A208,HTAway!$A:$A,0)),"-")</f>
        <v>5</v>
      </c>
      <c r="I208" s="5">
        <f>IFERROR(INDEX(HTAway!I:I,MATCH(A208,HTAway!$A:$A,0)),"-")</f>
        <v>4</v>
      </c>
      <c r="J208" s="5">
        <f>IFERROR(INDEX(HTAway!J:J,MATCH(A208,HTAway!$A:$A,0)),"-")</f>
        <v>4</v>
      </c>
      <c r="K208" s="7">
        <f>IFERROR(INDEX(HTAway!K:K,MATCH(A208,HTAway!$A:$A,0)),"-")</f>
        <v>0.30769230769230771</v>
      </c>
      <c r="L208" s="7">
        <f>IFERROR(INDEX(HTAway!L:L,MATCH(A208,HTAway!$A:$A,0)),"-")</f>
        <v>0.38461538461538464</v>
      </c>
      <c r="M208" s="7">
        <f>IFERROR(INDEX(HTAway!M:M,MATCH(A208,HTAway!$A:$A,0)),"-")</f>
        <v>0</v>
      </c>
      <c r="N208" s="7">
        <f>IFERROR(INDEX(HTAway!N:N,MATCH(A208,HTAway!$A:$A,0)),"-")</f>
        <v>7.6923076923076927E-2</v>
      </c>
    </row>
    <row r="209" spans="1:14" ht="16.5" thickTop="1" thickBot="1" x14ac:dyDescent="0.3">
      <c r="A209" s="19" t="s">
        <v>253</v>
      </c>
      <c r="B209" s="5">
        <f>IFERROR(INDEX(HTAway!$B:$B,MATCH(A209,HTAway!$A:$A,0)),"-")</f>
        <v>10</v>
      </c>
      <c r="C209" s="5">
        <f>IFERROR(INDEX(HTAway!C:C,MATCH(A209,HTAway!$A:$A,0)),"-")</f>
        <v>2</v>
      </c>
      <c r="D209" s="5">
        <f>IFERROR(INDEX(HTAway!D:D,MATCH(A209,HTAway!$A:$A,0)),"-")</f>
        <v>0</v>
      </c>
      <c r="E209" s="5">
        <f>IFERROR(INDEX(HTAway!E:E,MATCH(A209,HTAway!$A:$A,0)),"-")</f>
        <v>1</v>
      </c>
      <c r="F209" s="5">
        <f>IFERROR(INDEX(HTAway!F:F,MATCH(A209,HTAway!$A:$A,0)),"-")</f>
        <v>1</v>
      </c>
      <c r="G209" s="5">
        <f>IFERROR(INDEX(HTAway!G:G,MATCH(A209,HTAway!$A:$A,0)),"-")</f>
        <v>3</v>
      </c>
      <c r="H209" s="5">
        <f>IFERROR(INDEX(HTAway!H:H,MATCH(A209,HTAway!$A:$A,0)),"-")</f>
        <v>6</v>
      </c>
      <c r="I209" s="5">
        <f>IFERROR(INDEX(HTAway!I:I,MATCH(A209,HTAway!$A:$A,0)),"-")</f>
        <v>3</v>
      </c>
      <c r="J209" s="5">
        <f>IFERROR(INDEX(HTAway!J:J,MATCH(A209,HTAway!$A:$A,0)),"-")</f>
        <v>3</v>
      </c>
      <c r="K209" s="7">
        <f>IFERROR(INDEX(HTAway!K:K,MATCH(A209,HTAway!$A:$A,0)),"-")</f>
        <v>0.3</v>
      </c>
      <c r="L209" s="7">
        <f>IFERROR(INDEX(HTAway!L:L,MATCH(A209,HTAway!$A:$A,0)),"-")</f>
        <v>0.3636363636363637</v>
      </c>
      <c r="M209" s="7">
        <f>IFERROR(INDEX(HTAway!M:M,MATCH(A209,HTAway!$A:$A,0)),"-")</f>
        <v>-0.2</v>
      </c>
      <c r="N209" s="7">
        <f>IFERROR(INDEX(HTAway!N:N,MATCH(A209,HTAway!$A:$A,0)),"-")</f>
        <v>-5.4545454545454522E-2</v>
      </c>
    </row>
    <row r="210" spans="1:14" ht="16.5" thickTop="1" thickBot="1" x14ac:dyDescent="0.3">
      <c r="A210" s="18" t="s">
        <v>260</v>
      </c>
      <c r="B210" s="5">
        <f>IFERROR(INDEX(HTAway!$B:$B,MATCH(A210,HTAway!$A:$A,0)),"-")</f>
        <v>11</v>
      </c>
      <c r="C210" s="5">
        <f>IFERROR(INDEX(HTAway!C:C,MATCH(A210,HTAway!$A:$A,0)),"-")</f>
        <v>0</v>
      </c>
      <c r="D210" s="5">
        <f>IFERROR(INDEX(HTAway!D:D,MATCH(A210,HTAway!$A:$A,0)),"-")</f>
        <v>1</v>
      </c>
      <c r="E210" s="5">
        <f>IFERROR(INDEX(HTAway!E:E,MATCH(A210,HTAway!$A:$A,0)),"-")</f>
        <v>0</v>
      </c>
      <c r="F210" s="5">
        <f>IFERROR(INDEX(HTAway!F:F,MATCH(A210,HTAway!$A:$A,0)),"-")</f>
        <v>1</v>
      </c>
      <c r="G210" s="5">
        <f>IFERROR(INDEX(HTAway!G:G,MATCH(A210,HTAway!$A:$A,0)),"-")</f>
        <v>6</v>
      </c>
      <c r="H210" s="5">
        <f>IFERROR(INDEX(HTAway!H:H,MATCH(A210,HTAway!$A:$A,0)),"-")</f>
        <v>4</v>
      </c>
      <c r="I210" s="5">
        <f>IFERROR(INDEX(HTAway!I:I,MATCH(A210,HTAway!$A:$A,0)),"-")</f>
        <v>1</v>
      </c>
      <c r="J210" s="5">
        <f>IFERROR(INDEX(HTAway!J:J,MATCH(A210,HTAway!$A:$A,0)),"-")</f>
        <v>6</v>
      </c>
      <c r="K210" s="7">
        <f>IFERROR(INDEX(HTAway!K:K,MATCH(A210,HTAway!$A:$A,0)),"-")</f>
        <v>9.0909090909090912E-2</v>
      </c>
      <c r="L210" s="7">
        <f>IFERROR(INDEX(HTAway!L:L,MATCH(A210,HTAway!$A:$A,0)),"-")</f>
        <v>0.27272727272727271</v>
      </c>
      <c r="M210" s="7">
        <f>IFERROR(INDEX(HTAway!M:M,MATCH(A210,HTAway!$A:$A,0)),"-")</f>
        <v>-0.90909090909090895</v>
      </c>
      <c r="N210" s="7">
        <f>IFERROR(INDEX(HTAway!N:N,MATCH(A210,HTAway!$A:$A,0)),"-")</f>
        <v>-0.45454545454545447</v>
      </c>
    </row>
    <row r="211" spans="1:14" ht="16.5" thickTop="1" thickBot="1" x14ac:dyDescent="0.3">
      <c r="A211" s="19" t="s">
        <v>263</v>
      </c>
      <c r="B211" s="5">
        <f>IFERROR(INDEX(HTAway!$B:$B,MATCH(A211,HTAway!$A:$A,0)),"-")</f>
        <v>12</v>
      </c>
      <c r="C211" s="5">
        <f>IFERROR(INDEX(HTAway!C:C,MATCH(A211,HTAway!$A:$A,0)),"-")</f>
        <v>1</v>
      </c>
      <c r="D211" s="5">
        <f>IFERROR(INDEX(HTAway!D:D,MATCH(A211,HTAway!$A:$A,0)),"-")</f>
        <v>1</v>
      </c>
      <c r="E211" s="5">
        <f>IFERROR(INDEX(HTAway!E:E,MATCH(A211,HTAway!$A:$A,0)),"-")</f>
        <v>0</v>
      </c>
      <c r="F211" s="5">
        <f>IFERROR(INDEX(HTAway!F:F,MATCH(A211,HTAway!$A:$A,0)),"-")</f>
        <v>1</v>
      </c>
      <c r="G211" s="5">
        <f>IFERROR(INDEX(HTAway!G:G,MATCH(A211,HTAway!$A:$A,0)),"-")</f>
        <v>5</v>
      </c>
      <c r="H211" s="5">
        <f>IFERROR(INDEX(HTAway!H:H,MATCH(A211,HTAway!$A:$A,0)),"-")</f>
        <v>6</v>
      </c>
      <c r="I211" s="5">
        <f>IFERROR(INDEX(HTAway!I:I,MATCH(A211,HTAway!$A:$A,0)),"-")</f>
        <v>2</v>
      </c>
      <c r="J211" s="5">
        <f>IFERROR(INDEX(HTAway!J:J,MATCH(A211,HTAway!$A:$A,0)),"-")</f>
        <v>5</v>
      </c>
      <c r="K211" s="7">
        <f>IFERROR(INDEX(HTAway!K:K,MATCH(A211,HTAway!$A:$A,0)),"-")</f>
        <v>0.16666666666666666</v>
      </c>
      <c r="L211" s="7">
        <f>IFERROR(INDEX(HTAway!L:L,MATCH(A211,HTAway!$A:$A,0)),"-")</f>
        <v>0.2</v>
      </c>
      <c r="M211" s="7">
        <f>IFERROR(INDEX(HTAway!M:M,MATCH(A211,HTAway!$A:$A,0)),"-")</f>
        <v>-0.58333333333333337</v>
      </c>
      <c r="N211" s="7">
        <f>IFERROR(INDEX(HTAway!N:N,MATCH(A211,HTAway!$A:$A,0)),"-")</f>
        <v>-0.29166666666666669</v>
      </c>
    </row>
    <row r="212" spans="1:14" ht="16.5" thickTop="1" thickBot="1" x14ac:dyDescent="0.3">
      <c r="A212" s="18" t="s">
        <v>266</v>
      </c>
      <c r="B212" s="5">
        <f>IFERROR(INDEX(HTAway!$B:$B,MATCH(A212,HTAway!$A:$A,0)),"-")</f>
        <v>13</v>
      </c>
      <c r="C212" s="5">
        <f>IFERROR(INDEX(HTAway!C:C,MATCH(A212,HTAway!$A:$A,0)),"-")</f>
        <v>3</v>
      </c>
      <c r="D212" s="5">
        <f>IFERROR(INDEX(HTAway!D:D,MATCH(A212,HTAway!$A:$A,0)),"-")</f>
        <v>0</v>
      </c>
      <c r="E212" s="5">
        <f>IFERROR(INDEX(HTAway!E:E,MATCH(A212,HTAway!$A:$A,0)),"-")</f>
        <v>0</v>
      </c>
      <c r="F212" s="5">
        <f>IFERROR(INDEX(HTAway!F:F,MATCH(A212,HTAway!$A:$A,0)),"-")</f>
        <v>2</v>
      </c>
      <c r="G212" s="5">
        <f>IFERROR(INDEX(HTAway!G:G,MATCH(A212,HTAway!$A:$A,0)),"-")</f>
        <v>4</v>
      </c>
      <c r="H212" s="5">
        <f>IFERROR(INDEX(HTAway!H:H,MATCH(A212,HTAway!$A:$A,0)),"-")</f>
        <v>7</v>
      </c>
      <c r="I212" s="5">
        <f>IFERROR(INDEX(HTAway!I:I,MATCH(A212,HTAway!$A:$A,0)),"-")</f>
        <v>3</v>
      </c>
      <c r="J212" s="5">
        <f>IFERROR(INDEX(HTAway!J:J,MATCH(A212,HTAway!$A:$A,0)),"-")</f>
        <v>4</v>
      </c>
      <c r="K212" s="7">
        <f>IFERROR(INDEX(HTAway!K:K,MATCH(A212,HTAway!$A:$A,0)),"-")</f>
        <v>0.23076923076923081</v>
      </c>
      <c r="L212" s="7">
        <f>IFERROR(INDEX(HTAway!L:L,MATCH(A212,HTAway!$A:$A,0)),"-")</f>
        <v>0.15384615384615383</v>
      </c>
      <c r="M212" s="7">
        <f>IFERROR(INDEX(HTAway!M:M,MATCH(A212,HTAway!$A:$A,0)),"-")</f>
        <v>-0.23076923076923081</v>
      </c>
      <c r="N212" s="7">
        <f>IFERROR(INDEX(HTAway!N:N,MATCH(A212,HTAway!$A:$A,0)),"-")</f>
        <v>-0.15384615384615383</v>
      </c>
    </row>
    <row r="213" spans="1:14" ht="16.5" thickTop="1" thickBot="1" x14ac:dyDescent="0.3">
      <c r="A213" s="19" t="s">
        <v>156</v>
      </c>
      <c r="B213" s="5">
        <f>IFERROR(INDEX(HTAway!$B:$B,MATCH(A213,HTAway!$A:$A,0)),"-")</f>
        <v>12</v>
      </c>
      <c r="C213" s="5">
        <f>IFERROR(INDEX(HTAway!C:C,MATCH(A213,HTAway!$A:$A,0)),"-")</f>
        <v>0</v>
      </c>
      <c r="D213" s="5">
        <f>IFERROR(INDEX(HTAway!D:D,MATCH(A213,HTAway!$A:$A,0)),"-")</f>
        <v>1</v>
      </c>
      <c r="E213" s="5">
        <f>IFERROR(INDEX(HTAway!E:E,MATCH(A213,HTAway!$A:$A,0)),"-")</f>
        <v>1</v>
      </c>
      <c r="F213" s="5">
        <f>IFERROR(INDEX(HTAway!F:F,MATCH(A213,HTAway!$A:$A,0)),"-")</f>
        <v>2</v>
      </c>
      <c r="G213" s="5">
        <f>IFERROR(INDEX(HTAway!G:G,MATCH(A213,HTAway!$A:$A,0)),"-")</f>
        <v>4</v>
      </c>
      <c r="H213" s="5">
        <f>IFERROR(INDEX(HTAway!H:H,MATCH(A213,HTAway!$A:$A,0)),"-")</f>
        <v>6</v>
      </c>
      <c r="I213" s="5">
        <f>IFERROR(INDEX(HTAway!I:I,MATCH(A213,HTAway!$A:$A,0)),"-")</f>
        <v>2</v>
      </c>
      <c r="J213" s="5">
        <f>IFERROR(INDEX(HTAway!J:J,MATCH(A213,HTAway!$A:$A,0)),"-")</f>
        <v>6</v>
      </c>
      <c r="K213" s="7">
        <f>IFERROR(INDEX(HTAway!K:K,MATCH(A213,HTAway!$A:$A,0)),"-")</f>
        <v>0.16666666666666666</v>
      </c>
      <c r="L213" s="7">
        <f>IFERROR(INDEX(HTAway!L:L,MATCH(A213,HTAway!$A:$A,0)),"-")</f>
        <v>0.2</v>
      </c>
      <c r="M213" s="7">
        <f>IFERROR(INDEX(HTAway!M:M,MATCH(A213,HTAway!$A:$A,0)),"-")</f>
        <v>-0.5</v>
      </c>
      <c r="N213" s="7">
        <f>IFERROR(INDEX(HTAway!N:N,MATCH(A213,HTAway!$A:$A,0)),"-")</f>
        <v>-0.3</v>
      </c>
    </row>
    <row r="214" spans="1:14" ht="16.5" thickTop="1" thickBot="1" x14ac:dyDescent="0.3">
      <c r="A214" s="18" t="s">
        <v>264</v>
      </c>
      <c r="B214" s="5">
        <f>IFERROR(INDEX(HTAway!$B:$B,MATCH(A214,HTAway!$A:$A,0)),"-")</f>
        <v>12</v>
      </c>
      <c r="C214" s="5">
        <f>IFERROR(INDEX(HTAway!C:C,MATCH(A214,HTAway!$A:$A,0)),"-")</f>
        <v>0</v>
      </c>
      <c r="D214" s="5">
        <f>IFERROR(INDEX(HTAway!D:D,MATCH(A214,HTAway!$A:$A,0)),"-")</f>
        <v>0</v>
      </c>
      <c r="E214" s="5">
        <f>IFERROR(INDEX(HTAway!E:E,MATCH(A214,HTAway!$A:$A,0)),"-")</f>
        <v>2</v>
      </c>
      <c r="F214" s="5">
        <f>IFERROR(INDEX(HTAway!F:F,MATCH(A214,HTAway!$A:$A,0)),"-")</f>
        <v>3</v>
      </c>
      <c r="G214" s="5">
        <f>IFERROR(INDEX(HTAway!G:G,MATCH(A214,HTAway!$A:$A,0)),"-")</f>
        <v>3</v>
      </c>
      <c r="H214" s="5">
        <f>IFERROR(INDEX(HTAway!H:H,MATCH(A214,HTAway!$A:$A,0)),"-")</f>
        <v>6</v>
      </c>
      <c r="I214" s="5">
        <f>IFERROR(INDEX(HTAway!I:I,MATCH(A214,HTAway!$A:$A,0)),"-")</f>
        <v>2</v>
      </c>
      <c r="J214" s="5">
        <f>IFERROR(INDEX(HTAway!J:J,MATCH(A214,HTAway!$A:$A,0)),"-")</f>
        <v>5</v>
      </c>
      <c r="K214" s="7">
        <f>IFERROR(INDEX(HTAway!K:K,MATCH(A214,HTAway!$A:$A,0)),"-")</f>
        <v>0.16666666666666666</v>
      </c>
      <c r="L214" s="7">
        <f>IFERROR(INDEX(HTAway!L:L,MATCH(A214,HTAway!$A:$A,0)),"-")</f>
        <v>0.21428571428571427</v>
      </c>
      <c r="M214" s="7">
        <f>IFERROR(INDEX(HTAway!M:M,MATCH(A214,HTAway!$A:$A,0)),"-")</f>
        <v>-0.25</v>
      </c>
      <c r="N214" s="7">
        <f>IFERROR(INDEX(HTAway!N:N,MATCH(A214,HTAway!$A:$A,0)),"-")</f>
        <v>-0.23214285714285715</v>
      </c>
    </row>
    <row r="215" spans="1:14" ht="16.5" thickTop="1" thickBot="1" x14ac:dyDescent="0.3">
      <c r="A215" s="19" t="s">
        <v>150</v>
      </c>
      <c r="B215" s="5">
        <f>IFERROR(INDEX(HTAway!$B:$B,MATCH(A215,HTAway!$A:$A,0)),"-")</f>
        <v>10</v>
      </c>
      <c r="C215" s="5">
        <f>IFERROR(INDEX(HTAway!C:C,MATCH(A215,HTAway!$A:$A,0)),"-")</f>
        <v>3</v>
      </c>
      <c r="D215" s="5">
        <f>IFERROR(INDEX(HTAway!D:D,MATCH(A215,HTAway!$A:$A,0)),"-")</f>
        <v>0</v>
      </c>
      <c r="E215" s="5">
        <f>IFERROR(INDEX(HTAway!E:E,MATCH(A215,HTAway!$A:$A,0)),"-")</f>
        <v>2</v>
      </c>
      <c r="F215" s="5">
        <f>IFERROR(INDEX(HTAway!F:F,MATCH(A215,HTAway!$A:$A,0)),"-")</f>
        <v>5</v>
      </c>
      <c r="G215" s="5">
        <f>IFERROR(INDEX(HTAway!G:G,MATCH(A215,HTAway!$A:$A,0)),"-")</f>
        <v>1</v>
      </c>
      <c r="H215" s="5">
        <f>IFERROR(INDEX(HTAway!H:H,MATCH(A215,HTAway!$A:$A,0)),"-")</f>
        <v>4</v>
      </c>
      <c r="I215" s="5">
        <f>IFERROR(INDEX(HTAway!I:I,MATCH(A215,HTAway!$A:$A,0)),"-")</f>
        <v>5</v>
      </c>
      <c r="J215" s="5">
        <f>IFERROR(INDEX(HTAway!J:J,MATCH(A215,HTAway!$A:$A,0)),"-")</f>
        <v>2</v>
      </c>
      <c r="K215" s="7">
        <f>IFERROR(INDEX(HTAway!K:K,MATCH(A215,HTAway!$A:$A,0)),"-")</f>
        <v>0.5</v>
      </c>
      <c r="L215" s="7">
        <f>IFERROR(INDEX(HTAway!L:L,MATCH(A215,HTAway!$A:$A,0)),"-")</f>
        <v>0.25</v>
      </c>
      <c r="M215" s="7">
        <f>IFERROR(INDEX(HTAway!M:M,MATCH(A215,HTAway!$A:$A,0)),"-")</f>
        <v>0.70000000000000007</v>
      </c>
      <c r="N215" s="7">
        <f>IFERROR(INDEX(HTAway!N:N,MATCH(A215,HTAway!$A:$A,0)),"-")</f>
        <v>0.26666666666666672</v>
      </c>
    </row>
    <row r="216" spans="1:14" ht="16.5" thickTop="1" thickBot="1" x14ac:dyDescent="0.3">
      <c r="A216" s="18" t="s">
        <v>268</v>
      </c>
      <c r="B216" s="5">
        <f>IFERROR(INDEX(HTAway!$B:$B,MATCH(A216,HTAway!$A:$A,0)),"-")</f>
        <v>11</v>
      </c>
      <c r="C216" s="5">
        <f>IFERROR(INDEX(HTAway!C:C,MATCH(A216,HTAway!$A:$A,0)),"-")</f>
        <v>1</v>
      </c>
      <c r="D216" s="5">
        <f>IFERROR(INDEX(HTAway!D:D,MATCH(A216,HTAway!$A:$A,0)),"-")</f>
        <v>0</v>
      </c>
      <c r="E216" s="5">
        <f>IFERROR(INDEX(HTAway!E:E,MATCH(A216,HTAway!$A:$A,0)),"-")</f>
        <v>0</v>
      </c>
      <c r="F216" s="5">
        <f>IFERROR(INDEX(HTAway!F:F,MATCH(A216,HTAway!$A:$A,0)),"-")</f>
        <v>1</v>
      </c>
      <c r="G216" s="5">
        <f>IFERROR(INDEX(HTAway!G:G,MATCH(A216,HTAway!$A:$A,0)),"-")</f>
        <v>3</v>
      </c>
      <c r="H216" s="5">
        <f>IFERROR(INDEX(HTAway!H:H,MATCH(A216,HTAway!$A:$A,0)),"-")</f>
        <v>7</v>
      </c>
      <c r="I216" s="5">
        <f>IFERROR(INDEX(HTAway!I:I,MATCH(A216,HTAway!$A:$A,0)),"-")</f>
        <v>1</v>
      </c>
      <c r="J216" s="5">
        <f>IFERROR(INDEX(HTAway!J:J,MATCH(A216,HTAway!$A:$A,0)),"-")</f>
        <v>4</v>
      </c>
      <c r="K216" s="7">
        <f>IFERROR(INDEX(HTAway!K:K,MATCH(A216,HTAway!$A:$A,0)),"-")</f>
        <v>9.0909090909090912E-2</v>
      </c>
      <c r="L216" s="7">
        <f>IFERROR(INDEX(HTAway!L:L,MATCH(A216,HTAway!$A:$A,0)),"-")</f>
        <v>0.18181818181818185</v>
      </c>
      <c r="M216" s="7">
        <f>IFERROR(INDEX(HTAway!M:M,MATCH(A216,HTAway!$A:$A,0)),"-")</f>
        <v>-0.45454545454545447</v>
      </c>
      <c r="N216" s="7">
        <f>IFERROR(INDEX(HTAway!N:N,MATCH(A216,HTAway!$A:$A,0)),"-")</f>
        <v>-0.22727272727272724</v>
      </c>
    </row>
    <row r="217" spans="1:14" ht="16.5" thickTop="1" thickBot="1" x14ac:dyDescent="0.3">
      <c r="A217" s="19" t="s">
        <v>256</v>
      </c>
      <c r="B217" s="5">
        <f>IFERROR(INDEX(HTAway!$B:$B,MATCH(A217,HTAway!$A:$A,0)),"-")</f>
        <v>10</v>
      </c>
      <c r="C217" s="5">
        <f>IFERROR(INDEX(HTAway!C:C,MATCH(A217,HTAway!$A:$A,0)),"-")</f>
        <v>3</v>
      </c>
      <c r="D217" s="5">
        <f>IFERROR(INDEX(HTAway!D:D,MATCH(A217,HTAway!$A:$A,0)),"-")</f>
        <v>1</v>
      </c>
      <c r="E217" s="5">
        <f>IFERROR(INDEX(HTAway!E:E,MATCH(A217,HTAway!$A:$A,0)),"-")</f>
        <v>0</v>
      </c>
      <c r="F217" s="5">
        <f>IFERROR(INDEX(HTAway!F:F,MATCH(A217,HTAway!$A:$A,0)),"-")</f>
        <v>0</v>
      </c>
      <c r="G217" s="5">
        <f>IFERROR(INDEX(HTAway!G:G,MATCH(A217,HTAway!$A:$A,0)),"-")</f>
        <v>7</v>
      </c>
      <c r="H217" s="5">
        <f>IFERROR(INDEX(HTAway!H:H,MATCH(A217,HTAway!$A:$A,0)),"-")</f>
        <v>3</v>
      </c>
      <c r="I217" s="5">
        <f>IFERROR(INDEX(HTAway!I:I,MATCH(A217,HTAway!$A:$A,0)),"-")</f>
        <v>4</v>
      </c>
      <c r="J217" s="5">
        <f>IFERROR(INDEX(HTAway!J:J,MATCH(A217,HTAway!$A:$A,0)),"-")</f>
        <v>4</v>
      </c>
      <c r="K217" s="7">
        <f>IFERROR(INDEX(HTAway!K:K,MATCH(A217,HTAway!$A:$A,0)),"-")</f>
        <v>0.4</v>
      </c>
      <c r="L217" s="7">
        <f>IFERROR(INDEX(HTAway!L:L,MATCH(A217,HTAway!$A:$A,0)),"-")</f>
        <v>0.3636363636363637</v>
      </c>
      <c r="M217" s="7">
        <f>IFERROR(INDEX(HTAway!M:M,MATCH(A217,HTAway!$A:$A,0)),"-")</f>
        <v>-0.7</v>
      </c>
      <c r="N217" s="7">
        <f>IFERROR(INDEX(HTAway!N:N,MATCH(A217,HTAway!$A:$A,0)),"-")</f>
        <v>-0.35</v>
      </c>
    </row>
    <row r="218" spans="1:14" ht="16.5" thickTop="1" thickBot="1" x14ac:dyDescent="0.3">
      <c r="A218" s="18" t="s">
        <v>257</v>
      </c>
      <c r="B218" s="5">
        <f>IFERROR(INDEX(HTAway!$B:$B,MATCH(A218,HTAway!$A:$A,0)),"-")</f>
        <v>13</v>
      </c>
      <c r="C218" s="5">
        <f>IFERROR(INDEX(HTAway!C:C,MATCH(A218,HTAway!$A:$A,0)),"-")</f>
        <v>0</v>
      </c>
      <c r="D218" s="5">
        <f>IFERROR(INDEX(HTAway!D:D,MATCH(A218,HTAway!$A:$A,0)),"-")</f>
        <v>1</v>
      </c>
      <c r="E218" s="5">
        <f>IFERROR(INDEX(HTAway!E:E,MATCH(A218,HTAway!$A:$A,0)),"-")</f>
        <v>2</v>
      </c>
      <c r="F218" s="5">
        <f>IFERROR(INDEX(HTAway!F:F,MATCH(A218,HTAway!$A:$A,0)),"-")</f>
        <v>3</v>
      </c>
      <c r="G218" s="5">
        <f>IFERROR(INDEX(HTAway!G:G,MATCH(A218,HTAway!$A:$A,0)),"-")</f>
        <v>5</v>
      </c>
      <c r="H218" s="5">
        <f>IFERROR(INDEX(HTAway!H:H,MATCH(A218,HTAway!$A:$A,0)),"-")</f>
        <v>5</v>
      </c>
      <c r="I218" s="5">
        <f>IFERROR(INDEX(HTAway!I:I,MATCH(A218,HTAway!$A:$A,0)),"-")</f>
        <v>3</v>
      </c>
      <c r="J218" s="5">
        <f>IFERROR(INDEX(HTAway!J:J,MATCH(A218,HTAway!$A:$A,0)),"-")</f>
        <v>5</v>
      </c>
      <c r="K218" s="7">
        <f>IFERROR(INDEX(HTAway!K:K,MATCH(A218,HTAway!$A:$A,0)),"-")</f>
        <v>0.23076923076923081</v>
      </c>
      <c r="L218" s="7">
        <f>IFERROR(INDEX(HTAway!L:L,MATCH(A218,HTAway!$A:$A,0)),"-")</f>
        <v>0.30769230769230771</v>
      </c>
      <c r="M218" s="7">
        <f>IFERROR(INDEX(HTAway!M:M,MATCH(A218,HTAway!$A:$A,0)),"-")</f>
        <v>-0.30769230769230771</v>
      </c>
      <c r="N218" s="7">
        <f>IFERROR(INDEX(HTAway!N:N,MATCH(A218,HTAway!$A:$A,0)),"-")</f>
        <v>-0.38461538461538458</v>
      </c>
    </row>
    <row r="219" spans="1:14" ht="16.5" thickTop="1" thickBot="1" x14ac:dyDescent="0.3">
      <c r="A219" s="19" t="s">
        <v>261</v>
      </c>
      <c r="B219" s="5">
        <f>IFERROR(INDEX(HTAway!$B:$B,MATCH(A219,HTAway!$A:$A,0)),"-")</f>
        <v>13</v>
      </c>
      <c r="C219" s="5">
        <f>IFERROR(INDEX(HTAway!C:C,MATCH(A219,HTAway!$A:$A,0)),"-")</f>
        <v>2</v>
      </c>
      <c r="D219" s="5">
        <f>IFERROR(INDEX(HTAway!D:D,MATCH(A219,HTAway!$A:$A,0)),"-")</f>
        <v>1</v>
      </c>
      <c r="E219" s="5">
        <f>IFERROR(INDEX(HTAway!E:E,MATCH(A219,HTAway!$A:$A,0)),"-")</f>
        <v>1</v>
      </c>
      <c r="F219" s="5">
        <f>IFERROR(INDEX(HTAway!F:F,MATCH(A219,HTAway!$A:$A,0)),"-")</f>
        <v>4</v>
      </c>
      <c r="G219" s="5">
        <f>IFERROR(INDEX(HTAway!G:G,MATCH(A219,HTAway!$A:$A,0)),"-")</f>
        <v>5</v>
      </c>
      <c r="H219" s="5">
        <f>IFERROR(INDEX(HTAway!H:H,MATCH(A219,HTAway!$A:$A,0)),"-")</f>
        <v>4</v>
      </c>
      <c r="I219" s="5">
        <f>IFERROR(INDEX(HTAway!I:I,MATCH(A219,HTAway!$A:$A,0)),"-")</f>
        <v>4</v>
      </c>
      <c r="J219" s="5">
        <f>IFERROR(INDEX(HTAway!J:J,MATCH(A219,HTAway!$A:$A,0)),"-")</f>
        <v>5</v>
      </c>
      <c r="K219" s="7">
        <f>IFERROR(INDEX(HTAway!K:K,MATCH(A219,HTAway!$A:$A,0)),"-")</f>
        <v>0.30769230769230771</v>
      </c>
      <c r="L219" s="7">
        <f>IFERROR(INDEX(HTAway!L:L,MATCH(A219,HTAway!$A:$A,0)),"-")</f>
        <v>0.23076923076923081</v>
      </c>
      <c r="M219" s="7">
        <f>IFERROR(INDEX(HTAway!M:M,MATCH(A219,HTAway!$A:$A,0)),"-")</f>
        <v>-0.15384615384615383</v>
      </c>
      <c r="N219" s="7">
        <f>IFERROR(INDEX(HTAway!N:N,MATCH(A219,HTAway!$A:$A,0)),"-")</f>
        <v>-0.30769230769230771</v>
      </c>
    </row>
    <row r="220" spans="1:14" ht="16.5" thickTop="1" thickBot="1" x14ac:dyDescent="0.3">
      <c r="A220" s="18" t="s">
        <v>267</v>
      </c>
      <c r="B220" s="5">
        <f>IFERROR(INDEX(HTAway!$B:$B,MATCH(A220,HTAway!$A:$A,0)),"-")</f>
        <v>11</v>
      </c>
      <c r="C220" s="5">
        <f>IFERROR(INDEX(HTAway!C:C,MATCH(A220,HTAway!$A:$A,0)),"-")</f>
        <v>1</v>
      </c>
      <c r="D220" s="5">
        <f>IFERROR(INDEX(HTAway!D:D,MATCH(A220,HTAway!$A:$A,0)),"-")</f>
        <v>2</v>
      </c>
      <c r="E220" s="5">
        <f>IFERROR(INDEX(HTAway!E:E,MATCH(A220,HTAway!$A:$A,0)),"-")</f>
        <v>1</v>
      </c>
      <c r="F220" s="5">
        <f>IFERROR(INDEX(HTAway!F:F,MATCH(A220,HTAway!$A:$A,0)),"-")</f>
        <v>2</v>
      </c>
      <c r="G220" s="5">
        <f>IFERROR(INDEX(HTAway!G:G,MATCH(A220,HTAway!$A:$A,0)),"-")</f>
        <v>4</v>
      </c>
      <c r="H220" s="5">
        <f>IFERROR(INDEX(HTAway!H:H,MATCH(A220,HTAway!$A:$A,0)),"-")</f>
        <v>5</v>
      </c>
      <c r="I220" s="5">
        <f>IFERROR(INDEX(HTAway!I:I,MATCH(A220,HTAway!$A:$A,0)),"-")</f>
        <v>4</v>
      </c>
      <c r="J220" s="5">
        <f>IFERROR(INDEX(HTAway!J:J,MATCH(A220,HTAway!$A:$A,0)),"-")</f>
        <v>4</v>
      </c>
      <c r="K220" s="7">
        <f>IFERROR(INDEX(HTAway!K:K,MATCH(A220,HTAway!$A:$A,0)),"-")</f>
        <v>0.3636363636363637</v>
      </c>
      <c r="L220" s="7">
        <f>IFERROR(INDEX(HTAway!L:L,MATCH(A220,HTAway!$A:$A,0)),"-")</f>
        <v>0.1</v>
      </c>
      <c r="M220" s="7">
        <f>IFERROR(INDEX(HTAway!M:M,MATCH(A220,HTAway!$A:$A,0)),"-")</f>
        <v>-0.18181818181818185</v>
      </c>
      <c r="N220" s="7">
        <f>IFERROR(INDEX(HTAway!N:N,MATCH(A220,HTAway!$A:$A,0)),"-")</f>
        <v>-0.24090909090909093</v>
      </c>
    </row>
    <row r="221" spans="1:14" ht="16.5" thickTop="1" thickBot="1" x14ac:dyDescent="0.3">
      <c r="A221" s="19" t="s">
        <v>154</v>
      </c>
      <c r="B221" s="5">
        <f>IFERROR(INDEX(HTAway!$B:$B,MATCH(A221,HTAway!$A:$A,0)),"-")</f>
        <v>11</v>
      </c>
      <c r="C221" s="5">
        <f>IFERROR(INDEX(HTAway!C:C,MATCH(A221,HTAway!$A:$A,0)),"-")</f>
        <v>2</v>
      </c>
      <c r="D221" s="5">
        <f>IFERROR(INDEX(HTAway!D:D,MATCH(A221,HTAway!$A:$A,0)),"-")</f>
        <v>0</v>
      </c>
      <c r="E221" s="5">
        <f>IFERROR(INDEX(HTAway!E:E,MATCH(A221,HTAway!$A:$A,0)),"-")</f>
        <v>1</v>
      </c>
      <c r="F221" s="5">
        <f>IFERROR(INDEX(HTAway!F:F,MATCH(A221,HTAway!$A:$A,0)),"-")</f>
        <v>2</v>
      </c>
      <c r="G221" s="5">
        <f>IFERROR(INDEX(HTAway!G:G,MATCH(A221,HTAway!$A:$A,0)),"-")</f>
        <v>5</v>
      </c>
      <c r="H221" s="5">
        <f>IFERROR(INDEX(HTAway!H:H,MATCH(A221,HTAway!$A:$A,0)),"-")</f>
        <v>4</v>
      </c>
      <c r="I221" s="5">
        <f>IFERROR(INDEX(HTAway!I:I,MATCH(A221,HTAway!$A:$A,0)),"-")</f>
        <v>3</v>
      </c>
      <c r="J221" s="5">
        <f>IFERROR(INDEX(HTAway!J:J,MATCH(A221,HTAway!$A:$A,0)),"-")</f>
        <v>5</v>
      </c>
      <c r="K221" s="7">
        <f>IFERROR(INDEX(HTAway!K:K,MATCH(A221,HTAway!$A:$A,0)),"-")</f>
        <v>0.27272727272727271</v>
      </c>
      <c r="L221" s="7">
        <f>IFERROR(INDEX(HTAway!L:L,MATCH(A221,HTAway!$A:$A,0)),"-")</f>
        <v>0.2</v>
      </c>
      <c r="M221" s="7">
        <f>IFERROR(INDEX(HTAway!M:M,MATCH(A221,HTAway!$A:$A,0)),"-")</f>
        <v>-0.45454545454545459</v>
      </c>
      <c r="N221" s="7">
        <f>IFERROR(INDEX(HTAway!N:N,MATCH(A221,HTAway!$A:$A,0)),"-")</f>
        <v>-0.4272727272727273</v>
      </c>
    </row>
    <row r="222" spans="1:14" ht="16.5" thickTop="1" thickBot="1" x14ac:dyDescent="0.3">
      <c r="A222" s="18" t="s">
        <v>265</v>
      </c>
      <c r="B222" s="5">
        <f>IFERROR(INDEX(HTAway!$B:$B,MATCH(A222,HTAway!$A:$A,0)),"-")</f>
        <v>13</v>
      </c>
      <c r="C222" s="5">
        <f>IFERROR(INDEX(HTAway!C:C,MATCH(A222,HTAway!$A:$A,0)),"-")</f>
        <v>2</v>
      </c>
      <c r="D222" s="5">
        <f>IFERROR(INDEX(HTAway!D:D,MATCH(A222,HTAway!$A:$A,0)),"-")</f>
        <v>0</v>
      </c>
      <c r="E222" s="5">
        <f>IFERROR(INDEX(HTAway!E:E,MATCH(A222,HTAway!$A:$A,0)),"-")</f>
        <v>1</v>
      </c>
      <c r="F222" s="5">
        <f>IFERROR(INDEX(HTAway!F:F,MATCH(A222,HTAway!$A:$A,0)),"-")</f>
        <v>2</v>
      </c>
      <c r="G222" s="5">
        <f>IFERROR(INDEX(HTAway!G:G,MATCH(A222,HTAway!$A:$A,0)),"-")</f>
        <v>5</v>
      </c>
      <c r="H222" s="5">
        <f>IFERROR(INDEX(HTAway!H:H,MATCH(A222,HTAway!$A:$A,0)),"-")</f>
        <v>6</v>
      </c>
      <c r="I222" s="5">
        <f>IFERROR(INDEX(HTAway!I:I,MATCH(A222,HTAway!$A:$A,0)),"-")</f>
        <v>3</v>
      </c>
      <c r="J222" s="5">
        <f>IFERROR(INDEX(HTAway!J:J,MATCH(A222,HTAway!$A:$A,0)),"-")</f>
        <v>5</v>
      </c>
      <c r="K222" s="7">
        <f>IFERROR(INDEX(HTAway!K:K,MATCH(A222,HTAway!$A:$A,0)),"-")</f>
        <v>0.23076923076923081</v>
      </c>
      <c r="L222" s="7">
        <f>IFERROR(INDEX(HTAway!L:L,MATCH(A222,HTAway!$A:$A,0)),"-")</f>
        <v>0.15384615384615383</v>
      </c>
      <c r="M222" s="7">
        <f>IFERROR(INDEX(HTAway!M:M,MATCH(A222,HTAway!$A:$A,0)),"-")</f>
        <v>-0.38461538461538464</v>
      </c>
      <c r="N222" s="7">
        <f>IFERROR(INDEX(HTAway!N:N,MATCH(A222,HTAway!$A:$A,0)),"-")</f>
        <v>-0.5</v>
      </c>
    </row>
    <row r="223" spans="1:14" ht="16.5" thickTop="1" thickBot="1" x14ac:dyDescent="0.3">
      <c r="A223" s="19" t="s">
        <v>151</v>
      </c>
      <c r="B223" s="5">
        <f>IFERROR(INDEX(HTAway!$B:$B,MATCH(A223,HTAway!$A:$A,0)),"-")</f>
        <v>13</v>
      </c>
      <c r="C223" s="5">
        <f>IFERROR(INDEX(HTAway!C:C,MATCH(A223,HTAway!$A:$A,0)),"-")</f>
        <v>0</v>
      </c>
      <c r="D223" s="5">
        <f>IFERROR(INDEX(HTAway!D:D,MATCH(A223,HTAway!$A:$A,0)),"-")</f>
        <v>0</v>
      </c>
      <c r="E223" s="5">
        <f>IFERROR(INDEX(HTAway!E:E,MATCH(A223,HTAway!$A:$A,0)),"-")</f>
        <v>3</v>
      </c>
      <c r="F223" s="5">
        <f>IFERROR(INDEX(HTAway!F:F,MATCH(A223,HTAway!$A:$A,0)),"-")</f>
        <v>2</v>
      </c>
      <c r="G223" s="5">
        <f>IFERROR(INDEX(HTAway!G:G,MATCH(A223,HTAway!$A:$A,0)),"-")</f>
        <v>3</v>
      </c>
      <c r="H223" s="5">
        <f>IFERROR(INDEX(HTAway!H:H,MATCH(A223,HTAway!$A:$A,0)),"-")</f>
        <v>8</v>
      </c>
      <c r="I223" s="5">
        <f>IFERROR(INDEX(HTAway!I:I,MATCH(A223,HTAway!$A:$A,0)),"-")</f>
        <v>3</v>
      </c>
      <c r="J223" s="5">
        <f>IFERROR(INDEX(HTAway!J:J,MATCH(A223,HTAway!$A:$A,0)),"-")</f>
        <v>4</v>
      </c>
      <c r="K223" s="7">
        <f>IFERROR(INDEX(HTAway!K:K,MATCH(A223,HTAway!$A:$A,0)),"-")</f>
        <v>0.23076923076923081</v>
      </c>
      <c r="L223" s="7">
        <f>IFERROR(INDEX(HTAway!L:L,MATCH(A223,HTAway!$A:$A,0)),"-")</f>
        <v>7.6923076923076927E-2</v>
      </c>
      <c r="M223" s="7">
        <f>IFERROR(INDEX(HTAway!M:M,MATCH(A223,HTAway!$A:$A,0)),"-")</f>
        <v>-0.15384615384615383</v>
      </c>
      <c r="N223" s="7">
        <f>IFERROR(INDEX(HTAway!N:N,MATCH(A223,HTAway!$A:$A,0)),"-")</f>
        <v>-0.38461538461538464</v>
      </c>
    </row>
    <row r="224" spans="1:14" ht="16.5" thickTop="1" thickBot="1" x14ac:dyDescent="0.3">
      <c r="A224" s="18" t="s">
        <v>270</v>
      </c>
      <c r="B224" s="5">
        <f>IFERROR(INDEX(HTAway!$B:$B,MATCH(A224,HTAway!$A:$A,0)),"-")</f>
        <v>11</v>
      </c>
      <c r="C224" s="5">
        <f>IFERROR(INDEX(HTAway!C:C,MATCH(A224,HTAway!$A:$A,0)),"-")</f>
        <v>0</v>
      </c>
      <c r="D224" s="5">
        <f>IFERROR(INDEX(HTAway!D:D,MATCH(A224,HTAway!$A:$A,0)),"-")</f>
        <v>2</v>
      </c>
      <c r="E224" s="5">
        <f>IFERROR(INDEX(HTAway!E:E,MATCH(A224,HTAway!$A:$A,0)),"-")</f>
        <v>1</v>
      </c>
      <c r="F224" s="5">
        <f>IFERROR(INDEX(HTAway!F:F,MATCH(A224,HTAway!$A:$A,0)),"-")</f>
        <v>3</v>
      </c>
      <c r="G224" s="5">
        <f>IFERROR(INDEX(HTAway!G:G,MATCH(A224,HTAway!$A:$A,0)),"-")</f>
        <v>4</v>
      </c>
      <c r="H224" s="5">
        <f>IFERROR(INDEX(HTAway!H:H,MATCH(A224,HTAway!$A:$A,0)),"-")</f>
        <v>4</v>
      </c>
      <c r="I224" s="5">
        <f>IFERROR(INDEX(HTAway!I:I,MATCH(A224,HTAway!$A:$A,0)),"-")</f>
        <v>3</v>
      </c>
      <c r="J224" s="5">
        <f>IFERROR(INDEX(HTAway!J:J,MATCH(A224,HTAway!$A:$A,0)),"-")</f>
        <v>5</v>
      </c>
      <c r="K224" s="7">
        <f>IFERROR(INDEX(HTAway!K:K,MATCH(A224,HTAway!$A:$A,0)),"-")</f>
        <v>0.27272727272727271</v>
      </c>
      <c r="L224" s="7">
        <f>IFERROR(INDEX(HTAway!L:L,MATCH(A224,HTAway!$A:$A,0)),"-")</f>
        <v>0</v>
      </c>
      <c r="M224" s="7">
        <f>IFERROR(INDEX(HTAway!M:M,MATCH(A224,HTAway!$A:$A,0)),"-")</f>
        <v>-0.27272727272727276</v>
      </c>
      <c r="N224" s="7">
        <f>IFERROR(INDEX(HTAway!N:N,MATCH(A224,HTAway!$A:$A,0)),"-")</f>
        <v>-0.54545454545454541</v>
      </c>
    </row>
    <row r="225" spans="1:14" ht="16.5" thickTop="1" thickBot="1" x14ac:dyDescent="0.3">
      <c r="A225" s="19" t="s">
        <v>269</v>
      </c>
      <c r="B225" s="5">
        <f>IFERROR(INDEX(HTAway!$B:$B,MATCH(A225,HTAway!$A:$A,0)),"-")</f>
        <v>13</v>
      </c>
      <c r="C225" s="5">
        <f>IFERROR(INDEX(HTAway!C:C,MATCH(A225,HTAway!$A:$A,0)),"-")</f>
        <v>3</v>
      </c>
      <c r="D225" s="5">
        <f>IFERROR(INDEX(HTAway!D:D,MATCH(A225,HTAway!$A:$A,0)),"-")</f>
        <v>0</v>
      </c>
      <c r="E225" s="5">
        <f>IFERROR(INDEX(HTAway!E:E,MATCH(A225,HTAway!$A:$A,0)),"-")</f>
        <v>0</v>
      </c>
      <c r="F225" s="5">
        <f>IFERROR(INDEX(HTAway!F:F,MATCH(A225,HTAway!$A:$A,0)),"-")</f>
        <v>2</v>
      </c>
      <c r="G225" s="5">
        <f>IFERROR(INDEX(HTAway!G:G,MATCH(A225,HTAway!$A:$A,0)),"-")</f>
        <v>6</v>
      </c>
      <c r="H225" s="5">
        <f>IFERROR(INDEX(HTAway!H:H,MATCH(A225,HTAway!$A:$A,0)),"-")</f>
        <v>5</v>
      </c>
      <c r="I225" s="5">
        <f>IFERROR(INDEX(HTAway!I:I,MATCH(A225,HTAway!$A:$A,0)),"-")</f>
        <v>3</v>
      </c>
      <c r="J225" s="5">
        <f>IFERROR(INDEX(HTAway!J:J,MATCH(A225,HTAway!$A:$A,0)),"-")</f>
        <v>5</v>
      </c>
      <c r="K225" s="7">
        <f>IFERROR(INDEX(HTAway!K:K,MATCH(A225,HTAway!$A:$A,0)),"-")</f>
        <v>0.23076923076923081</v>
      </c>
      <c r="L225" s="7">
        <f>IFERROR(INDEX(HTAway!L:L,MATCH(A225,HTAway!$A:$A,0)),"-")</f>
        <v>0</v>
      </c>
      <c r="M225" s="7">
        <f>IFERROR(INDEX(HTAway!M:M,MATCH(A225,HTAway!$A:$A,0)),"-")</f>
        <v>-0.46153846153846162</v>
      </c>
      <c r="N225" s="7">
        <f>IFERROR(INDEX(HTAway!N:N,MATCH(A225,HTAway!$A:$A,0)),"-")</f>
        <v>-0.69505494505494503</v>
      </c>
    </row>
    <row r="226" spans="1:14" ht="16.5" thickTop="1" thickBot="1" x14ac:dyDescent="0.3">
      <c r="A226" s="18" t="s">
        <v>272</v>
      </c>
      <c r="B226" s="5">
        <f>IFERROR(INDEX(HTAway!$B:$B,MATCH(A226,HTAway!$A:$A,0)),"-")</f>
        <v>14</v>
      </c>
      <c r="C226" s="5">
        <f>IFERROR(INDEX(HTAway!C:C,MATCH(A226,HTAway!$A:$A,0)),"-")</f>
        <v>3</v>
      </c>
      <c r="D226" s="5">
        <f>IFERROR(INDEX(HTAway!D:D,MATCH(A226,HTAway!$A:$A,0)),"-")</f>
        <v>2</v>
      </c>
      <c r="E226" s="5">
        <f>IFERROR(INDEX(HTAway!E:E,MATCH(A226,HTAway!$A:$A,0)),"-")</f>
        <v>3</v>
      </c>
      <c r="F226" s="5">
        <f>IFERROR(INDEX(HTAway!F:F,MATCH(A226,HTAway!$A:$A,0)),"-")</f>
        <v>7</v>
      </c>
      <c r="G226" s="5">
        <f>IFERROR(INDEX(HTAway!G:G,MATCH(A226,HTAway!$A:$A,0)),"-")</f>
        <v>2</v>
      </c>
      <c r="H226" s="5">
        <f>IFERROR(INDEX(HTAway!H:H,MATCH(A226,HTAway!$A:$A,0)),"-")</f>
        <v>5</v>
      </c>
      <c r="I226" s="5">
        <f>IFERROR(INDEX(HTAway!I:I,MATCH(A226,HTAway!$A:$A,0)),"-")</f>
        <v>8</v>
      </c>
      <c r="J226" s="5">
        <f>IFERROR(INDEX(HTAway!J:J,MATCH(A226,HTAway!$A:$A,0)),"-")</f>
        <v>3</v>
      </c>
      <c r="K226" s="7">
        <f>IFERROR(INDEX(HTAway!K:K,MATCH(A226,HTAway!$A:$A,0)),"-")</f>
        <v>0.5714285714285714</v>
      </c>
      <c r="L226" s="7">
        <f>IFERROR(INDEX(HTAway!L:L,MATCH(A226,HTAway!$A:$A,0)),"-")</f>
        <v>0.70588235294117652</v>
      </c>
      <c r="M226" s="7">
        <f>IFERROR(INDEX(HTAway!M:M,MATCH(A226,HTAway!$A:$A,0)),"-")</f>
        <v>0.71428571428571419</v>
      </c>
      <c r="N226" s="7">
        <f>IFERROR(INDEX(HTAway!N:N,MATCH(A226,HTAway!$A:$A,0)),"-")</f>
        <v>0.82773109243697474</v>
      </c>
    </row>
    <row r="227" spans="1:14" ht="16.5" thickTop="1" thickBot="1" x14ac:dyDescent="0.3">
      <c r="A227" s="19" t="s">
        <v>284</v>
      </c>
      <c r="B227" s="5">
        <f>IFERROR(INDEX(HTAway!$B:$B,MATCH(A227,HTAway!$A:$A,0)),"-")</f>
        <v>12</v>
      </c>
      <c r="C227" s="5">
        <f>IFERROR(INDEX(HTAway!C:C,MATCH(A227,HTAway!$A:$A,0)),"-")</f>
        <v>3</v>
      </c>
      <c r="D227" s="5">
        <f>IFERROR(INDEX(HTAway!D:D,MATCH(A227,HTAway!$A:$A,0)),"-")</f>
        <v>4</v>
      </c>
      <c r="E227" s="5">
        <f>IFERROR(INDEX(HTAway!E:E,MATCH(A227,HTAway!$A:$A,0)),"-")</f>
        <v>1</v>
      </c>
      <c r="F227" s="5">
        <f>IFERROR(INDEX(HTAway!F:F,MATCH(A227,HTAway!$A:$A,0)),"-")</f>
        <v>8</v>
      </c>
      <c r="G227" s="5">
        <f>IFERROR(INDEX(HTAway!G:G,MATCH(A227,HTAway!$A:$A,0)),"-")</f>
        <v>2</v>
      </c>
      <c r="H227" s="5">
        <f>IFERROR(INDEX(HTAway!H:H,MATCH(A227,HTAway!$A:$A,0)),"-")</f>
        <v>2</v>
      </c>
      <c r="I227" s="5">
        <f>IFERROR(INDEX(HTAway!I:I,MATCH(A227,HTAway!$A:$A,0)),"-")</f>
        <v>8</v>
      </c>
      <c r="J227" s="5">
        <f>IFERROR(INDEX(HTAway!J:J,MATCH(A227,HTAway!$A:$A,0)),"-")</f>
        <v>2</v>
      </c>
      <c r="K227" s="7">
        <f>IFERROR(INDEX(HTAway!K:K,MATCH(A227,HTAway!$A:$A,0)),"-")</f>
        <v>0.66666666666666663</v>
      </c>
      <c r="L227" s="7">
        <f>IFERROR(INDEX(HTAway!L:L,MATCH(A227,HTAway!$A:$A,0)),"-")</f>
        <v>0.38461538461538464</v>
      </c>
      <c r="M227" s="7">
        <f>IFERROR(INDEX(HTAway!M:M,MATCH(A227,HTAway!$A:$A,0)),"-")</f>
        <v>0.99999999999999989</v>
      </c>
      <c r="N227" s="7">
        <f>IFERROR(INDEX(HTAway!N:N,MATCH(A227,HTAway!$A:$A,0)),"-")</f>
        <v>0.53846153846153844</v>
      </c>
    </row>
    <row r="228" spans="1:14" ht="16.5" thickTop="1" thickBot="1" x14ac:dyDescent="0.3">
      <c r="A228" s="18" t="s">
        <v>275</v>
      </c>
      <c r="B228" s="5">
        <f>IFERROR(INDEX(HTAway!$B:$B,MATCH(A228,HTAway!$A:$A,0)),"-")</f>
        <v>13</v>
      </c>
      <c r="C228" s="5">
        <f>IFERROR(INDEX(HTAway!C:C,MATCH(A228,HTAway!$A:$A,0)),"-")</f>
        <v>4</v>
      </c>
      <c r="D228" s="5">
        <f>IFERROR(INDEX(HTAway!D:D,MATCH(A228,HTAway!$A:$A,0)),"-")</f>
        <v>1</v>
      </c>
      <c r="E228" s="5">
        <f>IFERROR(INDEX(HTAway!E:E,MATCH(A228,HTAway!$A:$A,0)),"-")</f>
        <v>0</v>
      </c>
      <c r="F228" s="5">
        <f>IFERROR(INDEX(HTAway!F:F,MATCH(A228,HTAway!$A:$A,0)),"-")</f>
        <v>6</v>
      </c>
      <c r="G228" s="5">
        <f>IFERROR(INDEX(HTAway!G:G,MATCH(A228,HTAway!$A:$A,0)),"-")</f>
        <v>3</v>
      </c>
      <c r="H228" s="5">
        <f>IFERROR(INDEX(HTAway!H:H,MATCH(A228,HTAway!$A:$A,0)),"-")</f>
        <v>4</v>
      </c>
      <c r="I228" s="5">
        <f>IFERROR(INDEX(HTAway!I:I,MATCH(A228,HTAway!$A:$A,0)),"-")</f>
        <v>5</v>
      </c>
      <c r="J228" s="5">
        <f>IFERROR(INDEX(HTAway!J:J,MATCH(A228,HTAway!$A:$A,0)),"-")</f>
        <v>5</v>
      </c>
      <c r="K228" s="7">
        <f>IFERROR(INDEX(HTAway!K:K,MATCH(A228,HTAway!$A:$A,0)),"-")</f>
        <v>0.38461538461538464</v>
      </c>
      <c r="L228" s="7">
        <f>IFERROR(INDEX(HTAway!L:L,MATCH(A228,HTAway!$A:$A,0)),"-")</f>
        <v>0.58333333333333337</v>
      </c>
      <c r="M228" s="7">
        <f>IFERROR(INDEX(HTAway!M:M,MATCH(A228,HTAway!$A:$A,0)),"-")</f>
        <v>0.23076923076923081</v>
      </c>
      <c r="N228" s="7">
        <f>IFERROR(INDEX(HTAway!N:N,MATCH(A228,HTAway!$A:$A,0)),"-")</f>
        <v>0.57371794871794868</v>
      </c>
    </row>
    <row r="229" spans="1:14" ht="16.5" thickTop="1" thickBot="1" x14ac:dyDescent="0.3">
      <c r="A229" s="19" t="s">
        <v>285</v>
      </c>
      <c r="B229" s="5">
        <f>IFERROR(INDEX(HTAway!$B:$B,MATCH(A229,HTAway!$A:$A,0)),"-")</f>
        <v>12</v>
      </c>
      <c r="C229" s="5">
        <f>IFERROR(INDEX(HTAway!C:C,MATCH(A229,HTAway!$A:$A,0)),"-")</f>
        <v>3</v>
      </c>
      <c r="D229" s="5">
        <f>IFERROR(INDEX(HTAway!D:D,MATCH(A229,HTAway!$A:$A,0)),"-")</f>
        <v>2</v>
      </c>
      <c r="E229" s="5">
        <f>IFERROR(INDEX(HTAway!E:E,MATCH(A229,HTAway!$A:$A,0)),"-")</f>
        <v>1</v>
      </c>
      <c r="F229" s="5">
        <f>IFERROR(INDEX(HTAway!F:F,MATCH(A229,HTAway!$A:$A,0)),"-")</f>
        <v>5</v>
      </c>
      <c r="G229" s="5">
        <f>IFERROR(INDEX(HTAway!G:G,MATCH(A229,HTAway!$A:$A,0)),"-")</f>
        <v>2</v>
      </c>
      <c r="H229" s="5">
        <f>IFERROR(INDEX(HTAway!H:H,MATCH(A229,HTAway!$A:$A,0)),"-")</f>
        <v>5</v>
      </c>
      <c r="I229" s="5">
        <f>IFERROR(INDEX(HTAway!I:I,MATCH(A229,HTAway!$A:$A,0)),"-")</f>
        <v>6</v>
      </c>
      <c r="J229" s="5">
        <f>IFERROR(INDEX(HTAway!J:J,MATCH(A229,HTAway!$A:$A,0)),"-")</f>
        <v>1</v>
      </c>
      <c r="K229" s="7">
        <f>IFERROR(INDEX(HTAway!K:K,MATCH(A229,HTAway!$A:$A,0)),"-")</f>
        <v>0.5</v>
      </c>
      <c r="L229" s="7">
        <f>IFERROR(INDEX(HTAway!L:L,MATCH(A229,HTAway!$A:$A,0)),"-")</f>
        <v>0.46153846153846162</v>
      </c>
      <c r="M229" s="7">
        <f>IFERROR(INDEX(HTAway!M:M,MATCH(A229,HTAway!$A:$A,0)),"-")</f>
        <v>0.66666666666666674</v>
      </c>
      <c r="N229" s="7">
        <f>IFERROR(INDEX(HTAway!N:N,MATCH(A229,HTAway!$A:$A,0)),"-")</f>
        <v>0.48717948717948723</v>
      </c>
    </row>
    <row r="230" spans="1:14" ht="16.5" thickTop="1" thickBot="1" x14ac:dyDescent="0.3">
      <c r="A230" s="18" t="s">
        <v>276</v>
      </c>
      <c r="B230" s="5">
        <f>IFERROR(INDEX(HTAway!$B:$B,MATCH(A230,HTAway!$A:$A,0)),"-")</f>
        <v>13</v>
      </c>
      <c r="C230" s="5">
        <f>IFERROR(INDEX(HTAway!C:C,MATCH(A230,HTAway!$A:$A,0)),"-")</f>
        <v>3</v>
      </c>
      <c r="D230" s="5">
        <f>IFERROR(INDEX(HTAway!D:D,MATCH(A230,HTAway!$A:$A,0)),"-")</f>
        <v>0</v>
      </c>
      <c r="E230" s="5">
        <f>IFERROR(INDEX(HTAway!E:E,MATCH(A230,HTAway!$A:$A,0)),"-")</f>
        <v>3</v>
      </c>
      <c r="F230" s="5">
        <f>IFERROR(INDEX(HTAway!F:F,MATCH(A230,HTAway!$A:$A,0)),"-")</f>
        <v>6</v>
      </c>
      <c r="G230" s="5">
        <f>IFERROR(INDEX(HTAway!G:G,MATCH(A230,HTAway!$A:$A,0)),"-")</f>
        <v>3</v>
      </c>
      <c r="H230" s="5">
        <f>IFERROR(INDEX(HTAway!H:H,MATCH(A230,HTAway!$A:$A,0)),"-")</f>
        <v>4</v>
      </c>
      <c r="I230" s="5">
        <f>IFERROR(INDEX(HTAway!I:I,MATCH(A230,HTAway!$A:$A,0)),"-")</f>
        <v>6</v>
      </c>
      <c r="J230" s="5">
        <f>IFERROR(INDEX(HTAway!J:J,MATCH(A230,HTAway!$A:$A,0)),"-")</f>
        <v>5</v>
      </c>
      <c r="K230" s="7">
        <f>IFERROR(INDEX(HTAway!K:K,MATCH(A230,HTAway!$A:$A,0)),"-")</f>
        <v>0.46153846153846162</v>
      </c>
      <c r="L230" s="7">
        <f>IFERROR(INDEX(HTAway!L:L,MATCH(A230,HTAway!$A:$A,0)),"-")</f>
        <v>0.58333333333333337</v>
      </c>
      <c r="M230" s="7">
        <f>IFERROR(INDEX(HTAway!M:M,MATCH(A230,HTAway!$A:$A,0)),"-")</f>
        <v>0.30769230769230776</v>
      </c>
      <c r="N230" s="7">
        <f>IFERROR(INDEX(HTAway!N:N,MATCH(A230,HTAway!$A:$A,0)),"-")</f>
        <v>0.48717948717948723</v>
      </c>
    </row>
    <row r="231" spans="1:14" ht="16.5" thickTop="1" thickBot="1" x14ac:dyDescent="0.3">
      <c r="A231" s="19" t="s">
        <v>271</v>
      </c>
      <c r="B231" s="5">
        <f>IFERROR(INDEX(HTAway!$B:$B,MATCH(A231,HTAway!$A:$A,0)),"-")</f>
        <v>13</v>
      </c>
      <c r="C231" s="5">
        <f>IFERROR(INDEX(HTAway!C:C,MATCH(A231,HTAway!$A:$A,0)),"-")</f>
        <v>2</v>
      </c>
      <c r="D231" s="5">
        <f>IFERROR(INDEX(HTAway!D:D,MATCH(A231,HTAway!$A:$A,0)),"-")</f>
        <v>0</v>
      </c>
      <c r="E231" s="5">
        <f>IFERROR(INDEX(HTAway!E:E,MATCH(A231,HTAway!$A:$A,0)),"-")</f>
        <v>0</v>
      </c>
      <c r="F231" s="5">
        <f>IFERROR(INDEX(HTAway!F:F,MATCH(A231,HTAway!$A:$A,0)),"-")</f>
        <v>2</v>
      </c>
      <c r="G231" s="5">
        <f>IFERROR(INDEX(HTAway!G:G,MATCH(A231,HTAway!$A:$A,0)),"-")</f>
        <v>3</v>
      </c>
      <c r="H231" s="5">
        <f>IFERROR(INDEX(HTAway!H:H,MATCH(A231,HTAway!$A:$A,0)),"-")</f>
        <v>8</v>
      </c>
      <c r="I231" s="5">
        <f>IFERROR(INDEX(HTAway!I:I,MATCH(A231,HTAway!$A:$A,0)),"-")</f>
        <v>2</v>
      </c>
      <c r="J231" s="5">
        <f>IFERROR(INDEX(HTAway!J:J,MATCH(A231,HTAway!$A:$A,0)),"-")</f>
        <v>6</v>
      </c>
      <c r="K231" s="7">
        <f>IFERROR(INDEX(HTAway!K:K,MATCH(A231,HTAway!$A:$A,0)),"-")</f>
        <v>0.15384615384615383</v>
      </c>
      <c r="L231" s="7">
        <f>IFERROR(INDEX(HTAway!L:L,MATCH(A231,HTAway!$A:$A,0)),"-")</f>
        <v>0.75</v>
      </c>
      <c r="M231" s="7">
        <f>IFERROR(INDEX(HTAway!M:M,MATCH(A231,HTAway!$A:$A,0)),"-")</f>
        <v>-0.38461538461538464</v>
      </c>
      <c r="N231" s="7">
        <f>IFERROR(INDEX(HTAway!N:N,MATCH(A231,HTAway!$A:$A,0)),"-")</f>
        <v>0.47435897435897434</v>
      </c>
    </row>
    <row r="232" spans="1:14" ht="16.5" thickTop="1" thickBot="1" x14ac:dyDescent="0.3">
      <c r="A232" s="18" t="s">
        <v>273</v>
      </c>
      <c r="B232" s="5">
        <f>IFERROR(INDEX(HTAway!$B:$B,MATCH(A232,HTAway!$A:$A,0)),"-")</f>
        <v>17</v>
      </c>
      <c r="C232" s="5">
        <f>IFERROR(INDEX(HTAway!C:C,MATCH(A232,HTAway!$A:$A,0)),"-")</f>
        <v>3</v>
      </c>
      <c r="D232" s="5">
        <f>IFERROR(INDEX(HTAway!D:D,MATCH(A232,HTAway!$A:$A,0)),"-")</f>
        <v>1</v>
      </c>
      <c r="E232" s="5">
        <f>IFERROR(INDEX(HTAway!E:E,MATCH(A232,HTAway!$A:$A,0)),"-")</f>
        <v>2</v>
      </c>
      <c r="F232" s="5">
        <f>IFERROR(INDEX(HTAway!F:F,MATCH(A232,HTAway!$A:$A,0)),"-")</f>
        <v>6</v>
      </c>
      <c r="G232" s="5">
        <f>IFERROR(INDEX(HTAway!G:G,MATCH(A232,HTAway!$A:$A,0)),"-")</f>
        <v>3</v>
      </c>
      <c r="H232" s="5">
        <f>IFERROR(INDEX(HTAway!H:H,MATCH(A232,HTAway!$A:$A,0)),"-")</f>
        <v>8</v>
      </c>
      <c r="I232" s="5">
        <f>IFERROR(INDEX(HTAway!I:I,MATCH(A232,HTAway!$A:$A,0)),"-")</f>
        <v>6</v>
      </c>
      <c r="J232" s="5">
        <f>IFERROR(INDEX(HTAway!J:J,MATCH(A232,HTAway!$A:$A,0)),"-")</f>
        <v>6</v>
      </c>
      <c r="K232" s="7">
        <f>IFERROR(INDEX(HTAway!K:K,MATCH(A232,HTAway!$A:$A,0)),"-")</f>
        <v>0.35294117647058826</v>
      </c>
      <c r="L232" s="7">
        <f>IFERROR(INDEX(HTAway!L:L,MATCH(A232,HTAway!$A:$A,0)),"-")</f>
        <v>0.46666666666666662</v>
      </c>
      <c r="M232" s="7">
        <f>IFERROR(INDEX(HTAway!M:M,MATCH(A232,HTAway!$A:$A,0)),"-")</f>
        <v>0.17647058823529413</v>
      </c>
      <c r="N232" s="7">
        <f>IFERROR(INDEX(HTAway!N:N,MATCH(A232,HTAway!$A:$A,0)),"-")</f>
        <v>0.3549019607843138</v>
      </c>
    </row>
    <row r="233" spans="1:14" ht="16.5" thickTop="1" thickBot="1" x14ac:dyDescent="0.3">
      <c r="A233" s="19" t="s">
        <v>277</v>
      </c>
      <c r="B233" s="5">
        <f>IFERROR(INDEX(HTAway!$B:$B,MATCH(A233,HTAway!$A:$A,0)),"-")</f>
        <v>14</v>
      </c>
      <c r="C233" s="5">
        <f>IFERROR(INDEX(HTAway!C:C,MATCH(A233,HTAway!$A:$A,0)),"-")</f>
        <v>4</v>
      </c>
      <c r="D233" s="5">
        <f>IFERROR(INDEX(HTAway!D:D,MATCH(A233,HTAway!$A:$A,0)),"-")</f>
        <v>3</v>
      </c>
      <c r="E233" s="5">
        <f>IFERROR(INDEX(HTAway!E:E,MATCH(A233,HTAway!$A:$A,0)),"-")</f>
        <v>2</v>
      </c>
      <c r="F233" s="5">
        <f>IFERROR(INDEX(HTAway!F:F,MATCH(A233,HTAway!$A:$A,0)),"-")</f>
        <v>9</v>
      </c>
      <c r="G233" s="5">
        <f>IFERROR(INDEX(HTAway!G:G,MATCH(A233,HTAway!$A:$A,0)),"-")</f>
        <v>3</v>
      </c>
      <c r="H233" s="5">
        <f>IFERROR(INDEX(HTAway!H:H,MATCH(A233,HTAway!$A:$A,0)),"-")</f>
        <v>2</v>
      </c>
      <c r="I233" s="5">
        <f>IFERROR(INDEX(HTAway!I:I,MATCH(A233,HTAway!$A:$A,0)),"-")</f>
        <v>9</v>
      </c>
      <c r="J233" s="5">
        <f>IFERROR(INDEX(HTAway!J:J,MATCH(A233,HTAway!$A:$A,0)),"-")</f>
        <v>3</v>
      </c>
      <c r="K233" s="7">
        <f>IFERROR(INDEX(HTAway!K:K,MATCH(A233,HTAway!$A:$A,0)),"-")</f>
        <v>0.6428571428571429</v>
      </c>
      <c r="L233" s="7">
        <f>IFERROR(INDEX(HTAway!L:L,MATCH(A233,HTAway!$A:$A,0)),"-")</f>
        <v>0.45454545454545459</v>
      </c>
      <c r="M233" s="7">
        <f>IFERROR(INDEX(HTAway!M:M,MATCH(A233,HTAway!$A:$A,0)),"-")</f>
        <v>0.85714285714285732</v>
      </c>
      <c r="N233" s="7">
        <f>IFERROR(INDEX(HTAway!N:N,MATCH(A233,HTAway!$A:$A,0)),"-")</f>
        <v>0.38311688311688319</v>
      </c>
    </row>
    <row r="234" spans="1:14" ht="16.5" thickTop="1" thickBot="1" x14ac:dyDescent="0.3">
      <c r="A234" s="18" t="s">
        <v>274</v>
      </c>
      <c r="B234" s="5">
        <f>IFERROR(INDEX(HTAway!$B:$B,MATCH(A234,HTAway!$A:$A,0)),"-")</f>
        <v>16</v>
      </c>
      <c r="C234" s="5">
        <f>IFERROR(INDEX(HTAway!C:C,MATCH(A234,HTAway!$A:$A,0)),"-")</f>
        <v>2</v>
      </c>
      <c r="D234" s="5">
        <f>IFERROR(INDEX(HTAway!D:D,MATCH(A234,HTAway!$A:$A,0)),"-")</f>
        <v>0</v>
      </c>
      <c r="E234" s="5">
        <f>IFERROR(INDEX(HTAway!E:E,MATCH(A234,HTAway!$A:$A,0)),"-")</f>
        <v>2</v>
      </c>
      <c r="F234" s="5">
        <f>IFERROR(INDEX(HTAway!F:F,MATCH(A234,HTAway!$A:$A,0)),"-")</f>
        <v>4</v>
      </c>
      <c r="G234" s="5">
        <f>IFERROR(INDEX(HTAway!G:G,MATCH(A234,HTAway!$A:$A,0)),"-")</f>
        <v>5</v>
      </c>
      <c r="H234" s="5">
        <f>IFERROR(INDEX(HTAway!H:H,MATCH(A234,HTAway!$A:$A,0)),"-")</f>
        <v>7</v>
      </c>
      <c r="I234" s="5">
        <f>IFERROR(INDEX(HTAway!I:I,MATCH(A234,HTAway!$A:$A,0)),"-")</f>
        <v>4</v>
      </c>
      <c r="J234" s="5">
        <f>IFERROR(INDEX(HTAway!J:J,MATCH(A234,HTAway!$A:$A,0)),"-")</f>
        <v>5</v>
      </c>
      <c r="K234" s="7">
        <f>IFERROR(INDEX(HTAway!K:K,MATCH(A234,HTAway!$A:$A,0)),"-")</f>
        <v>0.25</v>
      </c>
      <c r="L234" s="7">
        <f>IFERROR(INDEX(HTAway!L:L,MATCH(A234,HTAway!$A:$A,0)),"-")</f>
        <v>0.5</v>
      </c>
      <c r="M234" s="7">
        <f>IFERROR(INDEX(HTAway!M:M,MATCH(A234,HTAway!$A:$A,0)),"-")</f>
        <v>-0.125</v>
      </c>
      <c r="N234" s="7">
        <f>IFERROR(INDEX(HTAway!N:N,MATCH(A234,HTAway!$A:$A,0)),"-")</f>
        <v>0.3125</v>
      </c>
    </row>
    <row r="235" spans="1:14" ht="16.5" thickTop="1" thickBot="1" x14ac:dyDescent="0.3">
      <c r="A235" s="19" t="s">
        <v>297</v>
      </c>
      <c r="B235" s="5">
        <f>IFERROR(INDEX(HTAway!$B:$B,MATCH(A235,HTAway!$A:$A,0)),"-")</f>
        <v>16</v>
      </c>
      <c r="C235" s="5">
        <f>IFERROR(INDEX(HTAway!C:C,MATCH(A235,HTAway!$A:$A,0)),"-")</f>
        <v>5</v>
      </c>
      <c r="D235" s="5">
        <f>IFERROR(INDEX(HTAway!D:D,MATCH(A235,HTAway!$A:$A,0)),"-")</f>
        <v>1</v>
      </c>
      <c r="E235" s="5">
        <f>IFERROR(INDEX(HTAway!E:E,MATCH(A235,HTAway!$A:$A,0)),"-")</f>
        <v>1</v>
      </c>
      <c r="F235" s="5">
        <f>IFERROR(INDEX(HTAway!F:F,MATCH(A235,HTAway!$A:$A,0)),"-")</f>
        <v>5</v>
      </c>
      <c r="G235" s="5">
        <f>IFERROR(INDEX(HTAway!G:G,MATCH(A235,HTAway!$A:$A,0)),"-")</f>
        <v>3</v>
      </c>
      <c r="H235" s="5">
        <f>IFERROR(INDEX(HTAway!H:H,MATCH(A235,HTAway!$A:$A,0)),"-")</f>
        <v>8</v>
      </c>
      <c r="I235" s="5">
        <f>IFERROR(INDEX(HTAway!I:I,MATCH(A235,HTAway!$A:$A,0)),"-")</f>
        <v>7</v>
      </c>
      <c r="J235" s="5">
        <f>IFERROR(INDEX(HTAway!J:J,MATCH(A235,HTAway!$A:$A,0)),"-")</f>
        <v>4</v>
      </c>
      <c r="K235" s="7">
        <f>IFERROR(INDEX(HTAway!K:K,MATCH(A235,HTAway!$A:$A,0)),"-")</f>
        <v>0.4375</v>
      </c>
      <c r="L235" s="7">
        <f>IFERROR(INDEX(HTAway!L:L,MATCH(A235,HTAway!$A:$A,0)),"-")</f>
        <v>0.3125</v>
      </c>
      <c r="M235" s="7">
        <f>IFERROR(INDEX(HTAway!M:M,MATCH(A235,HTAway!$A:$A,0)),"-")</f>
        <v>0.3125</v>
      </c>
      <c r="N235" s="7">
        <f>IFERROR(INDEX(HTAway!N:N,MATCH(A235,HTAway!$A:$A,0)),"-")</f>
        <v>0.34375</v>
      </c>
    </row>
    <row r="236" spans="1:14" ht="16.5" thickTop="1" thickBot="1" x14ac:dyDescent="0.3">
      <c r="A236" s="18" t="s">
        <v>283</v>
      </c>
      <c r="B236" s="5">
        <f>IFERROR(INDEX(HTAway!$B:$B,MATCH(A236,HTAway!$A:$A,0)),"-")</f>
        <v>12</v>
      </c>
      <c r="C236" s="5">
        <f>IFERROR(INDEX(HTAway!C:C,MATCH(A236,HTAway!$A:$A,0)),"-")</f>
        <v>3</v>
      </c>
      <c r="D236" s="5">
        <f>IFERROR(INDEX(HTAway!D:D,MATCH(A236,HTAway!$A:$A,0)),"-")</f>
        <v>0</v>
      </c>
      <c r="E236" s="5">
        <f>IFERROR(INDEX(HTAway!E:E,MATCH(A236,HTAway!$A:$A,0)),"-")</f>
        <v>2</v>
      </c>
      <c r="F236" s="5">
        <f>IFERROR(INDEX(HTAway!F:F,MATCH(A236,HTAway!$A:$A,0)),"-")</f>
        <v>5</v>
      </c>
      <c r="G236" s="5">
        <f>IFERROR(INDEX(HTAway!G:G,MATCH(A236,HTAway!$A:$A,0)),"-")</f>
        <v>5</v>
      </c>
      <c r="H236" s="5">
        <f>IFERROR(INDEX(HTAway!H:H,MATCH(A236,HTAway!$A:$A,0)),"-")</f>
        <v>2</v>
      </c>
      <c r="I236" s="5">
        <f>IFERROR(INDEX(HTAway!I:I,MATCH(A236,HTAway!$A:$A,0)),"-")</f>
        <v>5</v>
      </c>
      <c r="J236" s="5">
        <f>IFERROR(INDEX(HTAway!J:J,MATCH(A236,HTAway!$A:$A,0)),"-")</f>
        <v>6</v>
      </c>
      <c r="K236" s="7">
        <f>IFERROR(INDEX(HTAway!K:K,MATCH(A236,HTAway!$A:$A,0)),"-")</f>
        <v>0.41666666666666674</v>
      </c>
      <c r="L236" s="7">
        <f>IFERROR(INDEX(HTAway!L:L,MATCH(A236,HTAway!$A:$A,0)),"-")</f>
        <v>0.46153846153846162</v>
      </c>
      <c r="M236" s="7">
        <f>IFERROR(INDEX(HTAway!M:M,MATCH(A236,HTAway!$A:$A,0)),"-")</f>
        <v>-8.3333333333333315E-2</v>
      </c>
      <c r="N236" s="7">
        <f>IFERROR(INDEX(HTAway!N:N,MATCH(A236,HTAway!$A:$A,0)),"-")</f>
        <v>0.22756410256410256</v>
      </c>
    </row>
    <row r="237" spans="1:14" ht="16.5" thickTop="1" thickBot="1" x14ac:dyDescent="0.3">
      <c r="A237" s="19" t="s">
        <v>289</v>
      </c>
      <c r="B237" s="5">
        <f>IFERROR(INDEX(HTAway!$B:$B,MATCH(A237,HTAway!$A:$A,0)),"-")</f>
        <v>16</v>
      </c>
      <c r="C237" s="5">
        <f>IFERROR(INDEX(HTAway!C:C,MATCH(A237,HTAway!$A:$A,0)),"-")</f>
        <v>4</v>
      </c>
      <c r="D237" s="5">
        <f>IFERROR(INDEX(HTAway!D:D,MATCH(A237,HTAway!$A:$A,0)),"-")</f>
        <v>1</v>
      </c>
      <c r="E237" s="5">
        <f>IFERROR(INDEX(HTAway!E:E,MATCH(A237,HTAway!$A:$A,0)),"-")</f>
        <v>2</v>
      </c>
      <c r="F237" s="5">
        <f>IFERROR(INDEX(HTAway!F:F,MATCH(A237,HTAway!$A:$A,0)),"-")</f>
        <v>7</v>
      </c>
      <c r="G237" s="5">
        <f>IFERROR(INDEX(HTAway!G:G,MATCH(A237,HTAway!$A:$A,0)),"-")</f>
        <v>3</v>
      </c>
      <c r="H237" s="5">
        <f>IFERROR(INDEX(HTAway!H:H,MATCH(A237,HTAway!$A:$A,0)),"-")</f>
        <v>6</v>
      </c>
      <c r="I237" s="5">
        <f>IFERROR(INDEX(HTAway!I:I,MATCH(A237,HTAway!$A:$A,0)),"-")</f>
        <v>7</v>
      </c>
      <c r="J237" s="5">
        <f>IFERROR(INDEX(HTAway!J:J,MATCH(A237,HTAway!$A:$A,0)),"-")</f>
        <v>3</v>
      </c>
      <c r="K237" s="7">
        <f>IFERROR(INDEX(HTAway!K:K,MATCH(A237,HTAway!$A:$A,0)),"-")</f>
        <v>0.4375</v>
      </c>
      <c r="L237" s="7">
        <f>IFERROR(INDEX(HTAway!L:L,MATCH(A237,HTAway!$A:$A,0)),"-")</f>
        <v>0.375</v>
      </c>
      <c r="M237" s="7">
        <f>IFERROR(INDEX(HTAway!M:M,MATCH(A237,HTAway!$A:$A,0)),"-")</f>
        <v>0.5</v>
      </c>
      <c r="N237" s="7">
        <f>IFERROR(INDEX(HTAway!N:N,MATCH(A237,HTAway!$A:$A,0)),"-")</f>
        <v>0.1875</v>
      </c>
    </row>
    <row r="238" spans="1:14" ht="16.5" thickTop="1" thickBot="1" x14ac:dyDescent="0.3">
      <c r="A238" s="18" t="s">
        <v>288</v>
      </c>
      <c r="B238" s="5">
        <f>IFERROR(INDEX(HTAway!$B:$B,MATCH(A238,HTAway!$A:$A,0)),"-")</f>
        <v>16</v>
      </c>
      <c r="C238" s="5">
        <f>IFERROR(INDEX(HTAway!C:C,MATCH(A238,HTAway!$A:$A,0)),"-")</f>
        <v>0</v>
      </c>
      <c r="D238" s="5">
        <f>IFERROR(INDEX(HTAway!D:D,MATCH(A238,HTAway!$A:$A,0)),"-")</f>
        <v>4</v>
      </c>
      <c r="E238" s="5">
        <f>IFERROR(INDEX(HTAway!E:E,MATCH(A238,HTAway!$A:$A,0)),"-")</f>
        <v>1</v>
      </c>
      <c r="F238" s="5">
        <f>IFERROR(INDEX(HTAway!F:F,MATCH(A238,HTAway!$A:$A,0)),"-")</f>
        <v>4</v>
      </c>
      <c r="G238" s="5">
        <f>IFERROR(INDEX(HTAway!G:G,MATCH(A238,HTAway!$A:$A,0)),"-")</f>
        <v>2</v>
      </c>
      <c r="H238" s="5">
        <f>IFERROR(INDEX(HTAway!H:H,MATCH(A238,HTAway!$A:$A,0)),"-")</f>
        <v>10</v>
      </c>
      <c r="I238" s="5">
        <f>IFERROR(INDEX(HTAway!I:I,MATCH(A238,HTAway!$A:$A,0)),"-")</f>
        <v>5</v>
      </c>
      <c r="J238" s="5">
        <f>IFERROR(INDEX(HTAway!J:J,MATCH(A238,HTAway!$A:$A,0)),"-")</f>
        <v>2</v>
      </c>
      <c r="K238" s="7">
        <f>IFERROR(INDEX(HTAway!K:K,MATCH(A238,HTAway!$A:$A,0)),"-")</f>
        <v>0.3125</v>
      </c>
      <c r="L238" s="7">
        <f>IFERROR(INDEX(HTAway!L:L,MATCH(A238,HTAway!$A:$A,0)),"-")</f>
        <v>0.375</v>
      </c>
      <c r="M238" s="7">
        <f>IFERROR(INDEX(HTAway!M:M,MATCH(A238,HTAway!$A:$A,0)),"-")</f>
        <v>0.3125</v>
      </c>
      <c r="N238" s="7">
        <f>IFERROR(INDEX(HTAway!N:N,MATCH(A238,HTAway!$A:$A,0)),"-")</f>
        <v>0.21875</v>
      </c>
    </row>
    <row r="239" spans="1:14" ht="16.5" thickTop="1" thickBot="1" x14ac:dyDescent="0.3">
      <c r="A239" s="19" t="s">
        <v>278</v>
      </c>
      <c r="B239" s="5">
        <f>IFERROR(INDEX(HTAway!$B:$B,MATCH(A239,HTAway!$A:$A,0)),"-")</f>
        <v>15</v>
      </c>
      <c r="C239" s="5">
        <f>IFERROR(INDEX(HTAway!C:C,MATCH(A239,HTAway!$A:$A,0)),"-")</f>
        <v>2</v>
      </c>
      <c r="D239" s="5">
        <f>IFERROR(INDEX(HTAway!D:D,MATCH(A239,HTAway!$A:$A,0)),"-")</f>
        <v>3</v>
      </c>
      <c r="E239" s="5">
        <f>IFERROR(INDEX(HTAway!E:E,MATCH(A239,HTAway!$A:$A,0)),"-")</f>
        <v>0</v>
      </c>
      <c r="F239" s="5">
        <f>IFERROR(INDEX(HTAway!F:F,MATCH(A239,HTAway!$A:$A,0)),"-")</f>
        <v>3</v>
      </c>
      <c r="G239" s="5">
        <f>IFERROR(INDEX(HTAway!G:G,MATCH(A239,HTAway!$A:$A,0)),"-")</f>
        <v>6</v>
      </c>
      <c r="H239" s="5">
        <f>IFERROR(INDEX(HTAway!H:H,MATCH(A239,HTAway!$A:$A,0)),"-")</f>
        <v>6</v>
      </c>
      <c r="I239" s="5">
        <f>IFERROR(INDEX(HTAway!I:I,MATCH(A239,HTAway!$A:$A,0)),"-")</f>
        <v>5</v>
      </c>
      <c r="J239" s="5">
        <f>IFERROR(INDEX(HTAway!J:J,MATCH(A239,HTAway!$A:$A,0)),"-")</f>
        <v>5</v>
      </c>
      <c r="K239" s="7">
        <f>IFERROR(INDEX(HTAway!K:K,MATCH(A239,HTAway!$A:$A,0)),"-")</f>
        <v>0.33333333333333331</v>
      </c>
      <c r="L239" s="7">
        <f>IFERROR(INDEX(HTAway!L:L,MATCH(A239,HTAway!$A:$A,0)),"-")</f>
        <v>0.46666666666666662</v>
      </c>
      <c r="M239" s="7">
        <f>IFERROR(INDEX(HTAway!M:M,MATCH(A239,HTAway!$A:$A,0)),"-")</f>
        <v>-0.2</v>
      </c>
      <c r="N239" s="7">
        <f>IFERROR(INDEX(HTAway!N:N,MATCH(A239,HTAway!$A:$A,0)),"-")</f>
        <v>0.20000000000000004</v>
      </c>
    </row>
    <row r="240" spans="1:14" ht="16.5" thickTop="1" thickBot="1" x14ac:dyDescent="0.3">
      <c r="A240" s="18" t="s">
        <v>306</v>
      </c>
      <c r="B240" s="5">
        <f>IFERROR(INDEX(HTAway!$B:$B,MATCH(A240,HTAway!$A:$A,0)),"-")</f>
        <v>13</v>
      </c>
      <c r="C240" s="5">
        <f>IFERROR(INDEX(HTAway!C:C,MATCH(A240,HTAway!$A:$A,0)),"-")</f>
        <v>0</v>
      </c>
      <c r="D240" s="5">
        <f>IFERROR(INDEX(HTAway!D:D,MATCH(A240,HTAway!$A:$A,0)),"-")</f>
        <v>2</v>
      </c>
      <c r="E240" s="5">
        <f>IFERROR(INDEX(HTAway!E:E,MATCH(A240,HTAway!$A:$A,0)),"-")</f>
        <v>1</v>
      </c>
      <c r="F240" s="5">
        <f>IFERROR(INDEX(HTAway!F:F,MATCH(A240,HTAway!$A:$A,0)),"-")</f>
        <v>4</v>
      </c>
      <c r="G240" s="5">
        <f>IFERROR(INDEX(HTAway!G:G,MATCH(A240,HTAway!$A:$A,0)),"-")</f>
        <v>2</v>
      </c>
      <c r="H240" s="5">
        <f>IFERROR(INDEX(HTAway!H:H,MATCH(A240,HTAway!$A:$A,0)),"-")</f>
        <v>7</v>
      </c>
      <c r="I240" s="5">
        <f>IFERROR(INDEX(HTAway!I:I,MATCH(A240,HTAway!$A:$A,0)),"-")</f>
        <v>3</v>
      </c>
      <c r="J240" s="5">
        <f>IFERROR(INDEX(HTAway!J:J,MATCH(A240,HTAway!$A:$A,0)),"-")</f>
        <v>3</v>
      </c>
      <c r="K240" s="7">
        <f>IFERROR(INDEX(HTAway!K:K,MATCH(A240,HTAway!$A:$A,0)),"-")</f>
        <v>0.23076923076923081</v>
      </c>
      <c r="L240" s="7">
        <f>IFERROR(INDEX(HTAway!L:L,MATCH(A240,HTAway!$A:$A,0)),"-")</f>
        <v>0.16666666666666666</v>
      </c>
      <c r="M240" s="7">
        <f>IFERROR(INDEX(HTAway!M:M,MATCH(A240,HTAway!$A:$A,0)),"-")</f>
        <v>0.15384615384615383</v>
      </c>
      <c r="N240" s="7">
        <f>IFERROR(INDEX(HTAway!N:N,MATCH(A240,HTAway!$A:$A,0)),"-")</f>
        <v>0.11858974358974358</v>
      </c>
    </row>
    <row r="241" spans="1:14" ht="16.5" thickTop="1" thickBot="1" x14ac:dyDescent="0.3">
      <c r="A241" s="19" t="s">
        <v>294</v>
      </c>
      <c r="B241" s="5">
        <f>IFERROR(INDEX(HTAway!$B:$B,MATCH(A241,HTAway!$A:$A,0)),"-")</f>
        <v>15</v>
      </c>
      <c r="C241" s="5">
        <f>IFERROR(INDEX(HTAway!C:C,MATCH(A241,HTAway!$A:$A,0)),"-")</f>
        <v>4</v>
      </c>
      <c r="D241" s="5">
        <f>IFERROR(INDEX(HTAway!D:D,MATCH(A241,HTAway!$A:$A,0)),"-")</f>
        <v>2</v>
      </c>
      <c r="E241" s="5">
        <f>IFERROR(INDEX(HTAway!E:E,MATCH(A241,HTAway!$A:$A,0)),"-")</f>
        <v>1</v>
      </c>
      <c r="F241" s="5">
        <f>IFERROR(INDEX(HTAway!F:F,MATCH(A241,HTAway!$A:$A,0)),"-")</f>
        <v>7</v>
      </c>
      <c r="G241" s="5">
        <f>IFERROR(INDEX(HTAway!G:G,MATCH(A241,HTAway!$A:$A,0)),"-")</f>
        <v>5</v>
      </c>
      <c r="H241" s="5">
        <f>IFERROR(INDEX(HTAway!H:H,MATCH(A241,HTAway!$A:$A,0)),"-")</f>
        <v>3</v>
      </c>
      <c r="I241" s="5">
        <f>IFERROR(INDEX(HTAway!I:I,MATCH(A241,HTAway!$A:$A,0)),"-")</f>
        <v>7</v>
      </c>
      <c r="J241" s="5">
        <f>IFERROR(INDEX(HTAway!J:J,MATCH(A241,HTAway!$A:$A,0)),"-")</f>
        <v>6</v>
      </c>
      <c r="K241" s="7">
        <f>IFERROR(INDEX(HTAway!K:K,MATCH(A241,HTAway!$A:$A,0)),"-")</f>
        <v>0.46666666666666662</v>
      </c>
      <c r="L241" s="7">
        <f>IFERROR(INDEX(HTAway!L:L,MATCH(A241,HTAway!$A:$A,0)),"-")</f>
        <v>0.29411764705882354</v>
      </c>
      <c r="M241" s="7">
        <f>IFERROR(INDEX(HTAway!M:M,MATCH(A241,HTAway!$A:$A,0)),"-")</f>
        <v>0.2</v>
      </c>
      <c r="N241" s="7">
        <f>IFERROR(INDEX(HTAway!N:N,MATCH(A241,HTAway!$A:$A,0)),"-")</f>
        <v>7.0588235294117646E-2</v>
      </c>
    </row>
    <row r="242" spans="1:14" ht="16.5" thickTop="1" thickBot="1" x14ac:dyDescent="0.3">
      <c r="A242" s="18" t="s">
        <v>287</v>
      </c>
      <c r="B242" s="5">
        <f>IFERROR(INDEX(HTAway!$B:$B,MATCH(A242,HTAway!$A:$A,0)),"-")</f>
        <v>16</v>
      </c>
      <c r="C242" s="5">
        <f>IFERROR(INDEX(HTAway!C:C,MATCH(A242,HTAway!$A:$A,0)),"-")</f>
        <v>1</v>
      </c>
      <c r="D242" s="5">
        <f>IFERROR(INDEX(HTAway!D:D,MATCH(A242,HTAway!$A:$A,0)),"-")</f>
        <v>2</v>
      </c>
      <c r="E242" s="5">
        <f>IFERROR(INDEX(HTAway!E:E,MATCH(A242,HTAway!$A:$A,0)),"-")</f>
        <v>2</v>
      </c>
      <c r="F242" s="5">
        <f>IFERROR(INDEX(HTAway!F:F,MATCH(A242,HTAway!$A:$A,0)),"-")</f>
        <v>4</v>
      </c>
      <c r="G242" s="5">
        <f>IFERROR(INDEX(HTAway!G:G,MATCH(A242,HTAway!$A:$A,0)),"-")</f>
        <v>2</v>
      </c>
      <c r="H242" s="5">
        <f>IFERROR(INDEX(HTAway!H:H,MATCH(A242,HTAway!$A:$A,0)),"-")</f>
        <v>10</v>
      </c>
      <c r="I242" s="5">
        <f>IFERROR(INDEX(HTAway!I:I,MATCH(A242,HTAway!$A:$A,0)),"-")</f>
        <v>5</v>
      </c>
      <c r="J242" s="5">
        <f>IFERROR(INDEX(HTAway!J:J,MATCH(A242,HTAway!$A:$A,0)),"-")</f>
        <v>6</v>
      </c>
      <c r="K242" s="7">
        <f>IFERROR(INDEX(HTAway!K:K,MATCH(A242,HTAway!$A:$A,0)),"-")</f>
        <v>0.3125</v>
      </c>
      <c r="L242" s="7">
        <f>IFERROR(INDEX(HTAway!L:L,MATCH(A242,HTAway!$A:$A,0)),"-")</f>
        <v>0.375</v>
      </c>
      <c r="M242" s="7">
        <f>IFERROR(INDEX(HTAway!M:M,MATCH(A242,HTAway!$A:$A,0)),"-")</f>
        <v>6.25E-2</v>
      </c>
      <c r="N242" s="7">
        <f>IFERROR(INDEX(HTAway!N:N,MATCH(A242,HTAway!$A:$A,0)),"-")</f>
        <v>3.125E-2</v>
      </c>
    </row>
    <row r="243" spans="1:14" ht="16.5" thickTop="1" thickBot="1" x14ac:dyDescent="0.3">
      <c r="A243" s="19" t="s">
        <v>286</v>
      </c>
      <c r="B243" s="5">
        <f>IFERROR(INDEX(HTAway!$B:$B,MATCH(A243,HTAway!$A:$A,0)),"-")</f>
        <v>15</v>
      </c>
      <c r="C243" s="5">
        <f>IFERROR(INDEX(HTAway!C:C,MATCH(A243,HTAway!$A:$A,0)),"-")</f>
        <v>2</v>
      </c>
      <c r="D243" s="5">
        <f>IFERROR(INDEX(HTAway!D:D,MATCH(A243,HTAway!$A:$A,0)),"-")</f>
        <v>1</v>
      </c>
      <c r="E243" s="5">
        <f>IFERROR(INDEX(HTAway!E:E,MATCH(A243,HTAway!$A:$A,0)),"-")</f>
        <v>1</v>
      </c>
      <c r="F243" s="5">
        <f>IFERROR(INDEX(HTAway!F:F,MATCH(A243,HTAway!$A:$A,0)),"-")</f>
        <v>3</v>
      </c>
      <c r="G243" s="5">
        <f>IFERROR(INDEX(HTAway!G:G,MATCH(A243,HTAway!$A:$A,0)),"-")</f>
        <v>5</v>
      </c>
      <c r="H243" s="5">
        <f>IFERROR(INDEX(HTAway!H:H,MATCH(A243,HTAway!$A:$A,0)),"-")</f>
        <v>7</v>
      </c>
      <c r="I243" s="5">
        <f>IFERROR(INDEX(HTAway!I:I,MATCH(A243,HTAway!$A:$A,0)),"-")</f>
        <v>4</v>
      </c>
      <c r="J243" s="5">
        <f>IFERROR(INDEX(HTAway!J:J,MATCH(A243,HTAway!$A:$A,0)),"-")</f>
        <v>5</v>
      </c>
      <c r="K243" s="7">
        <f>IFERROR(INDEX(HTAway!K:K,MATCH(A243,HTAway!$A:$A,0)),"-")</f>
        <v>0.26666666666666666</v>
      </c>
      <c r="L243" s="7">
        <f>IFERROR(INDEX(HTAway!L:L,MATCH(A243,HTAway!$A:$A,0)),"-")</f>
        <v>0.47058823529411759</v>
      </c>
      <c r="M243" s="7">
        <f>IFERROR(INDEX(HTAway!M:M,MATCH(A243,HTAway!$A:$A,0)),"-")</f>
        <v>-0.19999999999999996</v>
      </c>
      <c r="N243" s="7">
        <f>IFERROR(INDEX(HTAway!N:N,MATCH(A243,HTAway!$A:$A,0)),"-")</f>
        <v>7.6470588235294137E-2</v>
      </c>
    </row>
    <row r="244" spans="1:14" ht="16.5" thickTop="1" thickBot="1" x14ac:dyDescent="0.3">
      <c r="A244" s="18" t="s">
        <v>281</v>
      </c>
      <c r="B244" s="5">
        <f>IFERROR(INDEX(HTAway!$B:$B,MATCH(A244,HTAway!$A:$A,0)),"-")</f>
        <v>17</v>
      </c>
      <c r="C244" s="5">
        <f>IFERROR(INDEX(HTAway!C:C,MATCH(A244,HTAway!$A:$A,0)),"-")</f>
        <v>0</v>
      </c>
      <c r="D244" s="5">
        <f>IFERROR(INDEX(HTAway!D:D,MATCH(A244,HTAway!$A:$A,0)),"-")</f>
        <v>4</v>
      </c>
      <c r="E244" s="5">
        <f>IFERROR(INDEX(HTAway!E:E,MATCH(A244,HTAway!$A:$A,0)),"-")</f>
        <v>0</v>
      </c>
      <c r="F244" s="5">
        <f>IFERROR(INDEX(HTAway!F:F,MATCH(A244,HTAway!$A:$A,0)),"-")</f>
        <v>5</v>
      </c>
      <c r="G244" s="5">
        <f>IFERROR(INDEX(HTAway!G:G,MATCH(A244,HTAway!$A:$A,0)),"-")</f>
        <v>7</v>
      </c>
      <c r="H244" s="5">
        <f>IFERROR(INDEX(HTAway!H:H,MATCH(A244,HTAway!$A:$A,0)),"-")</f>
        <v>5</v>
      </c>
      <c r="I244" s="5">
        <f>IFERROR(INDEX(HTAway!I:I,MATCH(A244,HTAway!$A:$A,0)),"-")</f>
        <v>4</v>
      </c>
      <c r="J244" s="5">
        <f>IFERROR(INDEX(HTAway!J:J,MATCH(A244,HTAway!$A:$A,0)),"-")</f>
        <v>9</v>
      </c>
      <c r="K244" s="7">
        <f>IFERROR(INDEX(HTAway!K:K,MATCH(A244,HTAway!$A:$A,0)),"-")</f>
        <v>0.23529411764705879</v>
      </c>
      <c r="L244" s="7">
        <f>IFERROR(INDEX(HTAway!L:L,MATCH(A244,HTAway!$A:$A,0)),"-")</f>
        <v>0.46666666666666662</v>
      </c>
      <c r="M244" s="7">
        <f>IFERROR(INDEX(HTAway!M:M,MATCH(A244,HTAway!$A:$A,0)),"-")</f>
        <v>-0.41176470588235298</v>
      </c>
      <c r="N244" s="7">
        <f>IFERROR(INDEX(HTAway!N:N,MATCH(A244,HTAway!$A:$A,0)),"-")</f>
        <v>6.0784313725490258E-2</v>
      </c>
    </row>
    <row r="245" spans="1:14" ht="16.5" thickTop="1" thickBot="1" x14ac:dyDescent="0.3">
      <c r="A245" s="19" t="s">
        <v>280</v>
      </c>
      <c r="B245" s="5">
        <f>IFERROR(INDEX(HTAway!$B:$B,MATCH(A245,HTAway!$A:$A,0)),"-")</f>
        <v>13</v>
      </c>
      <c r="C245" s="5">
        <f>IFERROR(INDEX(HTAway!C:C,MATCH(A245,HTAway!$A:$A,0)),"-")</f>
        <v>2</v>
      </c>
      <c r="D245" s="5">
        <f>IFERROR(INDEX(HTAway!D:D,MATCH(A245,HTAway!$A:$A,0)),"-")</f>
        <v>1</v>
      </c>
      <c r="E245" s="5">
        <f>IFERROR(INDEX(HTAway!E:E,MATCH(A245,HTAway!$A:$A,0)),"-")</f>
        <v>0</v>
      </c>
      <c r="F245" s="5">
        <f>IFERROR(INDEX(HTAway!F:F,MATCH(A245,HTAway!$A:$A,0)),"-")</f>
        <v>3</v>
      </c>
      <c r="G245" s="5">
        <f>IFERROR(INDEX(HTAway!G:G,MATCH(A245,HTAway!$A:$A,0)),"-")</f>
        <v>3</v>
      </c>
      <c r="H245" s="5">
        <f>IFERROR(INDEX(HTAway!H:H,MATCH(A245,HTAway!$A:$A,0)),"-")</f>
        <v>7</v>
      </c>
      <c r="I245" s="5">
        <f>IFERROR(INDEX(HTAway!I:I,MATCH(A245,HTAway!$A:$A,0)),"-")</f>
        <v>3</v>
      </c>
      <c r="J245" s="5">
        <f>IFERROR(INDEX(HTAway!J:J,MATCH(A245,HTAway!$A:$A,0)),"-")</f>
        <v>6</v>
      </c>
      <c r="K245" s="7">
        <f>IFERROR(INDEX(HTAway!K:K,MATCH(A245,HTAway!$A:$A,0)),"-")</f>
        <v>0.23076923076923081</v>
      </c>
      <c r="L245" s="7">
        <f>IFERROR(INDEX(HTAway!L:L,MATCH(A245,HTAway!$A:$A,0)),"-")</f>
        <v>0.5</v>
      </c>
      <c r="M245" s="7">
        <f>IFERROR(INDEX(HTAway!M:M,MATCH(A245,HTAway!$A:$A,0)),"-")</f>
        <v>-0.23076923076923081</v>
      </c>
      <c r="N245" s="7">
        <f>IFERROR(INDEX(HTAway!N:N,MATCH(A245,HTAway!$A:$A,0)),"-")</f>
        <v>-3.2051282051282048E-2</v>
      </c>
    </row>
    <row r="246" spans="1:14" ht="16.5" thickTop="1" thickBot="1" x14ac:dyDescent="0.3">
      <c r="A246" s="18" t="s">
        <v>309</v>
      </c>
      <c r="B246" s="5">
        <f>IFERROR(INDEX(HTAway!$B:$B,MATCH(A246,HTAway!$A:$A,0)),"-")</f>
        <v>16</v>
      </c>
      <c r="C246" s="5">
        <f>IFERROR(INDEX(HTAway!C:C,MATCH(A246,HTAway!$A:$A,0)),"-")</f>
        <v>6</v>
      </c>
      <c r="D246" s="5">
        <f>IFERROR(INDEX(HTAway!D:D,MATCH(A246,HTAway!$A:$A,0)),"-")</f>
        <v>0</v>
      </c>
      <c r="E246" s="5">
        <f>IFERROR(INDEX(HTAway!E:E,MATCH(A246,HTAway!$A:$A,0)),"-")</f>
        <v>0</v>
      </c>
      <c r="F246" s="5">
        <f>IFERROR(INDEX(HTAway!F:F,MATCH(A246,HTAway!$A:$A,0)),"-")</f>
        <v>5</v>
      </c>
      <c r="G246" s="5">
        <f>IFERROR(INDEX(HTAway!G:G,MATCH(A246,HTAway!$A:$A,0)),"-")</f>
        <v>2</v>
      </c>
      <c r="H246" s="5">
        <f>IFERROR(INDEX(HTAway!H:H,MATCH(A246,HTAway!$A:$A,0)),"-")</f>
        <v>9</v>
      </c>
      <c r="I246" s="5">
        <f>IFERROR(INDEX(HTAway!I:I,MATCH(A246,HTAway!$A:$A,0)),"-")</f>
        <v>6</v>
      </c>
      <c r="J246" s="5">
        <f>IFERROR(INDEX(HTAway!J:J,MATCH(A246,HTAway!$A:$A,0)),"-")</f>
        <v>2</v>
      </c>
      <c r="K246" s="7">
        <f>IFERROR(INDEX(HTAway!K:K,MATCH(A246,HTAway!$A:$A,0)),"-")</f>
        <v>0.375</v>
      </c>
      <c r="L246" s="7">
        <f>IFERROR(INDEX(HTAway!L:L,MATCH(A246,HTAway!$A:$A,0)),"-")</f>
        <v>6.25E-2</v>
      </c>
      <c r="M246" s="7">
        <f>IFERROR(INDEX(HTAway!M:M,MATCH(A246,HTAway!$A:$A,0)),"-")</f>
        <v>0.4375</v>
      </c>
      <c r="N246" s="7">
        <f>IFERROR(INDEX(HTAway!N:N,MATCH(A246,HTAway!$A:$A,0)),"-")</f>
        <v>-3.125E-2</v>
      </c>
    </row>
    <row r="247" spans="1:14" ht="16.5" thickTop="1" thickBot="1" x14ac:dyDescent="0.3">
      <c r="A247" s="19" t="s">
        <v>290</v>
      </c>
      <c r="B247" s="5">
        <f>IFERROR(INDEX(HTAway!$B:$B,MATCH(A247,HTAway!$A:$A,0)),"-")</f>
        <v>17</v>
      </c>
      <c r="C247" s="5">
        <f>IFERROR(INDEX(HTAway!C:C,MATCH(A247,HTAway!$A:$A,0)),"-")</f>
        <v>3</v>
      </c>
      <c r="D247" s="5">
        <f>IFERROR(INDEX(HTAway!D:D,MATCH(A247,HTAway!$A:$A,0)),"-")</f>
        <v>0</v>
      </c>
      <c r="E247" s="5">
        <f>IFERROR(INDEX(HTAway!E:E,MATCH(A247,HTAway!$A:$A,0)),"-")</f>
        <v>1</v>
      </c>
      <c r="F247" s="5">
        <f>IFERROR(INDEX(HTAway!F:F,MATCH(A247,HTAway!$A:$A,0)),"-")</f>
        <v>4</v>
      </c>
      <c r="G247" s="5">
        <f>IFERROR(INDEX(HTAway!G:G,MATCH(A247,HTAway!$A:$A,0)),"-")</f>
        <v>5</v>
      </c>
      <c r="H247" s="5">
        <f>IFERROR(INDEX(HTAway!H:H,MATCH(A247,HTAway!$A:$A,0)),"-")</f>
        <v>8</v>
      </c>
      <c r="I247" s="5">
        <f>IFERROR(INDEX(HTAway!I:I,MATCH(A247,HTAway!$A:$A,0)),"-")</f>
        <v>4</v>
      </c>
      <c r="J247" s="5">
        <f>IFERROR(INDEX(HTAway!J:J,MATCH(A247,HTAway!$A:$A,0)),"-")</f>
        <v>8</v>
      </c>
      <c r="K247" s="7">
        <f>IFERROR(INDEX(HTAway!K:K,MATCH(A247,HTAway!$A:$A,0)),"-")</f>
        <v>0.23529411764705879</v>
      </c>
      <c r="L247" s="7">
        <f>IFERROR(INDEX(HTAway!L:L,MATCH(A247,HTAway!$A:$A,0)),"-")</f>
        <v>0.4</v>
      </c>
      <c r="M247" s="7">
        <f>IFERROR(INDEX(HTAway!M:M,MATCH(A247,HTAway!$A:$A,0)),"-")</f>
        <v>-0.29411764705882354</v>
      </c>
      <c r="N247" s="7">
        <f>IFERROR(INDEX(HTAway!N:N,MATCH(A247,HTAway!$A:$A,0)),"-")</f>
        <v>-0.11372549019607842</v>
      </c>
    </row>
    <row r="248" spans="1:14" ht="16.5" thickTop="1" thickBot="1" x14ac:dyDescent="0.3">
      <c r="A248" s="18" t="s">
        <v>295</v>
      </c>
      <c r="B248" s="5">
        <f>IFERROR(INDEX(HTAway!$B:$B,MATCH(A248,HTAway!$A:$A,0)),"-")</f>
        <v>12</v>
      </c>
      <c r="C248" s="5">
        <f>IFERROR(INDEX(HTAway!C:C,MATCH(A248,HTAway!$A:$A,0)),"-")</f>
        <v>1</v>
      </c>
      <c r="D248" s="5">
        <f>IFERROR(INDEX(HTAway!D:D,MATCH(A248,HTAway!$A:$A,0)),"-")</f>
        <v>1</v>
      </c>
      <c r="E248" s="5">
        <f>IFERROR(INDEX(HTAway!E:E,MATCH(A248,HTAway!$A:$A,0)),"-")</f>
        <v>0</v>
      </c>
      <c r="F248" s="5">
        <f>IFERROR(INDEX(HTAway!F:F,MATCH(A248,HTAway!$A:$A,0)),"-")</f>
        <v>2</v>
      </c>
      <c r="G248" s="5">
        <f>IFERROR(INDEX(HTAway!G:G,MATCH(A248,HTAway!$A:$A,0)),"-")</f>
        <v>1</v>
      </c>
      <c r="H248" s="5">
        <f>IFERROR(INDEX(HTAway!H:H,MATCH(A248,HTAway!$A:$A,0)),"-")</f>
        <v>9</v>
      </c>
      <c r="I248" s="5">
        <f>IFERROR(INDEX(HTAway!I:I,MATCH(A248,HTAway!$A:$A,0)),"-")</f>
        <v>2</v>
      </c>
      <c r="J248" s="5">
        <f>IFERROR(INDEX(HTAway!J:J,MATCH(A248,HTAway!$A:$A,0)),"-")</f>
        <v>4</v>
      </c>
      <c r="K248" s="7">
        <f>IFERROR(INDEX(HTAway!K:K,MATCH(A248,HTAway!$A:$A,0)),"-")</f>
        <v>0.16666666666666666</v>
      </c>
      <c r="L248" s="7">
        <f>IFERROR(INDEX(HTAway!L:L,MATCH(A248,HTAway!$A:$A,0)),"-")</f>
        <v>0.38461538461538464</v>
      </c>
      <c r="M248" s="7">
        <f>IFERROR(INDEX(HTAway!M:M,MATCH(A248,HTAway!$A:$A,0)),"-")</f>
        <v>-8.3333333333333329E-2</v>
      </c>
      <c r="N248" s="7">
        <f>IFERROR(INDEX(HTAway!N:N,MATCH(A248,HTAway!$A:$A,0)),"-")</f>
        <v>-3.2051282051282007E-3</v>
      </c>
    </row>
    <row r="249" spans="1:14" ht="16.5" thickTop="1" thickBot="1" x14ac:dyDescent="0.3">
      <c r="A249" s="19" t="s">
        <v>300</v>
      </c>
      <c r="B249" s="5">
        <f>IFERROR(INDEX(HTAway!$B:$B,MATCH(A249,HTAway!$A:$A,0)),"-")</f>
        <v>17</v>
      </c>
      <c r="C249" s="5">
        <f>IFERROR(INDEX(HTAway!C:C,MATCH(A249,HTAway!$A:$A,0)),"-")</f>
        <v>3</v>
      </c>
      <c r="D249" s="5">
        <f>IFERROR(INDEX(HTAway!D:D,MATCH(A249,HTAway!$A:$A,0)),"-")</f>
        <v>1</v>
      </c>
      <c r="E249" s="5">
        <f>IFERROR(INDEX(HTAway!E:E,MATCH(A249,HTAway!$A:$A,0)),"-")</f>
        <v>1</v>
      </c>
      <c r="F249" s="5">
        <f>IFERROR(INDEX(HTAway!F:F,MATCH(A249,HTAway!$A:$A,0)),"-")</f>
        <v>4</v>
      </c>
      <c r="G249" s="5">
        <f>IFERROR(INDEX(HTAway!G:G,MATCH(A249,HTAway!$A:$A,0)),"-")</f>
        <v>6</v>
      </c>
      <c r="H249" s="5">
        <f>IFERROR(INDEX(HTAway!H:H,MATCH(A249,HTAway!$A:$A,0)),"-")</f>
        <v>7</v>
      </c>
      <c r="I249" s="5">
        <f>IFERROR(INDEX(HTAway!I:I,MATCH(A249,HTAway!$A:$A,0)),"-")</f>
        <v>5</v>
      </c>
      <c r="J249" s="5">
        <f>IFERROR(INDEX(HTAway!J:J,MATCH(A249,HTAway!$A:$A,0)),"-")</f>
        <v>7</v>
      </c>
      <c r="K249" s="7">
        <f>IFERROR(INDEX(HTAway!K:K,MATCH(A249,HTAway!$A:$A,0)),"-")</f>
        <v>0.29411764705882354</v>
      </c>
      <c r="L249" s="7">
        <f>IFERROR(INDEX(HTAway!L:L,MATCH(A249,HTAway!$A:$A,0)),"-")</f>
        <v>0.26666666666666666</v>
      </c>
      <c r="M249" s="7">
        <f>IFERROR(INDEX(HTAway!M:M,MATCH(A249,HTAway!$A:$A,0)),"-")</f>
        <v>-0.23529411764705879</v>
      </c>
      <c r="N249" s="7">
        <f>IFERROR(INDEX(HTAway!N:N,MATCH(A249,HTAway!$A:$A,0)),"-")</f>
        <v>-1.7647058823529405E-2</v>
      </c>
    </row>
    <row r="250" spans="1:14" ht="16.5" thickTop="1" thickBot="1" x14ac:dyDescent="0.3">
      <c r="A250" s="18" t="s">
        <v>307</v>
      </c>
      <c r="B250" s="5">
        <f>IFERROR(INDEX(HTAway!$B:$B,MATCH(A250,HTAway!$A:$A,0)),"-")</f>
        <v>12</v>
      </c>
      <c r="C250" s="5">
        <f>IFERROR(INDEX(HTAway!C:C,MATCH(A250,HTAway!$A:$A,0)),"-")</f>
        <v>0</v>
      </c>
      <c r="D250" s="5">
        <f>IFERROR(INDEX(HTAway!D:D,MATCH(A250,HTAway!$A:$A,0)),"-")</f>
        <v>4</v>
      </c>
      <c r="E250" s="5">
        <f>IFERROR(INDEX(HTAway!E:E,MATCH(A250,HTAway!$A:$A,0)),"-")</f>
        <v>1</v>
      </c>
      <c r="F250" s="5">
        <f>IFERROR(INDEX(HTAway!F:F,MATCH(A250,HTAway!$A:$A,0)),"-")</f>
        <v>4</v>
      </c>
      <c r="G250" s="5">
        <f>IFERROR(INDEX(HTAway!G:G,MATCH(A250,HTAway!$A:$A,0)),"-")</f>
        <v>4</v>
      </c>
      <c r="H250" s="5">
        <f>IFERROR(INDEX(HTAway!H:H,MATCH(A250,HTAway!$A:$A,0)),"-")</f>
        <v>4</v>
      </c>
      <c r="I250" s="5">
        <f>IFERROR(INDEX(HTAway!I:I,MATCH(A250,HTAway!$A:$A,0)),"-")</f>
        <v>5</v>
      </c>
      <c r="J250" s="5">
        <f>IFERROR(INDEX(HTAway!J:J,MATCH(A250,HTAway!$A:$A,0)),"-")</f>
        <v>4</v>
      </c>
      <c r="K250" s="7">
        <f>IFERROR(INDEX(HTAway!K:K,MATCH(A250,HTAway!$A:$A,0)),"-")</f>
        <v>0.41666666666666674</v>
      </c>
      <c r="L250" s="7">
        <f>IFERROR(INDEX(HTAway!L:L,MATCH(A250,HTAway!$A:$A,0)),"-")</f>
        <v>0.15384615384615383</v>
      </c>
      <c r="M250" s="7">
        <f>IFERROR(INDEX(HTAway!M:M,MATCH(A250,HTAway!$A:$A,0)),"-")</f>
        <v>8.333333333333337E-2</v>
      </c>
      <c r="N250" s="7">
        <f>IFERROR(INDEX(HTAway!N:N,MATCH(A250,HTAway!$A:$A,0)),"-")</f>
        <v>-0.1891025641025641</v>
      </c>
    </row>
    <row r="251" spans="1:14" ht="16.5" thickTop="1" thickBot="1" x14ac:dyDescent="0.3">
      <c r="A251" s="19" t="s">
        <v>282</v>
      </c>
      <c r="B251" s="5">
        <f>IFERROR(INDEX(HTAway!$B:$B,MATCH(A251,HTAway!$A:$A,0)),"-")</f>
        <v>16</v>
      </c>
      <c r="C251" s="5">
        <f>IFERROR(INDEX(HTAway!C:C,MATCH(A251,HTAway!$A:$A,0)),"-")</f>
        <v>0</v>
      </c>
      <c r="D251" s="5">
        <f>IFERROR(INDEX(HTAway!D:D,MATCH(A251,HTAway!$A:$A,0)),"-")</f>
        <v>2</v>
      </c>
      <c r="E251" s="5">
        <f>IFERROR(INDEX(HTAway!E:E,MATCH(A251,HTAway!$A:$A,0)),"-")</f>
        <v>2</v>
      </c>
      <c r="F251" s="5">
        <f>IFERROR(INDEX(HTAway!F:F,MATCH(A251,HTAway!$A:$A,0)),"-")</f>
        <v>4</v>
      </c>
      <c r="G251" s="5">
        <f>IFERROR(INDEX(HTAway!G:G,MATCH(A251,HTAway!$A:$A,0)),"-")</f>
        <v>7</v>
      </c>
      <c r="H251" s="5">
        <f>IFERROR(INDEX(HTAway!H:H,MATCH(A251,HTAway!$A:$A,0)),"-")</f>
        <v>5</v>
      </c>
      <c r="I251" s="5">
        <f>IFERROR(INDEX(HTAway!I:I,MATCH(A251,HTAway!$A:$A,0)),"-")</f>
        <v>4</v>
      </c>
      <c r="J251" s="5">
        <f>IFERROR(INDEX(HTAway!J:J,MATCH(A251,HTAway!$A:$A,0)),"-")</f>
        <v>8</v>
      </c>
      <c r="K251" s="7">
        <f>IFERROR(INDEX(HTAway!K:K,MATCH(A251,HTAway!$A:$A,0)),"-")</f>
        <v>0.25</v>
      </c>
      <c r="L251" s="7">
        <f>IFERROR(INDEX(HTAway!L:L,MATCH(A251,HTAway!$A:$A,0)),"-")</f>
        <v>0.375</v>
      </c>
      <c r="M251" s="7">
        <f>IFERROR(INDEX(HTAway!M:M,MATCH(A251,HTAway!$A:$A,0)),"-")</f>
        <v>-0.4375</v>
      </c>
      <c r="N251" s="7">
        <f>IFERROR(INDEX(HTAway!N:N,MATCH(A251,HTAway!$A:$A,0)),"-")</f>
        <v>-0.1875</v>
      </c>
    </row>
    <row r="252" spans="1:14" ht="16.5" thickTop="1" thickBot="1" x14ac:dyDescent="0.3">
      <c r="A252" s="18" t="s">
        <v>299</v>
      </c>
      <c r="B252" s="5">
        <f>IFERROR(INDEX(HTAway!$B:$B,MATCH(A252,HTAway!$A:$A,0)),"-")</f>
        <v>16</v>
      </c>
      <c r="C252" s="5">
        <f>IFERROR(INDEX(HTAway!C:C,MATCH(A252,HTAway!$A:$A,0)),"-")</f>
        <v>6</v>
      </c>
      <c r="D252" s="5">
        <f>IFERROR(INDEX(HTAway!D:D,MATCH(A252,HTAway!$A:$A,0)),"-")</f>
        <v>2</v>
      </c>
      <c r="E252" s="5">
        <f>IFERROR(INDEX(HTAway!E:E,MATCH(A252,HTAway!$A:$A,0)),"-")</f>
        <v>1</v>
      </c>
      <c r="F252" s="5">
        <f>IFERROR(INDEX(HTAway!F:F,MATCH(A252,HTAway!$A:$A,0)),"-")</f>
        <v>7</v>
      </c>
      <c r="G252" s="5">
        <f>IFERROR(INDEX(HTAway!G:G,MATCH(A252,HTAway!$A:$A,0)),"-")</f>
        <v>7</v>
      </c>
      <c r="H252" s="5">
        <f>IFERROR(INDEX(HTAway!H:H,MATCH(A252,HTAway!$A:$A,0)),"-")</f>
        <v>2</v>
      </c>
      <c r="I252" s="5">
        <f>IFERROR(INDEX(HTAway!I:I,MATCH(A252,HTAway!$A:$A,0)),"-")</f>
        <v>9</v>
      </c>
      <c r="J252" s="5">
        <f>IFERROR(INDEX(HTAway!J:J,MATCH(A252,HTAway!$A:$A,0)),"-")</f>
        <v>6</v>
      </c>
      <c r="K252" s="7">
        <f>IFERROR(INDEX(HTAway!K:K,MATCH(A252,HTAway!$A:$A,0)),"-")</f>
        <v>0.5625</v>
      </c>
      <c r="L252" s="7">
        <f>IFERROR(INDEX(HTAway!L:L,MATCH(A252,HTAway!$A:$A,0)),"-")</f>
        <v>0.26666666666666666</v>
      </c>
      <c r="M252" s="7">
        <f>IFERROR(INDEX(HTAway!M:M,MATCH(A252,HTAway!$A:$A,0)),"-")</f>
        <v>0.1875</v>
      </c>
      <c r="N252" s="7">
        <f>IFERROR(INDEX(HTAway!N:N,MATCH(A252,HTAway!$A:$A,0)),"-")</f>
        <v>-0.17291666666666666</v>
      </c>
    </row>
    <row r="253" spans="1:14" ht="16.5" thickTop="1" thickBot="1" x14ac:dyDescent="0.3">
      <c r="A253" s="19" t="s">
        <v>308</v>
      </c>
      <c r="B253" s="5">
        <f>IFERROR(INDEX(HTAway!$B:$B,MATCH(A253,HTAway!$A:$A,0)),"-")</f>
        <v>16</v>
      </c>
      <c r="C253" s="5">
        <f>IFERROR(INDEX(HTAway!C:C,MATCH(A253,HTAway!$A:$A,0)),"-")</f>
        <v>3</v>
      </c>
      <c r="D253" s="5">
        <f>IFERROR(INDEX(HTAway!D:D,MATCH(A253,HTAway!$A:$A,0)),"-")</f>
        <v>1</v>
      </c>
      <c r="E253" s="5">
        <f>IFERROR(INDEX(HTAway!E:E,MATCH(A253,HTAway!$A:$A,0)),"-")</f>
        <v>1</v>
      </c>
      <c r="F253" s="5">
        <f>IFERROR(INDEX(HTAway!F:F,MATCH(A253,HTAway!$A:$A,0)),"-")</f>
        <v>4</v>
      </c>
      <c r="G253" s="5">
        <f>IFERROR(INDEX(HTAway!G:G,MATCH(A253,HTAway!$A:$A,0)),"-")</f>
        <v>5</v>
      </c>
      <c r="H253" s="5">
        <f>IFERROR(INDEX(HTAway!H:H,MATCH(A253,HTAway!$A:$A,0)),"-")</f>
        <v>7</v>
      </c>
      <c r="I253" s="5">
        <f>IFERROR(INDEX(HTAway!I:I,MATCH(A253,HTAway!$A:$A,0)),"-")</f>
        <v>5</v>
      </c>
      <c r="J253" s="5">
        <f>IFERROR(INDEX(HTAway!J:J,MATCH(A253,HTAway!$A:$A,0)),"-")</f>
        <v>4</v>
      </c>
      <c r="K253" s="7">
        <f>IFERROR(INDEX(HTAway!K:K,MATCH(A253,HTAway!$A:$A,0)),"-")</f>
        <v>0.3125</v>
      </c>
      <c r="L253" s="7">
        <f>IFERROR(INDEX(HTAway!L:L,MATCH(A253,HTAway!$A:$A,0)),"-")</f>
        <v>0.125</v>
      </c>
      <c r="M253" s="7">
        <f>IFERROR(INDEX(HTAway!M:M,MATCH(A253,HTAway!$A:$A,0)),"-")</f>
        <v>0</v>
      </c>
      <c r="N253" s="7">
        <f>IFERROR(INDEX(HTAway!N:N,MATCH(A253,HTAway!$A:$A,0)),"-")</f>
        <v>-0.1875</v>
      </c>
    </row>
    <row r="254" spans="1:14" ht="16.5" thickTop="1" thickBot="1" x14ac:dyDescent="0.3">
      <c r="A254" s="18" t="s">
        <v>291</v>
      </c>
      <c r="B254" s="5">
        <f>IFERROR(INDEX(HTAway!$B:$B,MATCH(A254,HTAway!$A:$A,0)),"-")</f>
        <v>12</v>
      </c>
      <c r="C254" s="5">
        <f>IFERROR(INDEX(HTAway!C:C,MATCH(A254,HTAway!$A:$A,0)),"-")</f>
        <v>0</v>
      </c>
      <c r="D254" s="5">
        <f>IFERROR(INDEX(HTAway!D:D,MATCH(A254,HTAway!$A:$A,0)),"-")</f>
        <v>2</v>
      </c>
      <c r="E254" s="5">
        <f>IFERROR(INDEX(HTAway!E:E,MATCH(A254,HTAway!$A:$A,0)),"-")</f>
        <v>1</v>
      </c>
      <c r="F254" s="5">
        <f>IFERROR(INDEX(HTAway!F:F,MATCH(A254,HTAway!$A:$A,0)),"-")</f>
        <v>2</v>
      </c>
      <c r="G254" s="5">
        <f>IFERROR(INDEX(HTAway!G:G,MATCH(A254,HTAway!$A:$A,0)),"-")</f>
        <v>4</v>
      </c>
      <c r="H254" s="5">
        <f>IFERROR(INDEX(HTAway!H:H,MATCH(A254,HTAway!$A:$A,0)),"-")</f>
        <v>6</v>
      </c>
      <c r="I254" s="5">
        <f>IFERROR(INDEX(HTAway!I:I,MATCH(A254,HTAway!$A:$A,0)),"-")</f>
        <v>3</v>
      </c>
      <c r="J254" s="5">
        <f>IFERROR(INDEX(HTAway!J:J,MATCH(A254,HTAway!$A:$A,0)),"-")</f>
        <v>5</v>
      </c>
      <c r="K254" s="7">
        <f>IFERROR(INDEX(HTAway!K:K,MATCH(A254,HTAway!$A:$A,0)),"-")</f>
        <v>0.25</v>
      </c>
      <c r="L254" s="7">
        <f>IFERROR(INDEX(HTAway!L:L,MATCH(A254,HTAway!$A:$A,0)),"-")</f>
        <v>0.38461538461538464</v>
      </c>
      <c r="M254" s="7">
        <f>IFERROR(INDEX(HTAway!M:M,MATCH(A254,HTAway!$A:$A,0)),"-")</f>
        <v>-0.33333333333333337</v>
      </c>
      <c r="N254" s="7">
        <f>IFERROR(INDEX(HTAway!N:N,MATCH(A254,HTAway!$A:$A,0)),"-")</f>
        <v>-0.20512820512820515</v>
      </c>
    </row>
    <row r="255" spans="1:14" ht="16.5" thickTop="1" thickBot="1" x14ac:dyDescent="0.3">
      <c r="A255" s="19" t="s">
        <v>298</v>
      </c>
      <c r="B255" s="5">
        <f>IFERROR(INDEX(HTAway!$B:$B,MATCH(A255,HTAway!$A:$A,0)),"-")</f>
        <v>15</v>
      </c>
      <c r="C255" s="5">
        <f>IFERROR(INDEX(HTAway!C:C,MATCH(A255,HTAway!$A:$A,0)),"-")</f>
        <v>1</v>
      </c>
      <c r="D255" s="5">
        <f>IFERROR(INDEX(HTAway!D:D,MATCH(A255,HTAway!$A:$A,0)),"-")</f>
        <v>1</v>
      </c>
      <c r="E255" s="5">
        <f>IFERROR(INDEX(HTAway!E:E,MATCH(A255,HTAway!$A:$A,0)),"-")</f>
        <v>2</v>
      </c>
      <c r="F255" s="5">
        <f>IFERROR(INDEX(HTAway!F:F,MATCH(A255,HTAway!$A:$A,0)),"-")</f>
        <v>3</v>
      </c>
      <c r="G255" s="5">
        <f>IFERROR(INDEX(HTAway!G:G,MATCH(A255,HTAway!$A:$A,0)),"-")</f>
        <v>4</v>
      </c>
      <c r="H255" s="5">
        <f>IFERROR(INDEX(HTAway!H:H,MATCH(A255,HTAway!$A:$A,0)),"-")</f>
        <v>8</v>
      </c>
      <c r="I255" s="5">
        <f>IFERROR(INDEX(HTAway!I:I,MATCH(A255,HTAway!$A:$A,0)),"-")</f>
        <v>4</v>
      </c>
      <c r="J255" s="5">
        <f>IFERROR(INDEX(HTAway!J:J,MATCH(A255,HTAway!$A:$A,0)),"-")</f>
        <v>4</v>
      </c>
      <c r="K255" s="7">
        <f>IFERROR(INDEX(HTAway!K:K,MATCH(A255,HTAway!$A:$A,0)),"-")</f>
        <v>0.26666666666666666</v>
      </c>
      <c r="L255" s="7">
        <f>IFERROR(INDEX(HTAway!L:L,MATCH(A255,HTAway!$A:$A,0)),"-")</f>
        <v>0.23529411764705879</v>
      </c>
      <c r="M255" s="7">
        <f>IFERROR(INDEX(HTAway!M:M,MATCH(A255,HTAway!$A:$A,0)),"-")</f>
        <v>-6.6666666666666652E-2</v>
      </c>
      <c r="N255" s="7">
        <f>IFERROR(INDEX(HTAway!N:N,MATCH(A255,HTAway!$A:$A,0)),"-")</f>
        <v>-0.26862745098039215</v>
      </c>
    </row>
    <row r="256" spans="1:14" ht="16.5" thickTop="1" thickBot="1" x14ac:dyDescent="0.3">
      <c r="A256" s="18" t="s">
        <v>303</v>
      </c>
      <c r="B256" s="5">
        <f>IFERROR(INDEX(HTAway!$B:$B,MATCH(A256,HTAway!$A:$A,0)),"-")</f>
        <v>16</v>
      </c>
      <c r="C256" s="5">
        <f>IFERROR(INDEX(HTAway!C:C,MATCH(A256,HTAway!$A:$A,0)),"-")</f>
        <v>1</v>
      </c>
      <c r="D256" s="5">
        <f>IFERROR(INDEX(HTAway!D:D,MATCH(A256,HTAway!$A:$A,0)),"-")</f>
        <v>1</v>
      </c>
      <c r="E256" s="5">
        <f>IFERROR(INDEX(HTAway!E:E,MATCH(A256,HTAway!$A:$A,0)),"-")</f>
        <v>0</v>
      </c>
      <c r="F256" s="5">
        <f>IFERROR(INDEX(HTAway!F:F,MATCH(A256,HTAway!$A:$A,0)),"-")</f>
        <v>1</v>
      </c>
      <c r="G256" s="5">
        <f>IFERROR(INDEX(HTAway!G:G,MATCH(A256,HTAway!$A:$A,0)),"-")</f>
        <v>4</v>
      </c>
      <c r="H256" s="5">
        <f>IFERROR(INDEX(HTAway!H:H,MATCH(A256,HTAway!$A:$A,0)),"-")</f>
        <v>11</v>
      </c>
      <c r="I256" s="5">
        <f>IFERROR(INDEX(HTAway!I:I,MATCH(A256,HTAway!$A:$A,0)),"-")</f>
        <v>2</v>
      </c>
      <c r="J256" s="5">
        <f>IFERROR(INDEX(HTAway!J:J,MATCH(A256,HTAway!$A:$A,0)),"-")</f>
        <v>4</v>
      </c>
      <c r="K256" s="7">
        <f>IFERROR(INDEX(HTAway!K:K,MATCH(A256,HTAway!$A:$A,0)),"-")</f>
        <v>0.125</v>
      </c>
      <c r="L256" s="7">
        <f>IFERROR(INDEX(HTAway!L:L,MATCH(A256,HTAway!$A:$A,0)),"-")</f>
        <v>0.13333333333333333</v>
      </c>
      <c r="M256" s="7">
        <f>IFERROR(INDEX(HTAway!M:M,MATCH(A256,HTAway!$A:$A,0)),"-")</f>
        <v>-0.3125</v>
      </c>
      <c r="N256" s="7">
        <f>IFERROR(INDEX(HTAway!N:N,MATCH(A256,HTAway!$A:$A,0)),"-")</f>
        <v>-0.22291666666666668</v>
      </c>
    </row>
    <row r="257" spans="1:14" ht="16.5" thickTop="1" thickBot="1" x14ac:dyDescent="0.3">
      <c r="A257" s="19" t="s">
        <v>304</v>
      </c>
      <c r="B257" s="5">
        <f>IFERROR(INDEX(HTAway!$B:$B,MATCH(A257,HTAway!$A:$A,0)),"-")</f>
        <v>15</v>
      </c>
      <c r="C257" s="5">
        <f>IFERROR(INDEX(HTAway!C:C,MATCH(A257,HTAway!$A:$A,0)),"-")</f>
        <v>2</v>
      </c>
      <c r="D257" s="5">
        <f>IFERROR(INDEX(HTAway!D:D,MATCH(A257,HTAway!$A:$A,0)),"-")</f>
        <v>1</v>
      </c>
      <c r="E257" s="5">
        <f>IFERROR(INDEX(HTAway!E:E,MATCH(A257,HTAway!$A:$A,0)),"-")</f>
        <v>1</v>
      </c>
      <c r="F257" s="5">
        <f>IFERROR(INDEX(HTAway!F:F,MATCH(A257,HTAway!$A:$A,0)),"-")</f>
        <v>3</v>
      </c>
      <c r="G257" s="5">
        <f>IFERROR(INDEX(HTAway!G:G,MATCH(A257,HTAway!$A:$A,0)),"-")</f>
        <v>5</v>
      </c>
      <c r="H257" s="5">
        <f>IFERROR(INDEX(HTAway!H:H,MATCH(A257,HTAway!$A:$A,0)),"-")</f>
        <v>7</v>
      </c>
      <c r="I257" s="5">
        <f>IFERROR(INDEX(HTAway!I:I,MATCH(A257,HTAway!$A:$A,0)),"-")</f>
        <v>4</v>
      </c>
      <c r="J257" s="5">
        <f>IFERROR(INDEX(HTAway!J:J,MATCH(A257,HTAway!$A:$A,0)),"-")</f>
        <v>6</v>
      </c>
      <c r="K257" s="7">
        <f>IFERROR(INDEX(HTAway!K:K,MATCH(A257,HTAway!$A:$A,0)),"-")</f>
        <v>0.26666666666666666</v>
      </c>
      <c r="L257" s="7">
        <f>IFERROR(INDEX(HTAway!L:L,MATCH(A257,HTAway!$A:$A,0)),"-")</f>
        <v>0.23529411764705879</v>
      </c>
      <c r="M257" s="7">
        <f>IFERROR(INDEX(HTAway!M:M,MATCH(A257,HTAway!$A:$A,0)),"-")</f>
        <v>-0.26666666666666666</v>
      </c>
      <c r="N257" s="7">
        <f>IFERROR(INDEX(HTAway!N:N,MATCH(A257,HTAway!$A:$A,0)),"-")</f>
        <v>-0.33921568627450982</v>
      </c>
    </row>
    <row r="258" spans="1:14" ht="16.5" thickTop="1" thickBot="1" x14ac:dyDescent="0.3">
      <c r="A258" s="18" t="s">
        <v>310</v>
      </c>
      <c r="B258" s="5">
        <f>IFERROR(INDEX(HTAway!$B:$B,MATCH(A258,HTAway!$A:$A,0)),"-")</f>
        <v>12</v>
      </c>
      <c r="C258" s="5">
        <f>IFERROR(INDEX(HTAway!C:C,MATCH(A258,HTAway!$A:$A,0)),"-")</f>
        <v>2</v>
      </c>
      <c r="D258" s="5">
        <f>IFERROR(INDEX(HTAway!D:D,MATCH(A258,HTAway!$A:$A,0)),"-")</f>
        <v>0</v>
      </c>
      <c r="E258" s="5">
        <f>IFERROR(INDEX(HTAway!E:E,MATCH(A258,HTAway!$A:$A,0)),"-")</f>
        <v>1</v>
      </c>
      <c r="F258" s="5">
        <f>IFERROR(INDEX(HTAway!F:F,MATCH(A258,HTAway!$A:$A,0)),"-")</f>
        <v>1</v>
      </c>
      <c r="G258" s="5">
        <f>IFERROR(INDEX(HTAway!G:G,MATCH(A258,HTAway!$A:$A,0)),"-")</f>
        <v>1</v>
      </c>
      <c r="H258" s="5">
        <f>IFERROR(INDEX(HTAway!H:H,MATCH(A258,HTAway!$A:$A,0)),"-")</f>
        <v>10</v>
      </c>
      <c r="I258" s="5">
        <f>IFERROR(INDEX(HTAway!I:I,MATCH(A258,HTAway!$A:$A,0)),"-")</f>
        <v>3</v>
      </c>
      <c r="J258" s="5">
        <f>IFERROR(INDEX(HTAway!J:J,MATCH(A258,HTAway!$A:$A,0)),"-")</f>
        <v>1</v>
      </c>
      <c r="K258" s="7">
        <f>IFERROR(INDEX(HTAway!K:K,MATCH(A258,HTAway!$A:$A,0)),"-")</f>
        <v>0.25</v>
      </c>
      <c r="L258" s="7">
        <f>IFERROR(INDEX(HTAway!L:L,MATCH(A258,HTAway!$A:$A,0)),"-")</f>
        <v>7.6923076923076927E-2</v>
      </c>
      <c r="M258" s="7">
        <f>IFERROR(INDEX(HTAway!M:M,MATCH(A258,HTAway!$A:$A,0)),"-")</f>
        <v>0.16666666666666669</v>
      </c>
      <c r="N258" s="7">
        <f>IFERROR(INDEX(HTAway!N:N,MATCH(A258,HTAway!$A:$A,0)),"-")</f>
        <v>-0.33974358974358976</v>
      </c>
    </row>
    <row r="259" spans="1:14" ht="16.5" thickTop="1" thickBot="1" x14ac:dyDescent="0.3">
      <c r="A259" s="19" t="s">
        <v>279</v>
      </c>
      <c r="B259" s="5">
        <f>IFERROR(INDEX(HTAway!$B:$B,MATCH(A259,HTAway!$A:$A,0)),"-")</f>
        <v>16</v>
      </c>
      <c r="C259" s="5">
        <f>IFERROR(INDEX(HTAway!C:C,MATCH(A259,HTAway!$A:$A,0)),"-")</f>
        <v>2</v>
      </c>
      <c r="D259" s="5">
        <f>IFERROR(INDEX(HTAway!D:D,MATCH(A259,HTAway!$A:$A,0)),"-")</f>
        <v>0</v>
      </c>
      <c r="E259" s="5">
        <f>IFERROR(INDEX(HTAway!E:E,MATCH(A259,HTAway!$A:$A,0)),"-")</f>
        <v>0</v>
      </c>
      <c r="F259" s="5">
        <f>IFERROR(INDEX(HTAway!F:F,MATCH(A259,HTAway!$A:$A,0)),"-")</f>
        <v>2</v>
      </c>
      <c r="G259" s="5">
        <f>IFERROR(INDEX(HTAway!G:G,MATCH(A259,HTAway!$A:$A,0)),"-")</f>
        <v>9</v>
      </c>
      <c r="H259" s="5">
        <f>IFERROR(INDEX(HTAway!H:H,MATCH(A259,HTAway!$A:$A,0)),"-")</f>
        <v>5</v>
      </c>
      <c r="I259" s="5">
        <f>IFERROR(INDEX(HTAway!I:I,MATCH(A259,HTAway!$A:$A,0)),"-")</f>
        <v>2</v>
      </c>
      <c r="J259" s="5">
        <f>IFERROR(INDEX(HTAway!J:J,MATCH(A259,HTAway!$A:$A,0)),"-")</f>
        <v>10</v>
      </c>
      <c r="K259" s="7">
        <f>IFERROR(INDEX(HTAway!K:K,MATCH(A259,HTAway!$A:$A,0)),"-")</f>
        <v>0.125</v>
      </c>
      <c r="L259" s="7">
        <f>IFERROR(INDEX(HTAway!L:L,MATCH(A259,HTAway!$A:$A,0)),"-")</f>
        <v>0.46666666666666662</v>
      </c>
      <c r="M259" s="7">
        <f>IFERROR(INDEX(HTAway!M:M,MATCH(A259,HTAway!$A:$A,0)),"-")</f>
        <v>-0.9375</v>
      </c>
      <c r="N259" s="7">
        <f>IFERROR(INDEX(HTAway!N:N,MATCH(A259,HTAway!$A:$A,0)),"-")</f>
        <v>-0.43541666666666662</v>
      </c>
    </row>
    <row r="260" spans="1:14" ht="16.5" thickTop="1" thickBot="1" x14ac:dyDescent="0.3">
      <c r="A260" s="18" t="s">
        <v>293</v>
      </c>
      <c r="B260" s="5">
        <f>IFERROR(INDEX(HTAway!$B:$B,MATCH(A260,HTAway!$A:$A,0)),"-")</f>
        <v>12</v>
      </c>
      <c r="C260" s="5">
        <f>IFERROR(INDEX(HTAway!C:C,MATCH(A260,HTAway!$A:$A,0)),"-")</f>
        <v>1</v>
      </c>
      <c r="D260" s="5">
        <f>IFERROR(INDEX(HTAway!D:D,MATCH(A260,HTAway!$A:$A,0)),"-")</f>
        <v>0</v>
      </c>
      <c r="E260" s="5">
        <f>IFERROR(INDEX(HTAway!E:E,MATCH(A260,HTAway!$A:$A,0)),"-")</f>
        <v>0</v>
      </c>
      <c r="F260" s="5">
        <f>IFERROR(INDEX(HTAway!F:F,MATCH(A260,HTAway!$A:$A,0)),"-")</f>
        <v>2</v>
      </c>
      <c r="G260" s="5">
        <f>IFERROR(INDEX(HTAway!G:G,MATCH(A260,HTAway!$A:$A,0)),"-")</f>
        <v>2</v>
      </c>
      <c r="H260" s="5">
        <f>IFERROR(INDEX(HTAway!H:H,MATCH(A260,HTAway!$A:$A,0)),"-")</f>
        <v>8</v>
      </c>
      <c r="I260" s="5">
        <f>IFERROR(INDEX(HTAway!I:I,MATCH(A260,HTAway!$A:$A,0)),"-")</f>
        <v>1</v>
      </c>
      <c r="J260" s="5">
        <f>IFERROR(INDEX(HTAway!J:J,MATCH(A260,HTAway!$A:$A,0)),"-")</f>
        <v>3</v>
      </c>
      <c r="K260" s="7">
        <f>IFERROR(INDEX(HTAway!K:K,MATCH(A260,HTAway!$A:$A,0)),"-")</f>
        <v>8.3333333333333329E-2</v>
      </c>
      <c r="L260" s="7">
        <f>IFERROR(INDEX(HTAway!L:L,MATCH(A260,HTAway!$A:$A,0)),"-")</f>
        <v>0.30769230769230771</v>
      </c>
      <c r="M260" s="7">
        <f>IFERROR(INDEX(HTAway!M:M,MATCH(A260,HTAway!$A:$A,0)),"-")</f>
        <v>-0.16666666666666669</v>
      </c>
      <c r="N260" s="7">
        <f>IFERROR(INDEX(HTAway!N:N,MATCH(A260,HTAway!$A:$A,0)),"-")</f>
        <v>-0.35256410256410253</v>
      </c>
    </row>
    <row r="261" spans="1:14" ht="16.5" thickTop="1" thickBot="1" x14ac:dyDescent="0.3">
      <c r="A261" s="19" t="s">
        <v>296</v>
      </c>
      <c r="B261" s="5">
        <f>IFERROR(INDEX(HTAway!$B:$B,MATCH(A261,HTAway!$A:$A,0)),"-")</f>
        <v>13</v>
      </c>
      <c r="C261" s="5">
        <f>IFERROR(INDEX(HTAway!C:C,MATCH(A261,HTAway!$A:$A,0)),"-")</f>
        <v>2</v>
      </c>
      <c r="D261" s="5">
        <f>IFERROR(INDEX(HTAway!D:D,MATCH(A261,HTAway!$A:$A,0)),"-")</f>
        <v>2</v>
      </c>
      <c r="E261" s="5">
        <f>IFERROR(INDEX(HTAway!E:E,MATCH(A261,HTAway!$A:$A,0)),"-")</f>
        <v>0</v>
      </c>
      <c r="F261" s="5">
        <f>IFERROR(INDEX(HTAway!F:F,MATCH(A261,HTAway!$A:$A,0)),"-")</f>
        <v>2</v>
      </c>
      <c r="G261" s="5">
        <f>IFERROR(INDEX(HTAway!G:G,MATCH(A261,HTAway!$A:$A,0)),"-")</f>
        <v>5</v>
      </c>
      <c r="H261" s="5">
        <f>IFERROR(INDEX(HTAway!H:H,MATCH(A261,HTAway!$A:$A,0)),"-")</f>
        <v>6</v>
      </c>
      <c r="I261" s="5">
        <f>IFERROR(INDEX(HTAway!I:I,MATCH(A261,HTAway!$A:$A,0)),"-")</f>
        <v>4</v>
      </c>
      <c r="J261" s="5">
        <f>IFERROR(INDEX(HTAway!J:J,MATCH(A261,HTAway!$A:$A,0)),"-")</f>
        <v>5</v>
      </c>
      <c r="K261" s="7">
        <f>IFERROR(INDEX(HTAway!K:K,MATCH(A261,HTAway!$A:$A,0)),"-")</f>
        <v>0.30769230769230771</v>
      </c>
      <c r="L261" s="7">
        <f>IFERROR(INDEX(HTAway!L:L,MATCH(A261,HTAway!$A:$A,0)),"-")</f>
        <v>0.25</v>
      </c>
      <c r="M261" s="7">
        <f>IFERROR(INDEX(HTAway!M:M,MATCH(A261,HTAway!$A:$A,0)),"-")</f>
        <v>-0.30769230769230771</v>
      </c>
      <c r="N261" s="7">
        <f>IFERROR(INDEX(HTAway!N:N,MATCH(A261,HTAway!$A:$A,0)),"-")</f>
        <v>-0.48717948717948723</v>
      </c>
    </row>
    <row r="262" spans="1:14" ht="16.5" thickTop="1" thickBot="1" x14ac:dyDescent="0.3">
      <c r="A262" s="18" t="s">
        <v>292</v>
      </c>
      <c r="B262" s="5">
        <f>IFERROR(INDEX(HTAway!$B:$B,MATCH(A262,HTAway!$A:$A,0)),"-")</f>
        <v>11</v>
      </c>
      <c r="C262" s="5">
        <f>IFERROR(INDEX(HTAway!C:C,MATCH(A262,HTAway!$A:$A,0)),"-")</f>
        <v>1</v>
      </c>
      <c r="D262" s="5">
        <f>IFERROR(INDEX(HTAway!D:D,MATCH(A262,HTAway!$A:$A,0)),"-")</f>
        <v>0</v>
      </c>
      <c r="E262" s="5">
        <f>IFERROR(INDEX(HTAway!E:E,MATCH(A262,HTAway!$A:$A,0)),"-")</f>
        <v>0</v>
      </c>
      <c r="F262" s="5">
        <f>IFERROR(INDEX(HTAway!F:F,MATCH(A262,HTAway!$A:$A,0)),"-")</f>
        <v>0</v>
      </c>
      <c r="G262" s="5">
        <f>IFERROR(INDEX(HTAway!G:G,MATCH(A262,HTAway!$A:$A,0)),"-")</f>
        <v>6</v>
      </c>
      <c r="H262" s="5">
        <f>IFERROR(INDEX(HTAway!H:H,MATCH(A262,HTAway!$A:$A,0)),"-")</f>
        <v>5</v>
      </c>
      <c r="I262" s="5">
        <f>IFERROR(INDEX(HTAway!I:I,MATCH(A262,HTAway!$A:$A,0)),"-")</f>
        <v>1</v>
      </c>
      <c r="J262" s="5">
        <f>IFERROR(INDEX(HTAway!J:J,MATCH(A262,HTAway!$A:$A,0)),"-")</f>
        <v>6</v>
      </c>
      <c r="K262" s="7">
        <f>IFERROR(INDEX(HTAway!K:K,MATCH(A262,HTAway!$A:$A,0)),"-")</f>
        <v>9.0909090909090912E-2</v>
      </c>
      <c r="L262" s="7">
        <f>IFERROR(INDEX(HTAway!L:L,MATCH(A262,HTAway!$A:$A,0)),"-")</f>
        <v>0.2857142857142857</v>
      </c>
      <c r="M262" s="7">
        <f>IFERROR(INDEX(HTAway!M:M,MATCH(A262,HTAway!$A:$A,0)),"-")</f>
        <v>-0.99999999999999989</v>
      </c>
      <c r="N262" s="7">
        <f>IFERROR(INDEX(HTAway!N:N,MATCH(A262,HTAway!$A:$A,0)),"-")</f>
        <v>-0.5357142857142857</v>
      </c>
    </row>
    <row r="263" spans="1:14" ht="16.5" thickTop="1" thickBot="1" x14ac:dyDescent="0.3">
      <c r="A263" s="19" t="s">
        <v>301</v>
      </c>
      <c r="B263" s="5">
        <f>IFERROR(INDEX(HTAway!$B:$B,MATCH(A263,HTAway!$A:$A,0)),"-")</f>
        <v>13</v>
      </c>
      <c r="C263" s="5">
        <f>IFERROR(INDEX(HTAway!C:C,MATCH(A263,HTAway!$A:$A,0)),"-")</f>
        <v>1</v>
      </c>
      <c r="D263" s="5">
        <f>IFERROR(INDEX(HTAway!D:D,MATCH(A263,HTAway!$A:$A,0)),"-")</f>
        <v>1</v>
      </c>
      <c r="E263" s="5">
        <f>IFERROR(INDEX(HTAway!E:E,MATCH(A263,HTAway!$A:$A,0)),"-")</f>
        <v>0</v>
      </c>
      <c r="F263" s="5">
        <f>IFERROR(INDEX(HTAway!F:F,MATCH(A263,HTAway!$A:$A,0)),"-")</f>
        <v>3</v>
      </c>
      <c r="G263" s="5">
        <f>IFERROR(INDEX(HTAway!G:G,MATCH(A263,HTAway!$A:$A,0)),"-")</f>
        <v>6</v>
      </c>
      <c r="H263" s="5">
        <f>IFERROR(INDEX(HTAway!H:H,MATCH(A263,HTAway!$A:$A,0)),"-")</f>
        <v>4</v>
      </c>
      <c r="I263" s="5">
        <f>IFERROR(INDEX(HTAway!I:I,MATCH(A263,HTAway!$A:$A,0)),"-")</f>
        <v>2</v>
      </c>
      <c r="J263" s="5">
        <f>IFERROR(INDEX(HTAway!J:J,MATCH(A263,HTAway!$A:$A,0)),"-")</f>
        <v>8</v>
      </c>
      <c r="K263" s="7">
        <f>IFERROR(INDEX(HTAway!K:K,MATCH(A263,HTAway!$A:$A,0)),"-")</f>
        <v>0.15384615384615383</v>
      </c>
      <c r="L263" s="7">
        <f>IFERROR(INDEX(HTAway!L:L,MATCH(A263,HTAway!$A:$A,0)),"-")</f>
        <v>0.16666666666666666</v>
      </c>
      <c r="M263" s="7">
        <f>IFERROR(INDEX(HTAway!M:M,MATCH(A263,HTAway!$A:$A,0)),"-")</f>
        <v>-0.69230769230769229</v>
      </c>
      <c r="N263" s="7">
        <f>IFERROR(INDEX(HTAway!N:N,MATCH(A263,HTAway!$A:$A,0)),"-")</f>
        <v>-0.59615384615384615</v>
      </c>
    </row>
    <row r="264" spans="1:14" ht="16.5" thickTop="1" thickBot="1" x14ac:dyDescent="0.3">
      <c r="A264" s="18" t="s">
        <v>302</v>
      </c>
      <c r="B264" s="5">
        <f>IFERROR(INDEX(HTAway!$B:$B,MATCH(A264,HTAway!$A:$A,0)),"-")</f>
        <v>13</v>
      </c>
      <c r="C264" s="5">
        <f>IFERROR(INDEX(HTAway!C:C,MATCH(A264,HTAway!$A:$A,0)),"-")</f>
        <v>2</v>
      </c>
      <c r="D264" s="5">
        <f>IFERROR(INDEX(HTAway!D:D,MATCH(A264,HTAway!$A:$A,0)),"-")</f>
        <v>0</v>
      </c>
      <c r="E264" s="5">
        <f>IFERROR(INDEX(HTAway!E:E,MATCH(A264,HTAway!$A:$A,0)),"-")</f>
        <v>0</v>
      </c>
      <c r="F264" s="5">
        <f>IFERROR(INDEX(HTAway!F:F,MATCH(A264,HTAway!$A:$A,0)),"-")</f>
        <v>2</v>
      </c>
      <c r="G264" s="5">
        <f>IFERROR(INDEX(HTAway!G:G,MATCH(A264,HTAway!$A:$A,0)),"-")</f>
        <v>8</v>
      </c>
      <c r="H264" s="5">
        <f>IFERROR(INDEX(HTAway!H:H,MATCH(A264,HTAway!$A:$A,0)),"-")</f>
        <v>3</v>
      </c>
      <c r="I264" s="5">
        <f>IFERROR(INDEX(HTAway!I:I,MATCH(A264,HTAway!$A:$A,0)),"-")</f>
        <v>2</v>
      </c>
      <c r="J264" s="5">
        <f>IFERROR(INDEX(HTAway!J:J,MATCH(A264,HTAway!$A:$A,0)),"-")</f>
        <v>8</v>
      </c>
      <c r="K264" s="7">
        <f>IFERROR(INDEX(HTAway!K:K,MATCH(A264,HTAway!$A:$A,0)),"-")</f>
        <v>0.15384615384615383</v>
      </c>
      <c r="L264" s="7">
        <f>IFERROR(INDEX(HTAway!L:L,MATCH(A264,HTAway!$A:$A,0)),"-")</f>
        <v>0.16666666666666666</v>
      </c>
      <c r="M264" s="7">
        <f>IFERROR(INDEX(HTAway!M:M,MATCH(A264,HTAway!$A:$A,0)),"-")</f>
        <v>-0.92307692307692324</v>
      </c>
      <c r="N264" s="7">
        <f>IFERROR(INDEX(HTAway!N:N,MATCH(A264,HTAway!$A:$A,0)),"-")</f>
        <v>-0.54487179487179493</v>
      </c>
    </row>
    <row r="265" spans="1:14" ht="16.5" thickTop="1" thickBot="1" x14ac:dyDescent="0.3">
      <c r="A265" s="19" t="s">
        <v>305</v>
      </c>
      <c r="B265" s="5">
        <f>IFERROR(INDEX(HTAway!$B:$B,MATCH(A265,HTAway!$A:$A,0)),"-")</f>
        <v>16</v>
      </c>
      <c r="C265" s="5">
        <f>IFERROR(INDEX(HTAway!C:C,MATCH(A265,HTAway!$A:$A,0)),"-")</f>
        <v>2</v>
      </c>
      <c r="D265" s="5">
        <f>IFERROR(INDEX(HTAway!D:D,MATCH(A265,HTAway!$A:$A,0)),"-")</f>
        <v>0</v>
      </c>
      <c r="E265" s="5">
        <f>IFERROR(INDEX(HTAway!E:E,MATCH(A265,HTAway!$A:$A,0)),"-")</f>
        <v>0</v>
      </c>
      <c r="F265" s="5">
        <f>IFERROR(INDEX(HTAway!F:F,MATCH(A265,HTAway!$A:$A,0)),"-")</f>
        <v>1</v>
      </c>
      <c r="G265" s="5">
        <f>IFERROR(INDEX(HTAway!G:G,MATCH(A265,HTAway!$A:$A,0)),"-")</f>
        <v>6</v>
      </c>
      <c r="H265" s="5">
        <f>IFERROR(INDEX(HTAway!H:H,MATCH(A265,HTAway!$A:$A,0)),"-")</f>
        <v>9</v>
      </c>
      <c r="I265" s="5">
        <f>IFERROR(INDEX(HTAway!I:I,MATCH(A265,HTAway!$A:$A,0)),"-")</f>
        <v>2</v>
      </c>
      <c r="J265" s="5">
        <f>IFERROR(INDEX(HTAway!J:J,MATCH(A265,HTAway!$A:$A,0)),"-")</f>
        <v>7</v>
      </c>
      <c r="K265" s="7">
        <f>IFERROR(INDEX(HTAway!K:K,MATCH(A265,HTAway!$A:$A,0)),"-")</f>
        <v>0.125</v>
      </c>
      <c r="L265" s="7">
        <f>IFERROR(INDEX(HTAway!L:L,MATCH(A265,HTAway!$A:$A,0)),"-")</f>
        <v>0.1875</v>
      </c>
      <c r="M265" s="7">
        <f>IFERROR(INDEX(HTAway!M:M,MATCH(A265,HTAway!$A:$A,0)),"-")</f>
        <v>-0.625</v>
      </c>
      <c r="N265" s="7">
        <f>IFERROR(INDEX(HTAway!N:N,MATCH(A265,HTAway!$A:$A,0)),"-")</f>
        <v>-0.625</v>
      </c>
    </row>
    <row r="266" spans="1:14" ht="16.5" thickTop="1" thickBot="1" x14ac:dyDescent="0.3">
      <c r="A266" s="18" t="s">
        <v>311</v>
      </c>
      <c r="B266" s="5">
        <f>IFERROR(INDEX(HTAway!$B:$B,MATCH(A266,HTAway!$A:$A,0)),"-")</f>
        <v>10</v>
      </c>
      <c r="C266" s="5">
        <f>IFERROR(INDEX(HTAway!C:C,MATCH(A266,HTAway!$A:$A,0)),"-")</f>
        <v>0</v>
      </c>
      <c r="D266" s="5">
        <f>IFERROR(INDEX(HTAway!D:D,MATCH(A266,HTAway!$A:$A,0)),"-")</f>
        <v>0</v>
      </c>
      <c r="E266" s="5">
        <f>IFERROR(INDEX(HTAway!E:E,MATCH(A266,HTAway!$A:$A,0)),"-")</f>
        <v>1</v>
      </c>
      <c r="F266" s="5">
        <f>IFERROR(INDEX(HTAway!F:F,MATCH(A266,HTAway!$A:$A,0)),"-")</f>
        <v>2</v>
      </c>
      <c r="G266" s="5">
        <f>IFERROR(INDEX(HTAway!G:G,MATCH(A266,HTAway!$A:$A,0)),"-")</f>
        <v>4</v>
      </c>
      <c r="H266" s="5">
        <f>IFERROR(INDEX(HTAway!H:H,MATCH(A266,HTAway!$A:$A,0)),"-")</f>
        <v>4</v>
      </c>
      <c r="I266" s="5">
        <f>IFERROR(INDEX(HTAway!I:I,MATCH(A266,HTAway!$A:$A,0)),"-")</f>
        <v>1</v>
      </c>
      <c r="J266" s="5">
        <f>IFERROR(INDEX(HTAway!J:J,MATCH(A266,HTAway!$A:$A,0)),"-")</f>
        <v>5</v>
      </c>
      <c r="K266" s="7">
        <f>IFERROR(INDEX(HTAway!K:K,MATCH(A266,HTAway!$A:$A,0)),"-")</f>
        <v>0.1</v>
      </c>
      <c r="L266" s="7">
        <f>IFERROR(INDEX(HTAway!L:L,MATCH(A266,HTAway!$A:$A,0)),"-")</f>
        <v>0.63636363636363635</v>
      </c>
      <c r="M266" s="7">
        <f>IFERROR(INDEX(HTAway!M:M,MATCH(A266,HTAway!$A:$A,0)),"-")</f>
        <v>-0.60000000000000009</v>
      </c>
      <c r="N266" s="7">
        <f>IFERROR(INDEX(HTAway!N:N,MATCH(A266,HTAway!$A:$A,0)),"-")</f>
        <v>0.10909090909090902</v>
      </c>
    </row>
    <row r="267" spans="1:14" ht="16.5" thickTop="1" thickBot="1" x14ac:dyDescent="0.3">
      <c r="A267" s="19" t="s">
        <v>157</v>
      </c>
      <c r="B267" s="5">
        <f>IFERROR(INDEX(HTAway!$B:$B,MATCH(A267,HTAway!$A:$A,0)),"-")</f>
        <v>10</v>
      </c>
      <c r="C267" s="5">
        <f>IFERROR(INDEX(HTAway!C:C,MATCH(A267,HTAway!$A:$A,0)),"-")</f>
        <v>1</v>
      </c>
      <c r="D267" s="5">
        <f>IFERROR(INDEX(HTAway!D:D,MATCH(A267,HTAway!$A:$A,0)),"-")</f>
        <v>1</v>
      </c>
      <c r="E267" s="5">
        <f>IFERROR(INDEX(HTAway!E:E,MATCH(A267,HTAway!$A:$A,0)),"-")</f>
        <v>1</v>
      </c>
      <c r="F267" s="5">
        <f>IFERROR(INDEX(HTAway!F:F,MATCH(A267,HTAway!$A:$A,0)),"-")</f>
        <v>3</v>
      </c>
      <c r="G267" s="5">
        <f>IFERROR(INDEX(HTAway!G:G,MATCH(A267,HTAway!$A:$A,0)),"-")</f>
        <v>2</v>
      </c>
      <c r="H267" s="5">
        <f>IFERROR(INDEX(HTAway!H:H,MATCH(A267,HTAway!$A:$A,0)),"-")</f>
        <v>5</v>
      </c>
      <c r="I267" s="5">
        <f>IFERROR(INDEX(HTAway!I:I,MATCH(A267,HTAway!$A:$A,0)),"-")</f>
        <v>3</v>
      </c>
      <c r="J267" s="5">
        <f>IFERROR(INDEX(HTAway!J:J,MATCH(A267,HTAway!$A:$A,0)),"-")</f>
        <v>3</v>
      </c>
      <c r="K267" s="7">
        <f>IFERROR(INDEX(HTAway!K:K,MATCH(A267,HTAway!$A:$A,0)),"-")</f>
        <v>0.3</v>
      </c>
      <c r="L267" s="7">
        <f>IFERROR(INDEX(HTAway!L:L,MATCH(A267,HTAway!$A:$A,0)),"-")</f>
        <v>0.7</v>
      </c>
      <c r="M267" s="7">
        <f>IFERROR(INDEX(HTAway!M:M,MATCH(A267,HTAway!$A:$A,0)),"-")</f>
        <v>9.9999999999999978E-2</v>
      </c>
      <c r="N267" s="7">
        <f>IFERROR(INDEX(HTAway!N:N,MATCH(A267,HTAway!$A:$A,0)),"-")</f>
        <v>0.64999999999999991</v>
      </c>
    </row>
    <row r="268" spans="1:14" ht="16.5" thickTop="1" thickBot="1" x14ac:dyDescent="0.3">
      <c r="A268" s="18" t="s">
        <v>312</v>
      </c>
      <c r="B268" s="5">
        <f>IFERROR(INDEX(HTAway!$B:$B,MATCH(A268,HTAway!$A:$A,0)),"-")</f>
        <v>10</v>
      </c>
      <c r="C268" s="5">
        <f>IFERROR(INDEX(HTAway!C:C,MATCH(A268,HTAway!$A:$A,0)),"-")</f>
        <v>0</v>
      </c>
      <c r="D268" s="5">
        <f>IFERROR(INDEX(HTAway!D:D,MATCH(A268,HTAway!$A:$A,0)),"-")</f>
        <v>1</v>
      </c>
      <c r="E268" s="5">
        <f>IFERROR(INDEX(HTAway!E:E,MATCH(A268,HTAway!$A:$A,0)),"-")</f>
        <v>1</v>
      </c>
      <c r="F268" s="5">
        <f>IFERROR(INDEX(HTAway!F:F,MATCH(A268,HTAway!$A:$A,0)),"-")</f>
        <v>2</v>
      </c>
      <c r="G268" s="5">
        <f>IFERROR(INDEX(HTAway!G:G,MATCH(A268,HTAway!$A:$A,0)),"-")</f>
        <v>6</v>
      </c>
      <c r="H268" s="5">
        <f>IFERROR(INDEX(HTAway!H:H,MATCH(A268,HTAway!$A:$A,0)),"-")</f>
        <v>2</v>
      </c>
      <c r="I268" s="5">
        <f>IFERROR(INDEX(HTAway!I:I,MATCH(A268,HTAway!$A:$A,0)),"-")</f>
        <v>2</v>
      </c>
      <c r="J268" s="5">
        <f>IFERROR(INDEX(HTAway!J:J,MATCH(A268,HTAway!$A:$A,0)),"-")</f>
        <v>7</v>
      </c>
      <c r="K268" s="7">
        <f>IFERROR(INDEX(HTAway!K:K,MATCH(A268,HTAway!$A:$A,0)),"-")</f>
        <v>0.2</v>
      </c>
      <c r="L268" s="7">
        <f>IFERROR(INDEX(HTAway!L:L,MATCH(A268,HTAway!$A:$A,0)),"-")</f>
        <v>0.5</v>
      </c>
      <c r="M268" s="7">
        <f>IFERROR(INDEX(HTAway!M:M,MATCH(A268,HTAway!$A:$A,0)),"-")</f>
        <v>-0.8999999999999998</v>
      </c>
      <c r="N268" s="7">
        <f>IFERROR(INDEX(HTAway!N:N,MATCH(A268,HTAway!$A:$A,0)),"-")</f>
        <v>-0.4</v>
      </c>
    </row>
    <row r="269" spans="1:14" ht="16.5" thickTop="1" thickBot="1" x14ac:dyDescent="0.3">
      <c r="A269" s="19" t="s">
        <v>313</v>
      </c>
      <c r="B269" s="5">
        <f>IFERROR(INDEX(HTAway!$B:$B,MATCH(A269,HTAway!$A:$A,0)),"-")</f>
        <v>10</v>
      </c>
      <c r="C269" s="5">
        <f>IFERROR(INDEX(HTAway!C:C,MATCH(A269,HTAway!$A:$A,0)),"-")</f>
        <v>2</v>
      </c>
      <c r="D269" s="5">
        <f>IFERROR(INDEX(HTAway!D:D,MATCH(A269,HTAway!$A:$A,0)),"-")</f>
        <v>1</v>
      </c>
      <c r="E269" s="5">
        <f>IFERROR(INDEX(HTAway!E:E,MATCH(A269,HTAway!$A:$A,0)),"-")</f>
        <v>1</v>
      </c>
      <c r="F269" s="5">
        <f>IFERROR(INDEX(HTAway!F:F,MATCH(A269,HTAway!$A:$A,0)),"-")</f>
        <v>3</v>
      </c>
      <c r="G269" s="5">
        <f>IFERROR(INDEX(HTAway!G:G,MATCH(A269,HTAway!$A:$A,0)),"-")</f>
        <v>4</v>
      </c>
      <c r="H269" s="5">
        <f>IFERROR(INDEX(HTAway!H:H,MATCH(A269,HTAway!$A:$A,0)),"-")</f>
        <v>3</v>
      </c>
      <c r="I269" s="5">
        <f>IFERROR(INDEX(HTAway!I:I,MATCH(A269,HTAway!$A:$A,0)),"-")</f>
        <v>4</v>
      </c>
      <c r="J269" s="5">
        <f>IFERROR(INDEX(HTAway!J:J,MATCH(A269,HTAway!$A:$A,0)),"-")</f>
        <v>3</v>
      </c>
      <c r="K269" s="7">
        <f>IFERROR(INDEX(HTAway!K:K,MATCH(A269,HTAway!$A:$A,0)),"-")</f>
        <v>0.4</v>
      </c>
      <c r="L269" s="7">
        <f>IFERROR(INDEX(HTAway!L:L,MATCH(A269,HTAway!$A:$A,0)),"-")</f>
        <v>0.6</v>
      </c>
      <c r="M269" s="7">
        <f>IFERROR(INDEX(HTAway!M:M,MATCH(A269,HTAway!$A:$A,0)),"-")</f>
        <v>0</v>
      </c>
      <c r="N269" s="7">
        <f>IFERROR(INDEX(HTAway!N:N,MATCH(A269,HTAway!$A:$A,0)),"-")</f>
        <v>0.35</v>
      </c>
    </row>
    <row r="270" spans="1:14" ht="16.5" thickTop="1" thickBot="1" x14ac:dyDescent="0.3">
      <c r="A270" s="18" t="s">
        <v>314</v>
      </c>
      <c r="B270" s="5">
        <f>IFERROR(INDEX(HTAway!$B:$B,MATCH(A270,HTAway!$A:$A,0)),"-")</f>
        <v>10</v>
      </c>
      <c r="C270" s="5">
        <f>IFERROR(INDEX(HTAway!C:C,MATCH(A270,HTAway!$A:$A,0)),"-")</f>
        <v>4</v>
      </c>
      <c r="D270" s="5">
        <f>IFERROR(INDEX(HTAway!D:D,MATCH(A270,HTAway!$A:$A,0)),"-")</f>
        <v>1</v>
      </c>
      <c r="E270" s="5">
        <f>IFERROR(INDEX(HTAway!E:E,MATCH(A270,HTAway!$A:$A,0)),"-")</f>
        <v>0</v>
      </c>
      <c r="F270" s="5">
        <f>IFERROR(INDEX(HTAway!F:F,MATCH(A270,HTAway!$A:$A,0)),"-")</f>
        <v>4</v>
      </c>
      <c r="G270" s="5">
        <f>IFERROR(INDEX(HTAway!G:G,MATCH(A270,HTAway!$A:$A,0)),"-")</f>
        <v>4</v>
      </c>
      <c r="H270" s="5">
        <f>IFERROR(INDEX(HTAway!H:H,MATCH(A270,HTAway!$A:$A,0)),"-")</f>
        <v>2</v>
      </c>
      <c r="I270" s="5">
        <f>IFERROR(INDEX(HTAway!I:I,MATCH(A270,HTAway!$A:$A,0)),"-")</f>
        <v>5</v>
      </c>
      <c r="J270" s="5">
        <f>IFERROR(INDEX(HTAway!J:J,MATCH(A270,HTAway!$A:$A,0)),"-")</f>
        <v>5</v>
      </c>
      <c r="K270" s="7">
        <f>IFERROR(INDEX(HTAway!K:K,MATCH(A270,HTAway!$A:$A,0)),"-")</f>
        <v>0.5</v>
      </c>
      <c r="L270" s="7">
        <f>IFERROR(INDEX(HTAway!L:L,MATCH(A270,HTAway!$A:$A,0)),"-")</f>
        <v>0.55555555555555558</v>
      </c>
      <c r="M270" s="7">
        <f>IFERROR(INDEX(HTAway!M:M,MATCH(A270,HTAway!$A:$A,0)),"-")</f>
        <v>0</v>
      </c>
      <c r="N270" s="7">
        <f>IFERROR(INDEX(HTAway!N:N,MATCH(A270,HTAway!$A:$A,0)),"-")</f>
        <v>0.44444444444444442</v>
      </c>
    </row>
    <row r="271" spans="1:14" ht="16.5" thickTop="1" thickBot="1" x14ac:dyDescent="0.3">
      <c r="A271" s="19" t="s">
        <v>315</v>
      </c>
      <c r="B271" s="5">
        <f>IFERROR(INDEX(HTAway!$B:$B,MATCH(A271,HTAway!$A:$A,0)),"-")</f>
        <v>9</v>
      </c>
      <c r="C271" s="5">
        <f>IFERROR(INDEX(HTAway!C:C,MATCH(A271,HTAway!$A:$A,0)),"-")</f>
        <v>2</v>
      </c>
      <c r="D271" s="5">
        <f>IFERROR(INDEX(HTAway!D:D,MATCH(A271,HTAway!$A:$A,0)),"-")</f>
        <v>1</v>
      </c>
      <c r="E271" s="5">
        <f>IFERROR(INDEX(HTAway!E:E,MATCH(A271,HTAway!$A:$A,0)),"-")</f>
        <v>0</v>
      </c>
      <c r="F271" s="5">
        <f>IFERROR(INDEX(HTAway!F:F,MATCH(A271,HTAway!$A:$A,0)),"-")</f>
        <v>3</v>
      </c>
      <c r="G271" s="5">
        <f>IFERROR(INDEX(HTAway!G:G,MATCH(A271,HTAway!$A:$A,0)),"-")</f>
        <v>0</v>
      </c>
      <c r="H271" s="5">
        <f>IFERROR(INDEX(HTAway!H:H,MATCH(A271,HTAway!$A:$A,0)),"-")</f>
        <v>6</v>
      </c>
      <c r="I271" s="5">
        <f>IFERROR(INDEX(HTAway!I:I,MATCH(A271,HTAway!$A:$A,0)),"-")</f>
        <v>3</v>
      </c>
      <c r="J271" s="5">
        <f>IFERROR(INDEX(HTAway!J:J,MATCH(A271,HTAway!$A:$A,0)),"-")</f>
        <v>0</v>
      </c>
      <c r="K271" s="7">
        <f>IFERROR(INDEX(HTAway!K:K,MATCH(A271,HTAway!$A:$A,0)),"-")</f>
        <v>0.33333333333333331</v>
      </c>
      <c r="L271" s="7">
        <f>IFERROR(INDEX(HTAway!L:L,MATCH(A271,HTAway!$A:$A,0)),"-")</f>
        <v>0.54545454545454541</v>
      </c>
      <c r="M271" s="7">
        <f>IFERROR(INDEX(HTAway!M:M,MATCH(A271,HTAway!$A:$A,0)),"-")</f>
        <v>0.66666666666666663</v>
      </c>
      <c r="N271" s="7">
        <f>IFERROR(INDEX(HTAway!N:N,MATCH(A271,HTAway!$A:$A,0)),"-")</f>
        <v>0.69696969696969691</v>
      </c>
    </row>
    <row r="272" spans="1:14" ht="16.5" thickTop="1" thickBot="1" x14ac:dyDescent="0.3">
      <c r="A272" s="18" t="s">
        <v>316</v>
      </c>
      <c r="B272" s="5">
        <f>IFERROR(INDEX(HTAway!$B:$B,MATCH(A272,HTAway!$A:$A,0)),"-")</f>
        <v>10</v>
      </c>
      <c r="C272" s="5">
        <f>IFERROR(INDEX(HTAway!C:C,MATCH(A272,HTAway!$A:$A,0)),"-")</f>
        <v>1</v>
      </c>
      <c r="D272" s="5">
        <f>IFERROR(INDEX(HTAway!D:D,MATCH(A272,HTAway!$A:$A,0)),"-")</f>
        <v>1</v>
      </c>
      <c r="E272" s="5">
        <f>IFERROR(INDEX(HTAway!E:E,MATCH(A272,HTAway!$A:$A,0)),"-")</f>
        <v>1</v>
      </c>
      <c r="F272" s="5">
        <f>IFERROR(INDEX(HTAway!F:F,MATCH(A272,HTAway!$A:$A,0)),"-")</f>
        <v>3</v>
      </c>
      <c r="G272" s="5">
        <f>IFERROR(INDEX(HTAway!G:G,MATCH(A272,HTAway!$A:$A,0)),"-")</f>
        <v>2</v>
      </c>
      <c r="H272" s="5">
        <f>IFERROR(INDEX(HTAway!H:H,MATCH(A272,HTAway!$A:$A,0)),"-")</f>
        <v>5</v>
      </c>
      <c r="I272" s="5">
        <f>IFERROR(INDEX(HTAway!I:I,MATCH(A272,HTAway!$A:$A,0)),"-")</f>
        <v>3</v>
      </c>
      <c r="J272" s="5">
        <f>IFERROR(INDEX(HTAway!J:J,MATCH(A272,HTAway!$A:$A,0)),"-")</f>
        <v>3</v>
      </c>
      <c r="K272" s="7">
        <f>IFERROR(INDEX(HTAway!K:K,MATCH(A272,HTAway!$A:$A,0)),"-")</f>
        <v>0.3</v>
      </c>
      <c r="L272" s="7">
        <f>IFERROR(INDEX(HTAway!L:L,MATCH(A272,HTAway!$A:$A,0)),"-")</f>
        <v>0.5</v>
      </c>
      <c r="M272" s="7">
        <f>IFERROR(INDEX(HTAway!M:M,MATCH(A272,HTAway!$A:$A,0)),"-")</f>
        <v>9.9999999999999978E-2</v>
      </c>
      <c r="N272" s="7">
        <f>IFERROR(INDEX(HTAway!N:N,MATCH(A272,HTAway!$A:$A,0)),"-")</f>
        <v>0.45</v>
      </c>
    </row>
    <row r="273" spans="1:14" ht="16.5" thickTop="1" thickBot="1" x14ac:dyDescent="0.3">
      <c r="A273" s="19" t="s">
        <v>317</v>
      </c>
      <c r="B273" s="5">
        <f>IFERROR(INDEX(HTAway!$B:$B,MATCH(A273,HTAway!$A:$A,0)),"-")</f>
        <v>10</v>
      </c>
      <c r="C273" s="5">
        <f>IFERROR(INDEX(HTAway!C:C,MATCH(A273,HTAway!$A:$A,0)),"-")</f>
        <v>0</v>
      </c>
      <c r="D273" s="5">
        <f>IFERROR(INDEX(HTAway!D:D,MATCH(A273,HTAway!$A:$A,0)),"-")</f>
        <v>2</v>
      </c>
      <c r="E273" s="5">
        <f>IFERROR(INDEX(HTAway!E:E,MATCH(A273,HTAway!$A:$A,0)),"-")</f>
        <v>3</v>
      </c>
      <c r="F273" s="5">
        <f>IFERROR(INDEX(HTAway!F:F,MATCH(A273,HTAway!$A:$A,0)),"-")</f>
        <v>5</v>
      </c>
      <c r="G273" s="5">
        <f>IFERROR(INDEX(HTAway!G:G,MATCH(A273,HTAway!$A:$A,0)),"-")</f>
        <v>1</v>
      </c>
      <c r="H273" s="5">
        <f>IFERROR(INDEX(HTAway!H:H,MATCH(A273,HTAway!$A:$A,0)),"-")</f>
        <v>4</v>
      </c>
      <c r="I273" s="5">
        <f>IFERROR(INDEX(HTAway!I:I,MATCH(A273,HTAway!$A:$A,0)),"-")</f>
        <v>5</v>
      </c>
      <c r="J273" s="5">
        <f>IFERROR(INDEX(HTAway!J:J,MATCH(A273,HTAway!$A:$A,0)),"-")</f>
        <v>1</v>
      </c>
      <c r="K273" s="7">
        <f>IFERROR(INDEX(HTAway!K:K,MATCH(A273,HTAway!$A:$A,0)),"-")</f>
        <v>0.5</v>
      </c>
      <c r="L273" s="7">
        <f>IFERROR(INDEX(HTAway!L:L,MATCH(A273,HTAway!$A:$A,0)),"-")</f>
        <v>0.5</v>
      </c>
      <c r="M273" s="7">
        <f>IFERROR(INDEX(HTAway!M:M,MATCH(A273,HTAway!$A:$A,0)),"-")</f>
        <v>0.8</v>
      </c>
      <c r="N273" s="7">
        <f>IFERROR(INDEX(HTAway!N:N,MATCH(A273,HTAway!$A:$A,0)),"-")</f>
        <v>0.85</v>
      </c>
    </row>
    <row r="274" spans="1:14" ht="16.5" thickTop="1" thickBot="1" x14ac:dyDescent="0.3">
      <c r="A274" s="18" t="s">
        <v>318</v>
      </c>
      <c r="B274" s="5">
        <f>IFERROR(INDEX(HTAway!$B:$B,MATCH(A274,HTAway!$A:$A,0)),"-")</f>
        <v>10</v>
      </c>
      <c r="C274" s="5">
        <f>IFERROR(INDEX(HTAway!C:C,MATCH(A274,HTAway!$A:$A,0)),"-")</f>
        <v>0</v>
      </c>
      <c r="D274" s="5">
        <f>IFERROR(INDEX(HTAway!D:D,MATCH(A274,HTAway!$A:$A,0)),"-")</f>
        <v>0</v>
      </c>
      <c r="E274" s="5">
        <f>IFERROR(INDEX(HTAway!E:E,MATCH(A274,HTAway!$A:$A,0)),"-")</f>
        <v>0</v>
      </c>
      <c r="F274" s="5">
        <f>IFERROR(INDEX(HTAway!F:F,MATCH(A274,HTAway!$A:$A,0)),"-")</f>
        <v>1</v>
      </c>
      <c r="G274" s="5">
        <f>IFERROR(INDEX(HTAway!G:G,MATCH(A274,HTAway!$A:$A,0)),"-")</f>
        <v>6</v>
      </c>
      <c r="H274" s="5">
        <f>IFERROR(INDEX(HTAway!H:H,MATCH(A274,HTAway!$A:$A,0)),"-")</f>
        <v>3</v>
      </c>
      <c r="I274" s="5">
        <f>IFERROR(INDEX(HTAway!I:I,MATCH(A274,HTAway!$A:$A,0)),"-")</f>
        <v>0</v>
      </c>
      <c r="J274" s="5">
        <f>IFERROR(INDEX(HTAway!J:J,MATCH(A274,HTAway!$A:$A,0)),"-")</f>
        <v>7</v>
      </c>
      <c r="K274" s="7">
        <f>IFERROR(INDEX(HTAway!K:K,MATCH(A274,HTAway!$A:$A,0)),"-")</f>
        <v>0</v>
      </c>
      <c r="L274" s="7">
        <f>IFERROR(INDEX(HTAway!L:L,MATCH(A274,HTAway!$A:$A,0)),"-")</f>
        <v>0.4</v>
      </c>
      <c r="M274" s="7">
        <f>IFERROR(INDEX(HTAway!M:M,MATCH(A274,HTAway!$A:$A,0)),"-")</f>
        <v>-1.2</v>
      </c>
      <c r="N274" s="7">
        <f>IFERROR(INDEX(HTAway!N:N,MATCH(A274,HTAway!$A:$A,0)),"-")</f>
        <v>-0.29999999999999993</v>
      </c>
    </row>
    <row r="275" spans="1:14" ht="16.5" thickTop="1" thickBot="1" x14ac:dyDescent="0.3">
      <c r="A275" s="19" t="s">
        <v>319</v>
      </c>
      <c r="B275" s="5">
        <f>IFERROR(INDEX(HTAway!$B:$B,MATCH(A275,HTAway!$A:$A,0)),"-")</f>
        <v>10</v>
      </c>
      <c r="C275" s="5">
        <f>IFERROR(INDEX(HTAway!C:C,MATCH(A275,HTAway!$A:$A,0)),"-")</f>
        <v>2</v>
      </c>
      <c r="D275" s="5">
        <f>IFERROR(INDEX(HTAway!D:D,MATCH(A275,HTAway!$A:$A,0)),"-")</f>
        <v>2</v>
      </c>
      <c r="E275" s="5">
        <f>IFERROR(INDEX(HTAway!E:E,MATCH(A275,HTAway!$A:$A,0)),"-")</f>
        <v>2</v>
      </c>
      <c r="F275" s="5">
        <f>IFERROR(INDEX(HTAway!F:F,MATCH(A275,HTAway!$A:$A,0)),"-")</f>
        <v>6</v>
      </c>
      <c r="G275" s="5">
        <f>IFERROR(INDEX(HTAway!G:G,MATCH(A275,HTAway!$A:$A,0)),"-")</f>
        <v>2</v>
      </c>
      <c r="H275" s="5">
        <f>IFERROR(INDEX(HTAway!H:H,MATCH(A275,HTAway!$A:$A,0)),"-")</f>
        <v>2</v>
      </c>
      <c r="I275" s="5">
        <f>IFERROR(INDEX(HTAway!I:I,MATCH(A275,HTAway!$A:$A,0)),"-")</f>
        <v>6</v>
      </c>
      <c r="J275" s="5">
        <f>IFERROR(INDEX(HTAway!J:J,MATCH(A275,HTAway!$A:$A,0)),"-")</f>
        <v>3</v>
      </c>
      <c r="K275" s="7">
        <f>IFERROR(INDEX(HTAway!K:K,MATCH(A275,HTAway!$A:$A,0)),"-")</f>
        <v>0.6</v>
      </c>
      <c r="L275" s="7">
        <f>IFERROR(INDEX(HTAway!L:L,MATCH(A275,HTAway!$A:$A,0)),"-")</f>
        <v>0.5</v>
      </c>
      <c r="M275" s="7">
        <f>IFERROR(INDEX(HTAway!M:M,MATCH(A275,HTAway!$A:$A,0)),"-")</f>
        <v>0.7</v>
      </c>
      <c r="N275" s="7">
        <f>IFERROR(INDEX(HTAway!N:N,MATCH(A275,HTAway!$A:$A,0)),"-")</f>
        <v>0.54999999999999993</v>
      </c>
    </row>
    <row r="276" spans="1:14" ht="16.5" thickTop="1" thickBot="1" x14ac:dyDescent="0.3">
      <c r="A276" s="18" t="s">
        <v>320</v>
      </c>
      <c r="B276" s="5">
        <f>IFERROR(INDEX(HTAway!$B:$B,MATCH(A276,HTAway!$A:$A,0)),"-")</f>
        <v>11</v>
      </c>
      <c r="C276" s="5">
        <f>IFERROR(INDEX(HTAway!C:C,MATCH(A276,HTAway!$A:$A,0)),"-")</f>
        <v>0</v>
      </c>
      <c r="D276" s="5">
        <f>IFERROR(INDEX(HTAway!D:D,MATCH(A276,HTAway!$A:$A,0)),"-")</f>
        <v>3</v>
      </c>
      <c r="E276" s="5">
        <f>IFERROR(INDEX(HTAway!E:E,MATCH(A276,HTAway!$A:$A,0)),"-")</f>
        <v>1</v>
      </c>
      <c r="F276" s="5">
        <f>IFERROR(INDEX(HTAway!F:F,MATCH(A276,HTAway!$A:$A,0)),"-")</f>
        <v>3</v>
      </c>
      <c r="G276" s="5">
        <f>IFERROR(INDEX(HTAway!G:G,MATCH(A276,HTAway!$A:$A,0)),"-")</f>
        <v>6</v>
      </c>
      <c r="H276" s="5">
        <f>IFERROR(INDEX(HTAway!H:H,MATCH(A276,HTAway!$A:$A,0)),"-")</f>
        <v>2</v>
      </c>
      <c r="I276" s="5">
        <f>IFERROR(INDEX(HTAway!I:I,MATCH(A276,HTAway!$A:$A,0)),"-")</f>
        <v>4</v>
      </c>
      <c r="J276" s="5">
        <f>IFERROR(INDEX(HTAway!J:J,MATCH(A276,HTAway!$A:$A,0)),"-")</f>
        <v>6</v>
      </c>
      <c r="K276" s="7">
        <f>IFERROR(INDEX(HTAway!K:K,MATCH(A276,HTAway!$A:$A,0)),"-")</f>
        <v>0.3636363636363637</v>
      </c>
      <c r="L276" s="7">
        <f>IFERROR(INDEX(HTAway!L:L,MATCH(A276,HTAway!$A:$A,0)),"-")</f>
        <v>0.44444444444444442</v>
      </c>
      <c r="M276" s="7">
        <f>IFERROR(INDEX(HTAway!M:M,MATCH(A276,HTAway!$A:$A,0)),"-")</f>
        <v>-0.45454545454545447</v>
      </c>
      <c r="N276" s="7">
        <f>IFERROR(INDEX(HTAway!N:N,MATCH(A276,HTAway!$A:$A,0)),"-")</f>
        <v>-0.33838383838383834</v>
      </c>
    </row>
    <row r="277" spans="1:14" ht="16.5" thickTop="1" thickBot="1" x14ac:dyDescent="0.3">
      <c r="A277" s="19" t="s">
        <v>321</v>
      </c>
      <c r="B277" s="5">
        <f>IFERROR(INDEX(HTAway!$B:$B,MATCH(A277,HTAway!$A:$A,0)),"-")</f>
        <v>10</v>
      </c>
      <c r="C277" s="5">
        <f>IFERROR(INDEX(HTAway!C:C,MATCH(A277,HTAway!$A:$A,0)),"-")</f>
        <v>2</v>
      </c>
      <c r="D277" s="5">
        <f>IFERROR(INDEX(HTAway!D:D,MATCH(A277,HTAway!$A:$A,0)),"-")</f>
        <v>0</v>
      </c>
      <c r="E277" s="5">
        <f>IFERROR(INDEX(HTAway!E:E,MATCH(A277,HTAway!$A:$A,0)),"-")</f>
        <v>0</v>
      </c>
      <c r="F277" s="5">
        <f>IFERROR(INDEX(HTAway!F:F,MATCH(A277,HTAway!$A:$A,0)),"-")</f>
        <v>2</v>
      </c>
      <c r="G277" s="5">
        <f>IFERROR(INDEX(HTAway!G:G,MATCH(A277,HTAway!$A:$A,0)),"-")</f>
        <v>3</v>
      </c>
      <c r="H277" s="5">
        <f>IFERROR(INDEX(HTAway!H:H,MATCH(A277,HTAway!$A:$A,0)),"-")</f>
        <v>5</v>
      </c>
      <c r="I277" s="5">
        <f>IFERROR(INDEX(HTAway!I:I,MATCH(A277,HTAway!$A:$A,0)),"-")</f>
        <v>2</v>
      </c>
      <c r="J277" s="5">
        <f>IFERROR(INDEX(HTAway!J:J,MATCH(A277,HTAway!$A:$A,0)),"-")</f>
        <v>4</v>
      </c>
      <c r="K277" s="7">
        <f>IFERROR(INDEX(HTAway!K:K,MATCH(A277,HTAway!$A:$A,0)),"-")</f>
        <v>0.2</v>
      </c>
      <c r="L277" s="7">
        <f>IFERROR(INDEX(HTAway!L:L,MATCH(A277,HTAway!$A:$A,0)),"-")</f>
        <v>0.4</v>
      </c>
      <c r="M277" s="7">
        <f>IFERROR(INDEX(HTAway!M:M,MATCH(A277,HTAway!$A:$A,0)),"-")</f>
        <v>-0.3</v>
      </c>
      <c r="N277" s="7">
        <f>IFERROR(INDEX(HTAway!N:N,MATCH(A277,HTAway!$A:$A,0)),"-")</f>
        <v>5.0000000000000051E-2</v>
      </c>
    </row>
    <row r="278" spans="1:14" ht="16.5" thickTop="1" thickBot="1" x14ac:dyDescent="0.3">
      <c r="A278" s="18" t="s">
        <v>322</v>
      </c>
      <c r="B278" s="5">
        <f>IFERROR(INDEX(HTAway!$B:$B,MATCH(A278,HTAway!$A:$A,0)),"-")</f>
        <v>10</v>
      </c>
      <c r="C278" s="5">
        <f>IFERROR(INDEX(HTAway!C:C,MATCH(A278,HTAway!$A:$A,0)),"-")</f>
        <v>0</v>
      </c>
      <c r="D278" s="5">
        <f>IFERROR(INDEX(HTAway!D:D,MATCH(A278,HTAway!$A:$A,0)),"-")</f>
        <v>1</v>
      </c>
      <c r="E278" s="5">
        <f>IFERROR(INDEX(HTAway!E:E,MATCH(A278,HTAway!$A:$A,0)),"-")</f>
        <v>1</v>
      </c>
      <c r="F278" s="5">
        <f>IFERROR(INDEX(HTAway!F:F,MATCH(A278,HTAway!$A:$A,0)),"-")</f>
        <v>2</v>
      </c>
      <c r="G278" s="5">
        <f>IFERROR(INDEX(HTAway!G:G,MATCH(A278,HTAway!$A:$A,0)),"-")</f>
        <v>5</v>
      </c>
      <c r="H278" s="5">
        <f>IFERROR(INDEX(HTAway!H:H,MATCH(A278,HTAway!$A:$A,0)),"-")</f>
        <v>3</v>
      </c>
      <c r="I278" s="5">
        <f>IFERROR(INDEX(HTAway!I:I,MATCH(A278,HTAway!$A:$A,0)),"-")</f>
        <v>2</v>
      </c>
      <c r="J278" s="5">
        <f>IFERROR(INDEX(HTAway!J:J,MATCH(A278,HTAway!$A:$A,0)),"-")</f>
        <v>5</v>
      </c>
      <c r="K278" s="7">
        <f>IFERROR(INDEX(HTAway!K:K,MATCH(A278,HTAway!$A:$A,0)),"-")</f>
        <v>0.2</v>
      </c>
      <c r="L278" s="7">
        <f>IFERROR(INDEX(HTAway!L:L,MATCH(A278,HTAway!$A:$A,0)),"-")</f>
        <v>0.4</v>
      </c>
      <c r="M278" s="7">
        <f>IFERROR(INDEX(HTAway!M:M,MATCH(A278,HTAway!$A:$A,0)),"-")</f>
        <v>-0.6</v>
      </c>
      <c r="N278" s="7">
        <f>IFERROR(INDEX(HTAway!N:N,MATCH(A278,HTAway!$A:$A,0)),"-")</f>
        <v>-0.2</v>
      </c>
    </row>
    <row r="279" spans="1:14" ht="16.5" thickTop="1" thickBot="1" x14ac:dyDescent="0.3">
      <c r="A279" s="19" t="s">
        <v>323</v>
      </c>
      <c r="B279" s="5">
        <f>IFERROR(INDEX(HTAway!$B:$B,MATCH(A279,HTAway!$A:$A,0)),"-")</f>
        <v>10</v>
      </c>
      <c r="C279" s="5">
        <f>IFERROR(INDEX(HTAway!C:C,MATCH(A279,HTAway!$A:$A,0)),"-")</f>
        <v>0</v>
      </c>
      <c r="D279" s="5">
        <f>IFERROR(INDEX(HTAway!D:D,MATCH(A279,HTAway!$A:$A,0)),"-")</f>
        <v>0</v>
      </c>
      <c r="E279" s="5">
        <f>IFERROR(INDEX(HTAway!E:E,MATCH(A279,HTAway!$A:$A,0)),"-")</f>
        <v>1</v>
      </c>
      <c r="F279" s="5">
        <f>IFERROR(INDEX(HTAway!F:F,MATCH(A279,HTAway!$A:$A,0)),"-")</f>
        <v>1</v>
      </c>
      <c r="G279" s="5">
        <f>IFERROR(INDEX(HTAway!G:G,MATCH(A279,HTAway!$A:$A,0)),"-")</f>
        <v>6</v>
      </c>
      <c r="H279" s="5">
        <f>IFERROR(INDEX(HTAway!H:H,MATCH(A279,HTAway!$A:$A,0)),"-")</f>
        <v>3</v>
      </c>
      <c r="I279" s="5">
        <f>IFERROR(INDEX(HTAway!I:I,MATCH(A279,HTAway!$A:$A,0)),"-")</f>
        <v>1</v>
      </c>
      <c r="J279" s="5">
        <f>IFERROR(INDEX(HTAway!J:J,MATCH(A279,HTAway!$A:$A,0)),"-")</f>
        <v>6</v>
      </c>
      <c r="K279" s="7">
        <f>IFERROR(INDEX(HTAway!K:K,MATCH(A279,HTAway!$A:$A,0)),"-")</f>
        <v>0.1</v>
      </c>
      <c r="L279" s="7">
        <f>IFERROR(INDEX(HTAway!L:L,MATCH(A279,HTAway!$A:$A,0)),"-")</f>
        <v>0.33333333333333331</v>
      </c>
      <c r="M279" s="7">
        <f>IFERROR(INDEX(HTAway!M:M,MATCH(A279,HTAway!$A:$A,0)),"-")</f>
        <v>-1</v>
      </c>
      <c r="N279" s="7">
        <f>IFERROR(INDEX(HTAway!N:N,MATCH(A279,HTAway!$A:$A,0)),"-")</f>
        <v>-0.44444444444444442</v>
      </c>
    </row>
    <row r="280" spans="1:14" ht="16.5" thickTop="1" thickBot="1" x14ac:dyDescent="0.3">
      <c r="A280" s="18" t="s">
        <v>324</v>
      </c>
      <c r="B280" s="5">
        <f>IFERROR(INDEX(HTAway!$B:$B,MATCH(A280,HTAway!$A:$A,0)),"-")</f>
        <v>9</v>
      </c>
      <c r="C280" s="5">
        <f>IFERROR(INDEX(HTAway!C:C,MATCH(A280,HTAway!$A:$A,0)),"-")</f>
        <v>0</v>
      </c>
      <c r="D280" s="5">
        <f>IFERROR(INDEX(HTAway!D:D,MATCH(A280,HTAway!$A:$A,0)),"-")</f>
        <v>2</v>
      </c>
      <c r="E280" s="5">
        <f>IFERROR(INDEX(HTAway!E:E,MATCH(A280,HTAway!$A:$A,0)),"-")</f>
        <v>0</v>
      </c>
      <c r="F280" s="5">
        <f>IFERROR(INDEX(HTAway!F:F,MATCH(A280,HTAway!$A:$A,0)),"-")</f>
        <v>2</v>
      </c>
      <c r="G280" s="5">
        <f>IFERROR(INDEX(HTAway!G:G,MATCH(A280,HTAway!$A:$A,0)),"-")</f>
        <v>3</v>
      </c>
      <c r="H280" s="5">
        <f>IFERROR(INDEX(HTAway!H:H,MATCH(A280,HTAway!$A:$A,0)),"-")</f>
        <v>4</v>
      </c>
      <c r="I280" s="5">
        <f>IFERROR(INDEX(HTAway!I:I,MATCH(A280,HTAway!$A:$A,0)),"-")</f>
        <v>2</v>
      </c>
      <c r="J280" s="5">
        <f>IFERROR(INDEX(HTAway!J:J,MATCH(A280,HTAway!$A:$A,0)),"-")</f>
        <v>3</v>
      </c>
      <c r="K280" s="7">
        <f>IFERROR(INDEX(HTAway!K:K,MATCH(A280,HTAway!$A:$A,0)),"-")</f>
        <v>0.22222222222222221</v>
      </c>
      <c r="L280" s="7">
        <f>IFERROR(INDEX(HTAway!L:L,MATCH(A280,HTAway!$A:$A,0)),"-")</f>
        <v>0.3636363636363637</v>
      </c>
      <c r="M280" s="7">
        <f>IFERROR(INDEX(HTAway!M:M,MATCH(A280,HTAway!$A:$A,0)),"-")</f>
        <v>-0.22222222222222221</v>
      </c>
      <c r="N280" s="7">
        <f>IFERROR(INDEX(HTAway!N:N,MATCH(A280,HTAway!$A:$A,0)),"-")</f>
        <v>-2.0202020202020169E-2</v>
      </c>
    </row>
    <row r="281" spans="1:14" ht="16.5" thickTop="1" thickBot="1" x14ac:dyDescent="0.3">
      <c r="A281" s="19" t="s">
        <v>325</v>
      </c>
      <c r="B281" s="5">
        <f>IFERROR(INDEX(HTAway!$B:$B,MATCH(A281,HTAway!$A:$A,0)),"-")</f>
        <v>10</v>
      </c>
      <c r="C281" s="5">
        <f>IFERROR(INDEX(HTAway!C:C,MATCH(A281,HTAway!$A:$A,0)),"-")</f>
        <v>2</v>
      </c>
      <c r="D281" s="5">
        <f>IFERROR(INDEX(HTAway!D:D,MATCH(A281,HTAway!$A:$A,0)),"-")</f>
        <v>0</v>
      </c>
      <c r="E281" s="5">
        <f>IFERROR(INDEX(HTAway!E:E,MATCH(A281,HTAway!$A:$A,0)),"-")</f>
        <v>2</v>
      </c>
      <c r="F281" s="5">
        <f>IFERROR(INDEX(HTAway!F:F,MATCH(A281,HTAway!$A:$A,0)),"-")</f>
        <v>3</v>
      </c>
      <c r="G281" s="5">
        <f>IFERROR(INDEX(HTAway!G:G,MATCH(A281,HTAway!$A:$A,0)),"-")</f>
        <v>5</v>
      </c>
      <c r="H281" s="5">
        <f>IFERROR(INDEX(HTAway!H:H,MATCH(A281,HTAway!$A:$A,0)),"-")</f>
        <v>2</v>
      </c>
      <c r="I281" s="5">
        <f>IFERROR(INDEX(HTAway!I:I,MATCH(A281,HTAway!$A:$A,0)),"-")</f>
        <v>4</v>
      </c>
      <c r="J281" s="5">
        <f>IFERROR(INDEX(HTAway!J:J,MATCH(A281,HTAway!$A:$A,0)),"-")</f>
        <v>4</v>
      </c>
      <c r="K281" s="7">
        <f>IFERROR(INDEX(HTAway!K:K,MATCH(A281,HTAway!$A:$A,0)),"-")</f>
        <v>0.4</v>
      </c>
      <c r="L281" s="7">
        <f>IFERROR(INDEX(HTAway!L:L,MATCH(A281,HTAway!$A:$A,0)),"-")</f>
        <v>0.3</v>
      </c>
      <c r="M281" s="7">
        <f>IFERROR(INDEX(HTAway!M:M,MATCH(A281,HTAway!$A:$A,0)),"-")</f>
        <v>-0.2</v>
      </c>
      <c r="N281" s="7">
        <f>IFERROR(INDEX(HTAway!N:N,MATCH(A281,HTAway!$A:$A,0)),"-")</f>
        <v>-0.2</v>
      </c>
    </row>
    <row r="282" spans="1:14" ht="16.5" thickTop="1" thickBot="1" x14ac:dyDescent="0.3">
      <c r="A282" s="18" t="s">
        <v>326</v>
      </c>
      <c r="B282" s="5">
        <f>IFERROR(INDEX(HTAway!$B:$B,MATCH(A282,HTAway!$A:$A,0)),"-")</f>
        <v>11</v>
      </c>
      <c r="C282" s="5">
        <f>IFERROR(INDEX(HTAway!C:C,MATCH(A282,HTAway!$A:$A,0)),"-")</f>
        <v>1</v>
      </c>
      <c r="D282" s="5">
        <f>IFERROR(INDEX(HTAway!D:D,MATCH(A282,HTAway!$A:$A,0)),"-")</f>
        <v>1</v>
      </c>
      <c r="E282" s="5">
        <f>IFERROR(INDEX(HTAway!E:E,MATCH(A282,HTAway!$A:$A,0)),"-")</f>
        <v>2</v>
      </c>
      <c r="F282" s="5">
        <f>IFERROR(INDEX(HTAway!F:F,MATCH(A282,HTAway!$A:$A,0)),"-")</f>
        <v>4</v>
      </c>
      <c r="G282" s="5">
        <f>IFERROR(INDEX(HTAway!G:G,MATCH(A282,HTAway!$A:$A,0)),"-")</f>
        <v>2</v>
      </c>
      <c r="H282" s="5">
        <f>IFERROR(INDEX(HTAway!H:H,MATCH(A282,HTAway!$A:$A,0)),"-")</f>
        <v>5</v>
      </c>
      <c r="I282" s="5">
        <f>IFERROR(INDEX(HTAway!I:I,MATCH(A282,HTAway!$A:$A,0)),"-")</f>
        <v>4</v>
      </c>
      <c r="J282" s="5">
        <f>IFERROR(INDEX(HTAway!J:J,MATCH(A282,HTAway!$A:$A,0)),"-")</f>
        <v>3</v>
      </c>
      <c r="K282" s="7">
        <f>IFERROR(INDEX(HTAway!K:K,MATCH(A282,HTAway!$A:$A,0)),"-")</f>
        <v>0.3636363636363637</v>
      </c>
      <c r="L282" s="7">
        <f>IFERROR(INDEX(HTAway!L:L,MATCH(A282,HTAway!$A:$A,0)),"-")</f>
        <v>0.3</v>
      </c>
      <c r="M282" s="7">
        <f>IFERROR(INDEX(HTAway!M:M,MATCH(A282,HTAway!$A:$A,0)),"-")</f>
        <v>0.27272727272727276</v>
      </c>
      <c r="N282" s="7">
        <f>IFERROR(INDEX(HTAway!N:N,MATCH(A282,HTAway!$A:$A,0)),"-")</f>
        <v>8.6363636363636365E-2</v>
      </c>
    </row>
    <row r="283" spans="1:14" ht="16.5" thickTop="1" thickBot="1" x14ac:dyDescent="0.3">
      <c r="A283" s="19" t="s">
        <v>327</v>
      </c>
      <c r="B283" s="5">
        <f>IFERROR(INDEX(HTAway!$B:$B,MATCH(A283,HTAway!$A:$A,0)),"-")</f>
        <v>10</v>
      </c>
      <c r="C283" s="5">
        <f>IFERROR(INDEX(HTAway!C:C,MATCH(A283,HTAway!$A:$A,0)),"-")</f>
        <v>1</v>
      </c>
      <c r="D283" s="5">
        <f>IFERROR(INDEX(HTAway!D:D,MATCH(A283,HTAway!$A:$A,0)),"-")</f>
        <v>1</v>
      </c>
      <c r="E283" s="5">
        <f>IFERROR(INDEX(HTAway!E:E,MATCH(A283,HTAway!$A:$A,0)),"-")</f>
        <v>1</v>
      </c>
      <c r="F283" s="5">
        <f>IFERROR(INDEX(HTAway!F:F,MATCH(A283,HTAway!$A:$A,0)),"-")</f>
        <v>1</v>
      </c>
      <c r="G283" s="5">
        <f>IFERROR(INDEX(HTAway!G:G,MATCH(A283,HTAway!$A:$A,0)),"-")</f>
        <v>2</v>
      </c>
      <c r="H283" s="5">
        <f>IFERROR(INDEX(HTAway!H:H,MATCH(A283,HTAway!$A:$A,0)),"-")</f>
        <v>7</v>
      </c>
      <c r="I283" s="5">
        <f>IFERROR(INDEX(HTAway!I:I,MATCH(A283,HTAway!$A:$A,0)),"-")</f>
        <v>3</v>
      </c>
      <c r="J283" s="5">
        <f>IFERROR(INDEX(HTAway!J:J,MATCH(A283,HTAway!$A:$A,0)),"-")</f>
        <v>2</v>
      </c>
      <c r="K283" s="7">
        <f>IFERROR(INDEX(HTAway!K:K,MATCH(A283,HTAway!$A:$A,0)),"-")</f>
        <v>0.3</v>
      </c>
      <c r="L283" s="7">
        <f>IFERROR(INDEX(HTAway!L:L,MATCH(A283,HTAway!$A:$A,0)),"-")</f>
        <v>0.4</v>
      </c>
      <c r="M283" s="7">
        <f>IFERROR(INDEX(HTAway!M:M,MATCH(A283,HTAway!$A:$A,0)),"-")</f>
        <v>0</v>
      </c>
      <c r="N283" s="7">
        <f>IFERROR(INDEX(HTAway!N:N,MATCH(A283,HTAway!$A:$A,0)),"-")</f>
        <v>-5.0000000000000017E-2</v>
      </c>
    </row>
    <row r="284" spans="1:14" ht="16.5" thickTop="1" thickBot="1" x14ac:dyDescent="0.3">
      <c r="A284" s="18" t="s">
        <v>328</v>
      </c>
      <c r="B284" s="5">
        <f>IFERROR(INDEX(HTAway!$B:$B,MATCH(A284,HTAway!$A:$A,0)),"-")</f>
        <v>10</v>
      </c>
      <c r="C284" s="5">
        <f>IFERROR(INDEX(HTAway!C:C,MATCH(A284,HTAway!$A:$A,0)),"-")</f>
        <v>1</v>
      </c>
      <c r="D284" s="5">
        <f>IFERROR(INDEX(HTAway!D:D,MATCH(A284,HTAway!$A:$A,0)),"-")</f>
        <v>0</v>
      </c>
      <c r="E284" s="5">
        <f>IFERROR(INDEX(HTAway!E:E,MATCH(A284,HTAway!$A:$A,0)),"-")</f>
        <v>0</v>
      </c>
      <c r="F284" s="5">
        <f>IFERROR(INDEX(HTAway!F:F,MATCH(A284,HTAway!$A:$A,0)),"-")</f>
        <v>1</v>
      </c>
      <c r="G284" s="5">
        <f>IFERROR(INDEX(HTAway!G:G,MATCH(A284,HTAway!$A:$A,0)),"-")</f>
        <v>3</v>
      </c>
      <c r="H284" s="5">
        <f>IFERROR(INDEX(HTAway!H:H,MATCH(A284,HTAway!$A:$A,0)),"-")</f>
        <v>6</v>
      </c>
      <c r="I284" s="5">
        <f>IFERROR(INDEX(HTAway!I:I,MATCH(A284,HTAway!$A:$A,0)),"-")</f>
        <v>1</v>
      </c>
      <c r="J284" s="5">
        <f>IFERROR(INDEX(HTAway!J:J,MATCH(A284,HTAway!$A:$A,0)),"-")</f>
        <v>4</v>
      </c>
      <c r="K284" s="7">
        <f>IFERROR(INDEX(HTAway!K:K,MATCH(A284,HTAway!$A:$A,0)),"-")</f>
        <v>0.1</v>
      </c>
      <c r="L284" s="7">
        <f>IFERROR(INDEX(HTAway!L:L,MATCH(A284,HTAway!$A:$A,0)),"-")</f>
        <v>0.3</v>
      </c>
      <c r="M284" s="7">
        <f>IFERROR(INDEX(HTAway!M:M,MATCH(A284,HTAway!$A:$A,0)),"-")</f>
        <v>-0.5</v>
      </c>
      <c r="N284" s="7">
        <f>IFERROR(INDEX(HTAway!N:N,MATCH(A284,HTAway!$A:$A,0)),"-")</f>
        <v>-0.15</v>
      </c>
    </row>
    <row r="285" spans="1:14" ht="16.5" thickTop="1" thickBot="1" x14ac:dyDescent="0.3">
      <c r="A285" s="19" t="s">
        <v>158</v>
      </c>
      <c r="B285" s="5">
        <f>IFERROR(INDEX(HTAway!$B:$B,MATCH(A285,HTAway!$A:$A,0)),"-")</f>
        <v>10</v>
      </c>
      <c r="C285" s="5">
        <f>IFERROR(INDEX(HTAway!C:C,MATCH(A285,HTAway!$A:$A,0)),"-")</f>
        <v>0</v>
      </c>
      <c r="D285" s="5">
        <f>IFERROR(INDEX(HTAway!D:D,MATCH(A285,HTAway!$A:$A,0)),"-")</f>
        <v>0</v>
      </c>
      <c r="E285" s="5">
        <f>IFERROR(INDEX(HTAway!E:E,MATCH(A285,HTAway!$A:$A,0)),"-")</f>
        <v>1</v>
      </c>
      <c r="F285" s="5">
        <f>IFERROR(INDEX(HTAway!F:F,MATCH(A285,HTAway!$A:$A,0)),"-")</f>
        <v>2</v>
      </c>
      <c r="G285" s="5">
        <f>IFERROR(INDEX(HTAway!G:G,MATCH(A285,HTAway!$A:$A,0)),"-")</f>
        <v>5</v>
      </c>
      <c r="H285" s="5">
        <f>IFERROR(INDEX(HTAway!H:H,MATCH(A285,HTAway!$A:$A,0)),"-")</f>
        <v>3</v>
      </c>
      <c r="I285" s="5">
        <f>IFERROR(INDEX(HTAway!I:I,MATCH(A285,HTAway!$A:$A,0)),"-")</f>
        <v>1</v>
      </c>
      <c r="J285" s="5">
        <f>IFERROR(INDEX(HTAway!J:J,MATCH(A285,HTAway!$A:$A,0)),"-")</f>
        <v>6</v>
      </c>
      <c r="K285" s="7">
        <f>IFERROR(INDEX(HTAway!K:K,MATCH(A285,HTAway!$A:$A,0)),"-")</f>
        <v>0.1</v>
      </c>
      <c r="L285" s="7">
        <f>IFERROR(INDEX(HTAway!L:L,MATCH(A285,HTAway!$A:$A,0)),"-")</f>
        <v>0.2</v>
      </c>
      <c r="M285" s="7">
        <f>IFERROR(INDEX(HTAway!M:M,MATCH(A285,HTAway!$A:$A,0)),"-")</f>
        <v>-0.8</v>
      </c>
      <c r="N285" s="7">
        <f>IFERROR(INDEX(HTAway!N:N,MATCH(A285,HTAway!$A:$A,0)),"-")</f>
        <v>-0.7</v>
      </c>
    </row>
    <row r="286" spans="1:14" ht="16.5" thickTop="1" thickBot="1" x14ac:dyDescent="0.3">
      <c r="A286" s="18" t="s">
        <v>329</v>
      </c>
      <c r="B286" s="5">
        <f>IFERROR(INDEX(HTAway!$B:$B,MATCH(A286,HTAway!$A:$A,0)),"-")</f>
        <v>10</v>
      </c>
      <c r="C286" s="5">
        <f>IFERROR(INDEX(HTAway!C:C,MATCH(A286,HTAway!$A:$A,0)),"-")</f>
        <v>1</v>
      </c>
      <c r="D286" s="5">
        <f>IFERROR(INDEX(HTAway!D:D,MATCH(A286,HTAway!$A:$A,0)),"-")</f>
        <v>1</v>
      </c>
      <c r="E286" s="5">
        <f>IFERROR(INDEX(HTAway!E:E,MATCH(A286,HTAway!$A:$A,0)),"-")</f>
        <v>1</v>
      </c>
      <c r="F286" s="5">
        <f>IFERROR(INDEX(HTAway!F:F,MATCH(A286,HTAway!$A:$A,0)),"-")</f>
        <v>1</v>
      </c>
      <c r="G286" s="5">
        <f>IFERROR(INDEX(HTAway!G:G,MATCH(A286,HTAway!$A:$A,0)),"-")</f>
        <v>5</v>
      </c>
      <c r="H286" s="5">
        <f>IFERROR(INDEX(HTAway!H:H,MATCH(A286,HTAway!$A:$A,0)),"-")</f>
        <v>4</v>
      </c>
      <c r="I286" s="5">
        <f>IFERROR(INDEX(HTAway!I:I,MATCH(A286,HTAway!$A:$A,0)),"-")</f>
        <v>3</v>
      </c>
      <c r="J286" s="5">
        <f>IFERROR(INDEX(HTAway!J:J,MATCH(A286,HTAway!$A:$A,0)),"-")</f>
        <v>3</v>
      </c>
      <c r="K286" s="7">
        <f>IFERROR(INDEX(HTAway!K:K,MATCH(A286,HTAway!$A:$A,0)),"-")</f>
        <v>0.3</v>
      </c>
      <c r="L286" s="7">
        <f>IFERROR(INDEX(HTAway!L:L,MATCH(A286,HTAway!$A:$A,0)),"-")</f>
        <v>0.3</v>
      </c>
      <c r="M286" s="7">
        <f>IFERROR(INDEX(HTAway!M:M,MATCH(A286,HTAway!$A:$A,0)),"-")</f>
        <v>-0.4</v>
      </c>
      <c r="N286" s="7">
        <f>IFERROR(INDEX(HTAway!N:N,MATCH(A286,HTAway!$A:$A,0)),"-")</f>
        <v>-0.4</v>
      </c>
    </row>
    <row r="287" spans="1:14" ht="16.5" thickTop="1" thickBot="1" x14ac:dyDescent="0.3">
      <c r="A287" s="19" t="s">
        <v>330</v>
      </c>
      <c r="B287" s="5">
        <f>IFERROR(INDEX(HTAway!$B:$B,MATCH(A287,HTAway!$A:$A,0)),"-")</f>
        <v>10</v>
      </c>
      <c r="C287" s="5">
        <f>IFERROR(INDEX(HTAway!C:C,MATCH(A287,HTAway!$A:$A,0)),"-")</f>
        <v>2</v>
      </c>
      <c r="D287" s="5">
        <f>IFERROR(INDEX(HTAway!D:D,MATCH(A287,HTAway!$A:$A,0)),"-")</f>
        <v>1</v>
      </c>
      <c r="E287" s="5">
        <f>IFERROR(INDEX(HTAway!E:E,MATCH(A287,HTAway!$A:$A,0)),"-")</f>
        <v>0</v>
      </c>
      <c r="F287" s="5">
        <f>IFERROR(INDEX(HTAway!F:F,MATCH(A287,HTAway!$A:$A,0)),"-")</f>
        <v>3</v>
      </c>
      <c r="G287" s="5">
        <f>IFERROR(INDEX(HTAway!G:G,MATCH(A287,HTAway!$A:$A,0)),"-")</f>
        <v>5</v>
      </c>
      <c r="H287" s="5">
        <f>IFERROR(INDEX(HTAway!H:H,MATCH(A287,HTAway!$A:$A,0)),"-")</f>
        <v>2</v>
      </c>
      <c r="I287" s="5">
        <f>IFERROR(INDEX(HTAway!I:I,MATCH(A287,HTAway!$A:$A,0)),"-")</f>
        <v>3</v>
      </c>
      <c r="J287" s="5">
        <f>IFERROR(INDEX(HTAway!J:J,MATCH(A287,HTAway!$A:$A,0)),"-")</f>
        <v>6</v>
      </c>
      <c r="K287" s="7">
        <f>IFERROR(INDEX(HTAway!K:K,MATCH(A287,HTAway!$A:$A,0)),"-")</f>
        <v>0.3</v>
      </c>
      <c r="L287" s="7">
        <f>IFERROR(INDEX(HTAway!L:L,MATCH(A287,HTAway!$A:$A,0)),"-")</f>
        <v>0.2</v>
      </c>
      <c r="M287" s="7">
        <f>IFERROR(INDEX(HTAway!M:M,MATCH(A287,HTAway!$A:$A,0)),"-")</f>
        <v>-0.5</v>
      </c>
      <c r="N287" s="7">
        <f>IFERROR(INDEX(HTAway!N:N,MATCH(A287,HTAway!$A:$A,0)),"-")</f>
        <v>-0.6</v>
      </c>
    </row>
    <row r="288" spans="1:14" ht="16.5" thickTop="1" thickBot="1" x14ac:dyDescent="0.3">
      <c r="A288" s="18" t="s">
        <v>331</v>
      </c>
      <c r="B288" s="5">
        <f>IFERROR(INDEX(HTAway!$B:$B,MATCH(A288,HTAway!$A:$A,0)),"-")</f>
        <v>10</v>
      </c>
      <c r="C288" s="5">
        <f>IFERROR(INDEX(HTAway!C:C,MATCH(A288,HTAway!$A:$A,0)),"-")</f>
        <v>1</v>
      </c>
      <c r="D288" s="5">
        <f>IFERROR(INDEX(HTAway!D:D,MATCH(A288,HTAway!$A:$A,0)),"-")</f>
        <v>2</v>
      </c>
      <c r="E288" s="5">
        <f>IFERROR(INDEX(HTAway!E:E,MATCH(A288,HTAway!$A:$A,0)),"-")</f>
        <v>0</v>
      </c>
      <c r="F288" s="5">
        <f>IFERROR(INDEX(HTAway!F:F,MATCH(A288,HTAway!$A:$A,0)),"-")</f>
        <v>1</v>
      </c>
      <c r="G288" s="5">
        <f>IFERROR(INDEX(HTAway!G:G,MATCH(A288,HTAway!$A:$A,0)),"-")</f>
        <v>5</v>
      </c>
      <c r="H288" s="5">
        <f>IFERROR(INDEX(HTAway!H:H,MATCH(A288,HTAway!$A:$A,0)),"-")</f>
        <v>4</v>
      </c>
      <c r="I288" s="5">
        <f>IFERROR(INDEX(HTAway!I:I,MATCH(A288,HTAway!$A:$A,0)),"-")</f>
        <v>3</v>
      </c>
      <c r="J288" s="5">
        <f>IFERROR(INDEX(HTAway!J:J,MATCH(A288,HTAway!$A:$A,0)),"-")</f>
        <v>5</v>
      </c>
      <c r="K288" s="7">
        <f>IFERROR(INDEX(HTAway!K:K,MATCH(A288,HTAway!$A:$A,0)),"-")</f>
        <v>0.3</v>
      </c>
      <c r="L288" s="7">
        <f>IFERROR(INDEX(HTAway!L:L,MATCH(A288,HTAway!$A:$A,0)),"-")</f>
        <v>0.2</v>
      </c>
      <c r="M288" s="7">
        <f>IFERROR(INDEX(HTAway!M:M,MATCH(A288,HTAway!$A:$A,0)),"-")</f>
        <v>-0.6</v>
      </c>
      <c r="N288" s="7">
        <f>IFERROR(INDEX(HTAway!N:N,MATCH(A288,HTAway!$A:$A,0)),"-")</f>
        <v>-0.4</v>
      </c>
    </row>
    <row r="289" spans="1:14" ht="16.5" thickTop="1" thickBot="1" x14ac:dyDescent="0.3">
      <c r="A289" s="19" t="s">
        <v>332</v>
      </c>
      <c r="B289" s="5">
        <f>IFERROR(INDEX(HTAway!$B:$B,MATCH(A289,HTAway!$A:$A,0)),"-")</f>
        <v>10</v>
      </c>
      <c r="C289" s="5">
        <f>IFERROR(INDEX(HTAway!C:C,MATCH(A289,HTAway!$A:$A,0)),"-")</f>
        <v>1</v>
      </c>
      <c r="D289" s="5">
        <f>IFERROR(INDEX(HTAway!D:D,MATCH(A289,HTAway!$A:$A,0)),"-")</f>
        <v>2</v>
      </c>
      <c r="E289" s="5">
        <f>IFERROR(INDEX(HTAway!E:E,MATCH(A289,HTAway!$A:$A,0)),"-")</f>
        <v>2</v>
      </c>
      <c r="F289" s="5">
        <f>IFERROR(INDEX(HTAway!F:F,MATCH(A289,HTAway!$A:$A,0)),"-")</f>
        <v>5</v>
      </c>
      <c r="G289" s="5">
        <f>IFERROR(INDEX(HTAway!G:G,MATCH(A289,HTAway!$A:$A,0)),"-")</f>
        <v>3</v>
      </c>
      <c r="H289" s="5">
        <f>IFERROR(INDEX(HTAway!H:H,MATCH(A289,HTAway!$A:$A,0)),"-")</f>
        <v>2</v>
      </c>
      <c r="I289" s="5">
        <f>IFERROR(INDEX(HTAway!I:I,MATCH(A289,HTAway!$A:$A,0)),"-")</f>
        <v>5</v>
      </c>
      <c r="J289" s="5">
        <f>IFERROR(INDEX(HTAway!J:J,MATCH(A289,HTAway!$A:$A,0)),"-")</f>
        <v>3</v>
      </c>
      <c r="K289" s="7">
        <f>IFERROR(INDEX(HTAway!K:K,MATCH(A289,HTAway!$A:$A,0)),"-")</f>
        <v>0.5</v>
      </c>
      <c r="L289" s="7">
        <f>IFERROR(INDEX(HTAway!L:L,MATCH(A289,HTAway!$A:$A,0)),"-")</f>
        <v>0.1</v>
      </c>
      <c r="M289" s="7">
        <f>IFERROR(INDEX(HTAway!M:M,MATCH(A289,HTAway!$A:$A,0)),"-")</f>
        <v>0.4</v>
      </c>
      <c r="N289" s="7">
        <f>IFERROR(INDEX(HTAway!N:N,MATCH(A289,HTAway!$A:$A,0)),"-")</f>
        <v>-5.0000000000000017E-2</v>
      </c>
    </row>
    <row r="290" spans="1:14" ht="16.5" thickTop="1" thickBot="1" x14ac:dyDescent="0.3">
      <c r="A290" s="18" t="s">
        <v>333</v>
      </c>
      <c r="B290" s="5">
        <f>IFERROR(INDEX(HTAway!$B:$B,MATCH(A290,HTAway!$A:$A,0)),"-")</f>
        <v>3</v>
      </c>
      <c r="C290" s="5">
        <f>IFERROR(INDEX(HTAway!C:C,MATCH(A290,HTAway!$A:$A,0)),"-")</f>
        <v>1</v>
      </c>
      <c r="D290" s="5">
        <f>IFERROR(INDEX(HTAway!D:D,MATCH(A290,HTAway!$A:$A,0)),"-")</f>
        <v>0</v>
      </c>
      <c r="E290" s="5">
        <f>IFERROR(INDEX(HTAway!E:E,MATCH(A290,HTAway!$A:$A,0)),"-")</f>
        <v>2</v>
      </c>
      <c r="F290" s="5">
        <f>IFERROR(INDEX(HTAway!F:F,MATCH(A290,HTAway!$A:$A,0)),"-")</f>
        <v>2</v>
      </c>
      <c r="G290" s="5">
        <f>IFERROR(INDEX(HTAway!G:G,MATCH(A290,HTAway!$A:$A,0)),"-")</f>
        <v>0</v>
      </c>
      <c r="H290" s="5">
        <f>IFERROR(INDEX(HTAway!H:H,MATCH(A290,HTAway!$A:$A,0)),"-")</f>
        <v>1</v>
      </c>
      <c r="I290" s="5">
        <f>IFERROR(INDEX(HTAway!I:I,MATCH(A290,HTAway!$A:$A,0)),"-")</f>
        <v>3</v>
      </c>
      <c r="J290" s="5">
        <f>IFERROR(INDEX(HTAway!J:J,MATCH(A290,HTAway!$A:$A,0)),"-")</f>
        <v>0</v>
      </c>
      <c r="K290" s="7">
        <f>IFERROR(INDEX(HTAway!K:K,MATCH(A290,HTAway!$A:$A,0)),"-")</f>
        <v>1</v>
      </c>
      <c r="L290" s="7">
        <f>IFERROR(INDEX(HTAway!L:L,MATCH(A290,HTAway!$A:$A,0)),"-")</f>
        <v>1</v>
      </c>
      <c r="M290" s="7">
        <f>IFERROR(INDEX(HTAway!M:M,MATCH(A290,HTAway!$A:$A,0)),"-")</f>
        <v>1.6666666666666663</v>
      </c>
      <c r="N290" s="7">
        <f>IFERROR(INDEX(HTAway!N:N,MATCH(A290,HTAway!$A:$A,0)),"-")</f>
        <v>1.6666666666666663</v>
      </c>
    </row>
    <row r="291" spans="1:14" ht="16.5" thickTop="1" thickBot="1" x14ac:dyDescent="0.3">
      <c r="A291" s="19" t="s">
        <v>334</v>
      </c>
      <c r="B291" s="5">
        <f>IFERROR(INDEX(HTAway!$B:$B,MATCH(A291,HTAway!$A:$A,0)),"-")</f>
        <v>3</v>
      </c>
      <c r="C291" s="5">
        <f>IFERROR(INDEX(HTAway!C:C,MATCH(A291,HTAway!$A:$A,0)),"-")</f>
        <v>0</v>
      </c>
      <c r="D291" s="5">
        <f>IFERROR(INDEX(HTAway!D:D,MATCH(A291,HTAway!$A:$A,0)),"-")</f>
        <v>0</v>
      </c>
      <c r="E291" s="5">
        <f>IFERROR(INDEX(HTAway!E:E,MATCH(A291,HTAway!$A:$A,0)),"-")</f>
        <v>1</v>
      </c>
      <c r="F291" s="5">
        <f>IFERROR(INDEX(HTAway!F:F,MATCH(A291,HTAway!$A:$A,0)),"-")</f>
        <v>1</v>
      </c>
      <c r="G291" s="5">
        <f>IFERROR(INDEX(HTAway!G:G,MATCH(A291,HTAway!$A:$A,0)),"-")</f>
        <v>1</v>
      </c>
      <c r="H291" s="5">
        <f>IFERROR(INDEX(HTAway!H:H,MATCH(A291,HTAway!$A:$A,0)),"-")</f>
        <v>1</v>
      </c>
      <c r="I291" s="5">
        <f>IFERROR(INDEX(HTAway!I:I,MATCH(A291,HTAway!$A:$A,0)),"-")</f>
        <v>1</v>
      </c>
      <c r="J291" s="5">
        <f>IFERROR(INDEX(HTAway!J:J,MATCH(A291,HTAway!$A:$A,0)),"-")</f>
        <v>1</v>
      </c>
      <c r="K291" s="7">
        <f>IFERROR(INDEX(HTAway!K:K,MATCH(A291,HTAway!$A:$A,0)),"-")</f>
        <v>0.33333333333333331</v>
      </c>
      <c r="L291" s="7">
        <f>IFERROR(INDEX(HTAway!L:L,MATCH(A291,HTAway!$A:$A,0)),"-")</f>
        <v>0.33333333333333331</v>
      </c>
      <c r="M291" s="7">
        <f>IFERROR(INDEX(HTAway!M:M,MATCH(A291,HTAway!$A:$A,0)),"-")</f>
        <v>0</v>
      </c>
      <c r="N291" s="7">
        <f>IFERROR(INDEX(HTAway!N:N,MATCH(A291,HTAway!$A:$A,0)),"-")</f>
        <v>0</v>
      </c>
    </row>
    <row r="292" spans="1:14" ht="16.5" thickTop="1" thickBot="1" x14ac:dyDescent="0.3">
      <c r="A292" s="18" t="s">
        <v>335</v>
      </c>
      <c r="B292" s="5">
        <f>IFERROR(INDEX(HTAway!$B:$B,MATCH(A292,HTAway!$A:$A,0)),"-")</f>
        <v>3</v>
      </c>
      <c r="C292" s="5">
        <f>IFERROR(INDEX(HTAway!C:C,MATCH(A292,HTAway!$A:$A,0)),"-")</f>
        <v>1</v>
      </c>
      <c r="D292" s="5">
        <f>IFERROR(INDEX(HTAway!D:D,MATCH(A292,HTAway!$A:$A,0)),"-")</f>
        <v>0</v>
      </c>
      <c r="E292" s="5">
        <f>IFERROR(INDEX(HTAway!E:E,MATCH(A292,HTAway!$A:$A,0)),"-")</f>
        <v>0</v>
      </c>
      <c r="F292" s="5">
        <f>IFERROR(INDEX(HTAway!F:F,MATCH(A292,HTAway!$A:$A,0)),"-")</f>
        <v>1</v>
      </c>
      <c r="G292" s="5">
        <f>IFERROR(INDEX(HTAway!G:G,MATCH(A292,HTAway!$A:$A,0)),"-")</f>
        <v>1</v>
      </c>
      <c r="H292" s="5">
        <f>IFERROR(INDEX(HTAway!H:H,MATCH(A292,HTAway!$A:$A,0)),"-")</f>
        <v>1</v>
      </c>
      <c r="I292" s="5">
        <f>IFERROR(INDEX(HTAway!I:I,MATCH(A292,HTAway!$A:$A,0)),"-")</f>
        <v>1</v>
      </c>
      <c r="J292" s="5">
        <f>IFERROR(INDEX(HTAway!J:J,MATCH(A292,HTAway!$A:$A,0)),"-")</f>
        <v>1</v>
      </c>
      <c r="K292" s="7">
        <f>IFERROR(INDEX(HTAway!K:K,MATCH(A292,HTAway!$A:$A,0)),"-")</f>
        <v>0.33333333333333331</v>
      </c>
      <c r="L292" s="7">
        <f>IFERROR(INDEX(HTAway!L:L,MATCH(A292,HTAway!$A:$A,0)),"-")</f>
        <v>0.33333333333333331</v>
      </c>
      <c r="M292" s="7">
        <f>IFERROR(INDEX(HTAway!M:M,MATCH(A292,HTAway!$A:$A,0)),"-")</f>
        <v>0</v>
      </c>
      <c r="N292" s="7">
        <f>IFERROR(INDEX(HTAway!N:N,MATCH(A292,HTAway!$A:$A,0)),"-")</f>
        <v>0</v>
      </c>
    </row>
    <row r="293" spans="1:14" ht="16.5" thickTop="1" thickBot="1" x14ac:dyDescent="0.3">
      <c r="A293" s="19" t="s">
        <v>336</v>
      </c>
      <c r="B293" s="5">
        <f>IFERROR(INDEX(HTAway!$B:$B,MATCH(A293,HTAway!$A:$A,0)),"-")</f>
        <v>3</v>
      </c>
      <c r="C293" s="5">
        <f>IFERROR(INDEX(HTAway!C:C,MATCH(A293,HTAway!$A:$A,0)),"-")</f>
        <v>0</v>
      </c>
      <c r="D293" s="5">
        <f>IFERROR(INDEX(HTAway!D:D,MATCH(A293,HTAway!$A:$A,0)),"-")</f>
        <v>1</v>
      </c>
      <c r="E293" s="5">
        <f>IFERROR(INDEX(HTAway!E:E,MATCH(A293,HTAway!$A:$A,0)),"-")</f>
        <v>0</v>
      </c>
      <c r="F293" s="5">
        <f>IFERROR(INDEX(HTAway!F:F,MATCH(A293,HTAway!$A:$A,0)),"-")</f>
        <v>0</v>
      </c>
      <c r="G293" s="5">
        <f>IFERROR(INDEX(HTAway!G:G,MATCH(A293,HTAway!$A:$A,0)),"-")</f>
        <v>0</v>
      </c>
      <c r="H293" s="5">
        <f>IFERROR(INDEX(HTAway!H:H,MATCH(A293,HTAway!$A:$A,0)),"-")</f>
        <v>3</v>
      </c>
      <c r="I293" s="5">
        <f>IFERROR(INDEX(HTAway!I:I,MATCH(A293,HTAway!$A:$A,0)),"-")</f>
        <v>1</v>
      </c>
      <c r="J293" s="5">
        <f>IFERROR(INDEX(HTAway!J:J,MATCH(A293,HTAway!$A:$A,0)),"-")</f>
        <v>1</v>
      </c>
      <c r="K293" s="7">
        <f>IFERROR(INDEX(HTAway!K:K,MATCH(A293,HTAway!$A:$A,0)),"-")</f>
        <v>0.33333333333333331</v>
      </c>
      <c r="L293" s="7">
        <f>IFERROR(INDEX(HTAway!L:L,MATCH(A293,HTAway!$A:$A,0)),"-")</f>
        <v>0.33333333333333331</v>
      </c>
      <c r="M293" s="7">
        <f>IFERROR(INDEX(HTAway!M:M,MATCH(A293,HTAway!$A:$A,0)),"-")</f>
        <v>0</v>
      </c>
      <c r="N293" s="7">
        <f>IFERROR(INDEX(HTAway!N:N,MATCH(A293,HTAway!$A:$A,0)),"-")</f>
        <v>0</v>
      </c>
    </row>
    <row r="294" spans="1:14" ht="16.5" thickTop="1" thickBot="1" x14ac:dyDescent="0.3">
      <c r="A294" s="18" t="s">
        <v>337</v>
      </c>
      <c r="B294" s="5">
        <f>IFERROR(INDEX(HTAway!$B:$B,MATCH(A294,HTAway!$A:$A,0)),"-")</f>
        <v>3</v>
      </c>
      <c r="C294" s="5">
        <f>IFERROR(INDEX(HTAway!C:C,MATCH(A294,HTAway!$A:$A,0)),"-")</f>
        <v>1</v>
      </c>
      <c r="D294" s="5">
        <f>IFERROR(INDEX(HTAway!D:D,MATCH(A294,HTAway!$A:$A,0)),"-")</f>
        <v>0</v>
      </c>
      <c r="E294" s="5">
        <f>IFERROR(INDEX(HTAway!E:E,MATCH(A294,HTAway!$A:$A,0)),"-")</f>
        <v>0</v>
      </c>
      <c r="F294" s="5">
        <f>IFERROR(INDEX(HTAway!F:F,MATCH(A294,HTAway!$A:$A,0)),"-")</f>
        <v>1</v>
      </c>
      <c r="G294" s="5">
        <f>IFERROR(INDEX(HTAway!G:G,MATCH(A294,HTAway!$A:$A,0)),"-")</f>
        <v>0</v>
      </c>
      <c r="H294" s="5">
        <f>IFERROR(INDEX(HTAway!H:H,MATCH(A294,HTAway!$A:$A,0)),"-")</f>
        <v>2</v>
      </c>
      <c r="I294" s="5">
        <f>IFERROR(INDEX(HTAway!I:I,MATCH(A294,HTAway!$A:$A,0)),"-")</f>
        <v>1</v>
      </c>
      <c r="J294" s="5">
        <f>IFERROR(INDEX(HTAway!J:J,MATCH(A294,HTAway!$A:$A,0)),"-")</f>
        <v>0</v>
      </c>
      <c r="K294" s="7">
        <f>IFERROR(INDEX(HTAway!K:K,MATCH(A294,HTAway!$A:$A,0)),"-")</f>
        <v>0.33333333333333331</v>
      </c>
      <c r="L294" s="7">
        <f>IFERROR(INDEX(HTAway!L:L,MATCH(A294,HTAway!$A:$A,0)),"-")</f>
        <v>0.33333333333333331</v>
      </c>
      <c r="M294" s="7">
        <f>IFERROR(INDEX(HTAway!M:M,MATCH(A294,HTAway!$A:$A,0)),"-")</f>
        <v>0.66666666666666663</v>
      </c>
      <c r="N294" s="7">
        <f>IFERROR(INDEX(HTAway!N:N,MATCH(A294,HTAway!$A:$A,0)),"-")</f>
        <v>0.66666666666666663</v>
      </c>
    </row>
    <row r="295" spans="1:14" ht="16.5" thickTop="1" thickBot="1" x14ac:dyDescent="0.3">
      <c r="A295" s="19" t="s">
        <v>338</v>
      </c>
      <c r="B295" s="5">
        <f>IFERROR(INDEX(HTAway!$B:$B,MATCH(A295,HTAway!$A:$A,0)),"-")</f>
        <v>4</v>
      </c>
      <c r="C295" s="5">
        <f>IFERROR(INDEX(HTAway!C:C,MATCH(A295,HTAway!$A:$A,0)),"-")</f>
        <v>0</v>
      </c>
      <c r="D295" s="5">
        <f>IFERROR(INDEX(HTAway!D:D,MATCH(A295,HTAway!$A:$A,0)),"-")</f>
        <v>0</v>
      </c>
      <c r="E295" s="5">
        <f>IFERROR(INDEX(HTAway!E:E,MATCH(A295,HTAway!$A:$A,0)),"-")</f>
        <v>1</v>
      </c>
      <c r="F295" s="5">
        <f>IFERROR(INDEX(HTAway!F:F,MATCH(A295,HTAway!$A:$A,0)),"-")</f>
        <v>1</v>
      </c>
      <c r="G295" s="5">
        <f>IFERROR(INDEX(HTAway!G:G,MATCH(A295,HTAway!$A:$A,0)),"-")</f>
        <v>1</v>
      </c>
      <c r="H295" s="5">
        <f>IFERROR(INDEX(HTAway!H:H,MATCH(A295,HTAway!$A:$A,0)),"-")</f>
        <v>2</v>
      </c>
      <c r="I295" s="5">
        <f>IFERROR(INDEX(HTAway!I:I,MATCH(A295,HTAway!$A:$A,0)),"-")</f>
        <v>1</v>
      </c>
      <c r="J295" s="5">
        <f>IFERROR(INDEX(HTAway!J:J,MATCH(A295,HTAway!$A:$A,0)),"-")</f>
        <v>1</v>
      </c>
      <c r="K295" s="7">
        <f>IFERROR(INDEX(HTAway!K:K,MATCH(A295,HTAway!$A:$A,0)),"-")</f>
        <v>0.25</v>
      </c>
      <c r="L295" s="7">
        <f>IFERROR(INDEX(HTAway!L:L,MATCH(A295,HTAway!$A:$A,0)),"-")</f>
        <v>0.25</v>
      </c>
      <c r="M295" s="7">
        <f>IFERROR(INDEX(HTAway!M:M,MATCH(A295,HTAway!$A:$A,0)),"-")</f>
        <v>0</v>
      </c>
      <c r="N295" s="7">
        <f>IFERROR(INDEX(HTAway!N:N,MATCH(A295,HTAway!$A:$A,0)),"-")</f>
        <v>0</v>
      </c>
    </row>
    <row r="296" spans="1:14" ht="16.5" thickTop="1" thickBot="1" x14ac:dyDescent="0.3">
      <c r="A296" s="18" t="s">
        <v>339</v>
      </c>
      <c r="B296" s="5">
        <f>IFERROR(INDEX(HTAway!$B:$B,MATCH(A296,HTAway!$A:$A,0)),"-")</f>
        <v>3</v>
      </c>
      <c r="C296" s="5">
        <f>IFERROR(INDEX(HTAway!C:C,MATCH(A296,HTAway!$A:$A,0)),"-")</f>
        <v>0</v>
      </c>
      <c r="D296" s="5">
        <f>IFERROR(INDEX(HTAway!D:D,MATCH(A296,HTAway!$A:$A,0)),"-")</f>
        <v>0</v>
      </c>
      <c r="E296" s="5">
        <f>IFERROR(INDEX(HTAway!E:E,MATCH(A296,HTAway!$A:$A,0)),"-")</f>
        <v>0</v>
      </c>
      <c r="F296" s="5">
        <f>IFERROR(INDEX(HTAway!F:F,MATCH(A296,HTAway!$A:$A,0)),"-")</f>
        <v>0</v>
      </c>
      <c r="G296" s="5">
        <f>IFERROR(INDEX(HTAway!G:G,MATCH(A296,HTAway!$A:$A,0)),"-")</f>
        <v>1</v>
      </c>
      <c r="H296" s="5">
        <f>IFERROR(INDEX(HTAway!H:H,MATCH(A296,HTAway!$A:$A,0)),"-")</f>
        <v>2</v>
      </c>
      <c r="I296" s="5">
        <f>IFERROR(INDEX(HTAway!I:I,MATCH(A296,HTAway!$A:$A,0)),"-")</f>
        <v>0</v>
      </c>
      <c r="J296" s="5">
        <f>IFERROR(INDEX(HTAway!J:J,MATCH(A296,HTAway!$A:$A,0)),"-")</f>
        <v>1</v>
      </c>
      <c r="K296" s="7">
        <f>IFERROR(INDEX(HTAway!K:K,MATCH(A296,HTAway!$A:$A,0)),"-")</f>
        <v>0</v>
      </c>
      <c r="L296" s="7">
        <f>IFERROR(INDEX(HTAway!L:L,MATCH(A296,HTAway!$A:$A,0)),"-")</f>
        <v>0</v>
      </c>
      <c r="M296" s="7">
        <f>IFERROR(INDEX(HTAway!M:M,MATCH(A296,HTAway!$A:$A,0)),"-")</f>
        <v>-0.66666666666666663</v>
      </c>
      <c r="N296" s="7">
        <f>IFERROR(INDEX(HTAway!N:N,MATCH(A296,HTAway!$A:$A,0)),"-")</f>
        <v>-0.66666666666666663</v>
      </c>
    </row>
    <row r="297" spans="1:14" ht="16.5" thickTop="1" thickBot="1" x14ac:dyDescent="0.3">
      <c r="A297" s="19" t="s">
        <v>340</v>
      </c>
      <c r="B297" s="5">
        <f>IFERROR(INDEX(HTAway!$B:$B,MATCH(A297,HTAway!$A:$A,0)),"-")</f>
        <v>2</v>
      </c>
      <c r="C297" s="5">
        <f>IFERROR(INDEX(HTAway!C:C,MATCH(A297,HTAway!$A:$A,0)),"-")</f>
        <v>0</v>
      </c>
      <c r="D297" s="5">
        <f>IFERROR(INDEX(HTAway!D:D,MATCH(A297,HTAway!$A:$A,0)),"-")</f>
        <v>0</v>
      </c>
      <c r="E297" s="5">
        <f>IFERROR(INDEX(HTAway!E:E,MATCH(A297,HTAway!$A:$A,0)),"-")</f>
        <v>0</v>
      </c>
      <c r="F297" s="5">
        <f>IFERROR(INDEX(HTAway!F:F,MATCH(A297,HTAway!$A:$A,0)),"-")</f>
        <v>0</v>
      </c>
      <c r="G297" s="5">
        <f>IFERROR(INDEX(HTAway!G:G,MATCH(A297,HTAway!$A:$A,0)),"-")</f>
        <v>0</v>
      </c>
      <c r="H297" s="5">
        <f>IFERROR(INDEX(HTAway!H:H,MATCH(A297,HTAway!$A:$A,0)),"-")</f>
        <v>2</v>
      </c>
      <c r="I297" s="5">
        <f>IFERROR(INDEX(HTAway!I:I,MATCH(A297,HTAway!$A:$A,0)),"-")</f>
        <v>0</v>
      </c>
      <c r="J297" s="5">
        <f>IFERROR(INDEX(HTAway!J:J,MATCH(A297,HTAway!$A:$A,0)),"-")</f>
        <v>1</v>
      </c>
      <c r="K297" s="7">
        <f>IFERROR(INDEX(HTAway!K:K,MATCH(A297,HTAway!$A:$A,0)),"-")</f>
        <v>0</v>
      </c>
      <c r="L297" s="7">
        <f>IFERROR(INDEX(HTAway!L:L,MATCH(A297,HTAway!$A:$A,0)),"-")</f>
        <v>0</v>
      </c>
      <c r="M297" s="7">
        <f>IFERROR(INDEX(HTAway!M:M,MATCH(A297,HTAway!$A:$A,0)),"-")</f>
        <v>-0.5</v>
      </c>
      <c r="N297" s="7">
        <f>IFERROR(INDEX(HTAway!N:N,MATCH(A297,HTAway!$A:$A,0)),"-")</f>
        <v>-0.5</v>
      </c>
    </row>
    <row r="298" spans="1:14" ht="16.5" thickTop="1" thickBot="1" x14ac:dyDescent="0.3">
      <c r="A298" s="18" t="s">
        <v>341</v>
      </c>
      <c r="B298" s="5">
        <f>IFERROR(INDEX(HTAway!$B:$B,MATCH(A298,HTAway!$A:$A,0)),"-")</f>
        <v>3</v>
      </c>
      <c r="C298" s="5">
        <f>IFERROR(INDEX(HTAway!C:C,MATCH(A298,HTAway!$A:$A,0)),"-")</f>
        <v>1</v>
      </c>
      <c r="D298" s="5">
        <f>IFERROR(INDEX(HTAway!D:D,MATCH(A298,HTAway!$A:$A,0)),"-")</f>
        <v>0</v>
      </c>
      <c r="E298" s="5">
        <f>IFERROR(INDEX(HTAway!E:E,MATCH(A298,HTAway!$A:$A,0)),"-")</f>
        <v>0</v>
      </c>
      <c r="F298" s="5">
        <f>IFERROR(INDEX(HTAway!F:F,MATCH(A298,HTAway!$A:$A,0)),"-")</f>
        <v>1</v>
      </c>
      <c r="G298" s="5">
        <f>IFERROR(INDEX(HTAway!G:G,MATCH(A298,HTAway!$A:$A,0)),"-")</f>
        <v>1</v>
      </c>
      <c r="H298" s="5">
        <f>IFERROR(INDEX(HTAway!H:H,MATCH(A298,HTAway!$A:$A,0)),"-")</f>
        <v>1</v>
      </c>
      <c r="I298" s="5">
        <f>IFERROR(INDEX(HTAway!I:I,MATCH(A298,HTAway!$A:$A,0)),"-")</f>
        <v>1</v>
      </c>
      <c r="J298" s="5">
        <f>IFERROR(INDEX(HTAway!J:J,MATCH(A298,HTAway!$A:$A,0)),"-")</f>
        <v>1</v>
      </c>
      <c r="K298" s="7">
        <f>IFERROR(INDEX(HTAway!K:K,MATCH(A298,HTAway!$A:$A,0)),"-")</f>
        <v>0.33333333333333331</v>
      </c>
      <c r="L298" s="7">
        <f>IFERROR(INDEX(HTAway!L:L,MATCH(A298,HTAway!$A:$A,0)),"-")</f>
        <v>0.33333333333333331</v>
      </c>
      <c r="M298" s="7">
        <f>IFERROR(INDEX(HTAway!M:M,MATCH(A298,HTAway!$A:$A,0)),"-")</f>
        <v>0</v>
      </c>
      <c r="N298" s="7">
        <f>IFERROR(INDEX(HTAway!N:N,MATCH(A298,HTAway!$A:$A,0)),"-")</f>
        <v>0</v>
      </c>
    </row>
    <row r="299" spans="1:14" ht="16.5" thickTop="1" thickBot="1" x14ac:dyDescent="0.3">
      <c r="A299" s="19" t="s">
        <v>342</v>
      </c>
      <c r="B299" s="5">
        <f>IFERROR(INDEX(HTAway!$B:$B,MATCH(A299,HTAway!$A:$A,0)),"-")</f>
        <v>2</v>
      </c>
      <c r="C299" s="5">
        <f>IFERROR(INDEX(HTAway!C:C,MATCH(A299,HTAway!$A:$A,0)),"-")</f>
        <v>0</v>
      </c>
      <c r="D299" s="5">
        <f>IFERROR(INDEX(HTAway!D:D,MATCH(A299,HTAway!$A:$A,0)),"-")</f>
        <v>0</v>
      </c>
      <c r="E299" s="5">
        <f>IFERROR(INDEX(HTAway!E:E,MATCH(A299,HTAway!$A:$A,0)),"-")</f>
        <v>0</v>
      </c>
      <c r="F299" s="5">
        <f>IFERROR(INDEX(HTAway!F:F,MATCH(A299,HTAway!$A:$A,0)),"-")</f>
        <v>0</v>
      </c>
      <c r="G299" s="5">
        <f>IFERROR(INDEX(HTAway!G:G,MATCH(A299,HTAway!$A:$A,0)),"-")</f>
        <v>1</v>
      </c>
      <c r="H299" s="5">
        <f>IFERROR(INDEX(HTAway!H:H,MATCH(A299,HTAway!$A:$A,0)),"-")</f>
        <v>1</v>
      </c>
      <c r="I299" s="5">
        <f>IFERROR(INDEX(HTAway!I:I,MATCH(A299,HTAway!$A:$A,0)),"-")</f>
        <v>0</v>
      </c>
      <c r="J299" s="5">
        <f>IFERROR(INDEX(HTAway!J:J,MATCH(A299,HTAway!$A:$A,0)),"-")</f>
        <v>1</v>
      </c>
      <c r="K299" s="7">
        <f>IFERROR(INDEX(HTAway!K:K,MATCH(A299,HTAway!$A:$A,0)),"-")</f>
        <v>0</v>
      </c>
      <c r="L299" s="7">
        <f>IFERROR(INDEX(HTAway!L:L,MATCH(A299,HTAway!$A:$A,0)),"-")</f>
        <v>0</v>
      </c>
      <c r="M299" s="7">
        <f>IFERROR(INDEX(HTAway!M:M,MATCH(A299,HTAway!$A:$A,0)),"-")</f>
        <v>-1</v>
      </c>
      <c r="N299" s="7">
        <f>IFERROR(INDEX(HTAway!N:N,MATCH(A299,HTAway!$A:$A,0)),"-")</f>
        <v>-1</v>
      </c>
    </row>
    <row r="300" spans="1:14" ht="16.5" thickTop="1" thickBot="1" x14ac:dyDescent="0.3">
      <c r="A300" s="18" t="s">
        <v>343</v>
      </c>
      <c r="B300" s="5">
        <f>IFERROR(INDEX(HTAway!$B:$B,MATCH(A300,HTAway!$A:$A,0)),"-")</f>
        <v>3</v>
      </c>
      <c r="C300" s="5">
        <f>IFERROR(INDEX(HTAway!C:C,MATCH(A300,HTAway!$A:$A,0)),"-")</f>
        <v>0</v>
      </c>
      <c r="D300" s="5">
        <f>IFERROR(INDEX(HTAway!D:D,MATCH(A300,HTAway!$A:$A,0)),"-")</f>
        <v>1</v>
      </c>
      <c r="E300" s="5">
        <f>IFERROR(INDEX(HTAway!E:E,MATCH(A300,HTAway!$A:$A,0)),"-")</f>
        <v>0</v>
      </c>
      <c r="F300" s="5">
        <f>IFERROR(INDEX(HTAway!F:F,MATCH(A300,HTAway!$A:$A,0)),"-")</f>
        <v>1</v>
      </c>
      <c r="G300" s="5">
        <f>IFERROR(INDEX(HTAway!G:G,MATCH(A300,HTAway!$A:$A,0)),"-")</f>
        <v>1</v>
      </c>
      <c r="H300" s="5">
        <f>IFERROR(INDEX(HTAway!H:H,MATCH(A300,HTAway!$A:$A,0)),"-")</f>
        <v>1</v>
      </c>
      <c r="I300" s="5">
        <f>IFERROR(INDEX(HTAway!I:I,MATCH(A300,HTAway!$A:$A,0)),"-")</f>
        <v>1</v>
      </c>
      <c r="J300" s="5">
        <f>IFERROR(INDEX(HTAway!J:J,MATCH(A300,HTAway!$A:$A,0)),"-")</f>
        <v>1</v>
      </c>
      <c r="K300" s="7">
        <f>IFERROR(INDEX(HTAway!K:K,MATCH(A300,HTAway!$A:$A,0)),"-")</f>
        <v>0.33333333333333331</v>
      </c>
      <c r="L300" s="7">
        <f>IFERROR(INDEX(HTAway!L:L,MATCH(A300,HTAway!$A:$A,0)),"-")</f>
        <v>0.33333333333333331</v>
      </c>
      <c r="M300" s="7">
        <f>IFERROR(INDEX(HTAway!M:M,MATCH(A300,HTAway!$A:$A,0)),"-")</f>
        <v>0</v>
      </c>
      <c r="N300" s="7">
        <f>IFERROR(INDEX(HTAway!N:N,MATCH(A300,HTAway!$A:$A,0)),"-")</f>
        <v>0</v>
      </c>
    </row>
    <row r="301" spans="1:14" ht="16.5" thickTop="1" thickBot="1" x14ac:dyDescent="0.3">
      <c r="A301" s="19" t="s">
        <v>344</v>
      </c>
      <c r="B301" s="5">
        <f>IFERROR(INDEX(HTAway!$B:$B,MATCH(A301,HTAway!$A:$A,0)),"-")</f>
        <v>3</v>
      </c>
      <c r="C301" s="5">
        <f>IFERROR(INDEX(HTAway!C:C,MATCH(A301,HTAway!$A:$A,0)),"-")</f>
        <v>0</v>
      </c>
      <c r="D301" s="5">
        <f>IFERROR(INDEX(HTAway!D:D,MATCH(A301,HTAway!$A:$A,0)),"-")</f>
        <v>0</v>
      </c>
      <c r="E301" s="5">
        <f>IFERROR(INDEX(HTAway!E:E,MATCH(A301,HTAway!$A:$A,0)),"-")</f>
        <v>0</v>
      </c>
      <c r="F301" s="5">
        <f>IFERROR(INDEX(HTAway!F:F,MATCH(A301,HTAway!$A:$A,0)),"-")</f>
        <v>0</v>
      </c>
      <c r="G301" s="5">
        <f>IFERROR(INDEX(HTAway!G:G,MATCH(A301,HTAway!$A:$A,0)),"-")</f>
        <v>3</v>
      </c>
      <c r="H301" s="5">
        <f>IFERROR(INDEX(HTAway!H:H,MATCH(A301,HTAway!$A:$A,0)),"-")</f>
        <v>0</v>
      </c>
      <c r="I301" s="5">
        <f>IFERROR(INDEX(HTAway!I:I,MATCH(A301,HTAway!$A:$A,0)),"-")</f>
        <v>0</v>
      </c>
      <c r="J301" s="5">
        <f>IFERROR(INDEX(HTAway!J:J,MATCH(A301,HTAway!$A:$A,0)),"-")</f>
        <v>3</v>
      </c>
      <c r="K301" s="7">
        <f>IFERROR(INDEX(HTAway!K:K,MATCH(A301,HTAway!$A:$A,0)),"-")</f>
        <v>0</v>
      </c>
      <c r="L301" s="7">
        <f>IFERROR(INDEX(HTAway!L:L,MATCH(A301,HTAway!$A:$A,0)),"-")</f>
        <v>0</v>
      </c>
      <c r="M301" s="7">
        <f>IFERROR(INDEX(HTAway!M:M,MATCH(A301,HTAway!$A:$A,0)),"-")</f>
        <v>-2</v>
      </c>
      <c r="N301" s="7">
        <f>IFERROR(INDEX(HTAway!N:N,MATCH(A301,HTAway!$A:$A,0)),"-")</f>
        <v>-2</v>
      </c>
    </row>
    <row r="302" spans="1:14" ht="16.5" thickTop="1" thickBot="1" x14ac:dyDescent="0.3">
      <c r="A302" s="18" t="s">
        <v>345</v>
      </c>
      <c r="B302" s="5">
        <f>IFERROR(INDEX(HTAway!$B:$B,MATCH(A302,HTAway!$A:$A,0)),"-")</f>
        <v>2</v>
      </c>
      <c r="C302" s="5">
        <f>IFERROR(INDEX(HTAway!C:C,MATCH(A302,HTAway!$A:$A,0)),"-")</f>
        <v>0</v>
      </c>
      <c r="D302" s="5">
        <f>IFERROR(INDEX(HTAway!D:D,MATCH(A302,HTAway!$A:$A,0)),"-")</f>
        <v>0</v>
      </c>
      <c r="E302" s="5">
        <f>IFERROR(INDEX(HTAway!E:E,MATCH(A302,HTAway!$A:$A,0)),"-")</f>
        <v>0</v>
      </c>
      <c r="F302" s="5">
        <f>IFERROR(INDEX(HTAway!F:F,MATCH(A302,HTAway!$A:$A,0)),"-")</f>
        <v>0</v>
      </c>
      <c r="G302" s="5">
        <f>IFERROR(INDEX(HTAway!G:G,MATCH(A302,HTAway!$A:$A,0)),"-")</f>
        <v>1</v>
      </c>
      <c r="H302" s="5">
        <f>IFERROR(INDEX(HTAway!H:H,MATCH(A302,HTAway!$A:$A,0)),"-")</f>
        <v>1</v>
      </c>
      <c r="I302" s="5">
        <f>IFERROR(INDEX(HTAway!I:I,MATCH(A302,HTAway!$A:$A,0)),"-")</f>
        <v>0</v>
      </c>
      <c r="J302" s="5">
        <f>IFERROR(INDEX(HTAway!J:J,MATCH(A302,HTAway!$A:$A,0)),"-")</f>
        <v>1</v>
      </c>
      <c r="K302" s="7">
        <f>IFERROR(INDEX(HTAway!K:K,MATCH(A302,HTAway!$A:$A,0)),"-")</f>
        <v>0</v>
      </c>
      <c r="L302" s="7">
        <f>IFERROR(INDEX(HTAway!L:L,MATCH(A302,HTAway!$A:$A,0)),"-")</f>
        <v>0</v>
      </c>
      <c r="M302" s="7">
        <f>IFERROR(INDEX(HTAway!M:M,MATCH(A302,HTAway!$A:$A,0)),"-")</f>
        <v>-1</v>
      </c>
      <c r="N302" s="7">
        <f>IFERROR(INDEX(HTAway!N:N,MATCH(A302,HTAway!$A:$A,0)),"-")</f>
        <v>-1</v>
      </c>
    </row>
    <row r="303" spans="1:14" ht="16.5" thickTop="1" thickBot="1" x14ac:dyDescent="0.3">
      <c r="A303" s="19" t="s">
        <v>346</v>
      </c>
      <c r="B303" s="5">
        <f>IFERROR(INDEX(HTAway!$B:$B,MATCH(A303,HTAway!$A:$A,0)),"-")</f>
        <v>2</v>
      </c>
      <c r="C303" s="5">
        <f>IFERROR(INDEX(HTAway!C:C,MATCH(A303,HTAway!$A:$A,0)),"-")</f>
        <v>0</v>
      </c>
      <c r="D303" s="5">
        <f>IFERROR(INDEX(HTAway!D:D,MATCH(A303,HTAway!$A:$A,0)),"-")</f>
        <v>0</v>
      </c>
      <c r="E303" s="5">
        <f>IFERROR(INDEX(HTAway!E:E,MATCH(A303,HTAway!$A:$A,0)),"-")</f>
        <v>0</v>
      </c>
      <c r="F303" s="5">
        <f>IFERROR(INDEX(HTAway!F:F,MATCH(A303,HTAway!$A:$A,0)),"-")</f>
        <v>0</v>
      </c>
      <c r="G303" s="5">
        <f>IFERROR(INDEX(HTAway!G:G,MATCH(A303,HTAway!$A:$A,0)),"-")</f>
        <v>0</v>
      </c>
      <c r="H303" s="5">
        <f>IFERROR(INDEX(HTAway!H:H,MATCH(A303,HTAway!$A:$A,0)),"-")</f>
        <v>2</v>
      </c>
      <c r="I303" s="5">
        <f>IFERROR(INDEX(HTAway!I:I,MATCH(A303,HTAway!$A:$A,0)),"-")</f>
        <v>0</v>
      </c>
      <c r="J303" s="5">
        <f>IFERROR(INDEX(HTAway!J:J,MATCH(A303,HTAway!$A:$A,0)),"-")</f>
        <v>1</v>
      </c>
      <c r="K303" s="7">
        <f>IFERROR(INDEX(HTAway!K:K,MATCH(A303,HTAway!$A:$A,0)),"-")</f>
        <v>0</v>
      </c>
      <c r="L303" s="7">
        <f>IFERROR(INDEX(HTAway!L:L,MATCH(A303,HTAway!$A:$A,0)),"-")</f>
        <v>0</v>
      </c>
      <c r="M303" s="7">
        <f>IFERROR(INDEX(HTAway!M:M,MATCH(A303,HTAway!$A:$A,0)),"-")</f>
        <v>-0.5</v>
      </c>
      <c r="N303" s="7">
        <f>IFERROR(INDEX(HTAway!N:N,MATCH(A303,HTAway!$A:$A,0)),"-")</f>
        <v>-0.5</v>
      </c>
    </row>
    <row r="304" spans="1:14" ht="16.5" thickTop="1" thickBot="1" x14ac:dyDescent="0.3">
      <c r="A304" s="18" t="s">
        <v>347</v>
      </c>
      <c r="B304" s="5">
        <f>IFERROR(INDEX(HTAway!$B:$B,MATCH(A304,HTAway!$A:$A,0)),"-")</f>
        <v>2</v>
      </c>
      <c r="C304" s="5">
        <f>IFERROR(INDEX(HTAway!C:C,MATCH(A304,HTAway!$A:$A,0)),"-")</f>
        <v>0</v>
      </c>
      <c r="D304" s="5">
        <f>IFERROR(INDEX(HTAway!D:D,MATCH(A304,HTAway!$A:$A,0)),"-")</f>
        <v>0</v>
      </c>
      <c r="E304" s="5">
        <f>IFERROR(INDEX(HTAway!E:E,MATCH(A304,HTAway!$A:$A,0)),"-")</f>
        <v>0</v>
      </c>
      <c r="F304" s="5">
        <f>IFERROR(INDEX(HTAway!F:F,MATCH(A304,HTAway!$A:$A,0)),"-")</f>
        <v>0</v>
      </c>
      <c r="G304" s="5">
        <f>IFERROR(INDEX(HTAway!G:G,MATCH(A304,HTAway!$A:$A,0)),"-")</f>
        <v>2</v>
      </c>
      <c r="H304" s="5">
        <f>IFERROR(INDEX(HTAway!H:H,MATCH(A304,HTAway!$A:$A,0)),"-")</f>
        <v>0</v>
      </c>
      <c r="I304" s="5">
        <f>IFERROR(INDEX(HTAway!I:I,MATCH(A304,HTAway!$A:$A,0)),"-")</f>
        <v>0</v>
      </c>
      <c r="J304" s="5">
        <f>IFERROR(INDEX(HTAway!J:J,MATCH(A304,HTAway!$A:$A,0)),"-")</f>
        <v>2</v>
      </c>
      <c r="K304" s="7">
        <f>IFERROR(INDEX(HTAway!K:K,MATCH(A304,HTAway!$A:$A,0)),"-")</f>
        <v>0</v>
      </c>
      <c r="L304" s="7">
        <f>IFERROR(INDEX(HTAway!L:L,MATCH(A304,HTAway!$A:$A,0)),"-")</f>
        <v>0</v>
      </c>
      <c r="M304" s="7">
        <f>IFERROR(INDEX(HTAway!M:M,MATCH(A304,HTAway!$A:$A,0)),"-")</f>
        <v>-2</v>
      </c>
      <c r="N304" s="7">
        <f>IFERROR(INDEX(HTAway!N:N,MATCH(A304,HTAway!$A:$A,0)),"-")</f>
        <v>-2</v>
      </c>
    </row>
    <row r="305" spans="1:14" ht="16.5" thickTop="1" thickBot="1" x14ac:dyDescent="0.3">
      <c r="A305" s="19" t="s">
        <v>348</v>
      </c>
      <c r="B305" s="5">
        <f>IFERROR(INDEX(HTAway!$B:$B,MATCH(A305,HTAway!$A:$A,0)),"-")</f>
        <v>2</v>
      </c>
      <c r="C305" s="5">
        <f>IFERROR(INDEX(HTAway!C:C,MATCH(A305,HTAway!$A:$A,0)),"-")</f>
        <v>0</v>
      </c>
      <c r="D305" s="5">
        <f>IFERROR(INDEX(HTAway!D:D,MATCH(A305,HTAway!$A:$A,0)),"-")</f>
        <v>0</v>
      </c>
      <c r="E305" s="5">
        <f>IFERROR(INDEX(HTAway!E:E,MATCH(A305,HTAway!$A:$A,0)),"-")</f>
        <v>0</v>
      </c>
      <c r="F305" s="5">
        <f>IFERROR(INDEX(HTAway!F:F,MATCH(A305,HTAway!$A:$A,0)),"-")</f>
        <v>0</v>
      </c>
      <c r="G305" s="5">
        <f>IFERROR(INDEX(HTAway!G:G,MATCH(A305,HTAway!$A:$A,0)),"-")</f>
        <v>2</v>
      </c>
      <c r="H305" s="5">
        <f>IFERROR(INDEX(HTAway!H:H,MATCH(A305,HTAway!$A:$A,0)),"-")</f>
        <v>0</v>
      </c>
      <c r="I305" s="5">
        <f>IFERROR(INDEX(HTAway!I:I,MATCH(A305,HTAway!$A:$A,0)),"-")</f>
        <v>0</v>
      </c>
      <c r="J305" s="5">
        <f>IFERROR(INDEX(HTAway!J:J,MATCH(A305,HTAway!$A:$A,0)),"-")</f>
        <v>2</v>
      </c>
      <c r="K305" s="7">
        <f>IFERROR(INDEX(HTAway!K:K,MATCH(A305,HTAway!$A:$A,0)),"-")</f>
        <v>0</v>
      </c>
      <c r="L305" s="7">
        <f>IFERROR(INDEX(HTAway!L:L,MATCH(A305,HTAway!$A:$A,0)),"-")</f>
        <v>0</v>
      </c>
      <c r="M305" s="7">
        <f>IFERROR(INDEX(HTAway!M:M,MATCH(A305,HTAway!$A:$A,0)),"-")</f>
        <v>-2</v>
      </c>
      <c r="N305" s="7">
        <f>IFERROR(INDEX(HTAway!N:N,MATCH(A305,HTAway!$A:$A,0)),"-")</f>
        <v>-2</v>
      </c>
    </row>
    <row r="306" spans="1:14" ht="16.5" thickTop="1" thickBot="1" x14ac:dyDescent="0.3">
      <c r="A306" s="18" t="s">
        <v>349</v>
      </c>
      <c r="B306" s="5">
        <f>IFERROR(INDEX(HTAway!$B:$B,MATCH(A306,HTAway!$A:$A,0)),"-")</f>
        <v>2</v>
      </c>
      <c r="C306" s="5">
        <f>IFERROR(INDEX(HTAway!C:C,MATCH(A306,HTAway!$A:$A,0)),"-")</f>
        <v>1</v>
      </c>
      <c r="D306" s="5">
        <f>IFERROR(INDEX(HTAway!D:D,MATCH(A306,HTAway!$A:$A,0)),"-")</f>
        <v>0</v>
      </c>
      <c r="E306" s="5">
        <f>IFERROR(INDEX(HTAway!E:E,MATCH(A306,HTAway!$A:$A,0)),"-")</f>
        <v>0</v>
      </c>
      <c r="F306" s="5">
        <f>IFERROR(INDEX(HTAway!F:F,MATCH(A306,HTAway!$A:$A,0)),"-")</f>
        <v>1</v>
      </c>
      <c r="G306" s="5">
        <f>IFERROR(INDEX(HTAway!G:G,MATCH(A306,HTAway!$A:$A,0)),"-")</f>
        <v>0</v>
      </c>
      <c r="H306" s="5">
        <f>IFERROR(INDEX(HTAway!H:H,MATCH(A306,HTAway!$A:$A,0)),"-")</f>
        <v>1</v>
      </c>
      <c r="I306" s="5">
        <f>IFERROR(INDEX(HTAway!I:I,MATCH(A306,HTAway!$A:$A,0)),"-")</f>
        <v>1</v>
      </c>
      <c r="J306" s="5">
        <f>IFERROR(INDEX(HTAway!J:J,MATCH(A306,HTAway!$A:$A,0)),"-")</f>
        <v>0</v>
      </c>
      <c r="K306" s="7">
        <f>IFERROR(INDEX(HTAway!K:K,MATCH(A306,HTAway!$A:$A,0)),"-")</f>
        <v>0.5</v>
      </c>
      <c r="L306" s="7">
        <f>IFERROR(INDEX(HTAway!L:L,MATCH(A306,HTAway!$A:$A,0)),"-")</f>
        <v>1</v>
      </c>
      <c r="M306" s="7">
        <f>IFERROR(INDEX(HTAway!M:M,MATCH(A306,HTAway!$A:$A,0)),"-")</f>
        <v>1</v>
      </c>
      <c r="N306" s="7">
        <f>IFERROR(INDEX(HTAway!N:N,MATCH(A306,HTAway!$A:$A,0)),"-")</f>
        <v>1.25</v>
      </c>
    </row>
    <row r="307" spans="1:14" ht="16.5" thickTop="1" thickBot="1" x14ac:dyDescent="0.3">
      <c r="A307" s="19" t="s">
        <v>350</v>
      </c>
      <c r="B307" s="5">
        <f>IFERROR(INDEX(HTAway!$B:$B,MATCH(A307,HTAway!$A:$A,0)),"-")</f>
        <v>2</v>
      </c>
      <c r="C307" s="5">
        <f>IFERROR(INDEX(HTAway!C:C,MATCH(A307,HTAway!$A:$A,0)),"-")</f>
        <v>1</v>
      </c>
      <c r="D307" s="5">
        <f>IFERROR(INDEX(HTAway!D:D,MATCH(A307,HTAway!$A:$A,0)),"-")</f>
        <v>0</v>
      </c>
      <c r="E307" s="5">
        <f>IFERROR(INDEX(HTAway!E:E,MATCH(A307,HTAway!$A:$A,0)),"-")</f>
        <v>0</v>
      </c>
      <c r="F307" s="5">
        <f>IFERROR(INDEX(HTAway!F:F,MATCH(A307,HTAway!$A:$A,0)),"-")</f>
        <v>1</v>
      </c>
      <c r="G307" s="5">
        <f>IFERROR(INDEX(HTAway!G:G,MATCH(A307,HTAway!$A:$A,0)),"-")</f>
        <v>0</v>
      </c>
      <c r="H307" s="5">
        <f>IFERROR(INDEX(HTAway!H:H,MATCH(A307,HTAway!$A:$A,0)),"-")</f>
        <v>1</v>
      </c>
      <c r="I307" s="5">
        <f>IFERROR(INDEX(HTAway!I:I,MATCH(A307,HTAway!$A:$A,0)),"-")</f>
        <v>1</v>
      </c>
      <c r="J307" s="5">
        <f>IFERROR(INDEX(HTAway!J:J,MATCH(A307,HTAway!$A:$A,0)),"-")</f>
        <v>0</v>
      </c>
      <c r="K307" s="7">
        <f>IFERROR(INDEX(HTAway!K:K,MATCH(A307,HTAway!$A:$A,0)),"-")</f>
        <v>0.5</v>
      </c>
      <c r="L307" s="7">
        <f>IFERROR(INDEX(HTAway!L:L,MATCH(A307,HTAway!$A:$A,0)),"-")</f>
        <v>1</v>
      </c>
      <c r="M307" s="7">
        <f>IFERROR(INDEX(HTAway!M:M,MATCH(A307,HTAway!$A:$A,0)),"-")</f>
        <v>1</v>
      </c>
      <c r="N307" s="7">
        <f>IFERROR(INDEX(HTAway!N:N,MATCH(A307,HTAway!$A:$A,0)),"-")</f>
        <v>1.5</v>
      </c>
    </row>
    <row r="308" spans="1:14" ht="16.5" thickTop="1" thickBot="1" x14ac:dyDescent="0.3">
      <c r="A308" s="18" t="s">
        <v>351</v>
      </c>
      <c r="B308" s="5">
        <f>IFERROR(INDEX(HTAway!$B:$B,MATCH(A308,HTAway!$A:$A,0)),"-")</f>
        <v>2</v>
      </c>
      <c r="C308" s="5">
        <f>IFERROR(INDEX(HTAway!C:C,MATCH(A308,HTAway!$A:$A,0)),"-")</f>
        <v>0</v>
      </c>
      <c r="D308" s="5">
        <f>IFERROR(INDEX(HTAway!D:D,MATCH(A308,HTAway!$A:$A,0)),"-")</f>
        <v>1</v>
      </c>
      <c r="E308" s="5">
        <f>IFERROR(INDEX(HTAway!E:E,MATCH(A308,HTAway!$A:$A,0)),"-")</f>
        <v>0</v>
      </c>
      <c r="F308" s="5">
        <f>IFERROR(INDEX(HTAway!F:F,MATCH(A308,HTAway!$A:$A,0)),"-")</f>
        <v>1</v>
      </c>
      <c r="G308" s="5">
        <f>IFERROR(INDEX(HTAway!G:G,MATCH(A308,HTAway!$A:$A,0)),"-")</f>
        <v>0</v>
      </c>
      <c r="H308" s="5">
        <f>IFERROR(INDEX(HTAway!H:H,MATCH(A308,HTAway!$A:$A,0)),"-")</f>
        <v>1</v>
      </c>
      <c r="I308" s="5">
        <f>IFERROR(INDEX(HTAway!I:I,MATCH(A308,HTAway!$A:$A,0)),"-")</f>
        <v>1</v>
      </c>
      <c r="J308" s="5">
        <f>IFERROR(INDEX(HTAway!J:J,MATCH(A308,HTAway!$A:$A,0)),"-")</f>
        <v>0</v>
      </c>
      <c r="K308" s="7">
        <f>IFERROR(INDEX(HTAway!K:K,MATCH(A308,HTAway!$A:$A,0)),"-")</f>
        <v>0.5</v>
      </c>
      <c r="L308" s="7">
        <f>IFERROR(INDEX(HTAway!L:L,MATCH(A308,HTAway!$A:$A,0)),"-")</f>
        <v>1</v>
      </c>
      <c r="M308" s="7">
        <f>IFERROR(INDEX(HTAway!M:M,MATCH(A308,HTAway!$A:$A,0)),"-")</f>
        <v>1</v>
      </c>
      <c r="N308" s="7">
        <f>IFERROR(INDEX(HTAway!N:N,MATCH(A308,HTAway!$A:$A,0)),"-")</f>
        <v>1.5</v>
      </c>
    </row>
    <row r="309" spans="1:14" ht="16.5" thickTop="1" thickBot="1" x14ac:dyDescent="0.3">
      <c r="A309" s="19" t="s">
        <v>352</v>
      </c>
      <c r="B309" s="5">
        <f>IFERROR(INDEX(HTAway!$B:$B,MATCH(A309,HTAway!$A:$A,0)),"-")</f>
        <v>2</v>
      </c>
      <c r="C309" s="5">
        <f>IFERROR(INDEX(HTAway!C:C,MATCH(A309,HTAway!$A:$A,0)),"-")</f>
        <v>1</v>
      </c>
      <c r="D309" s="5">
        <f>IFERROR(INDEX(HTAway!D:D,MATCH(A309,HTAway!$A:$A,0)),"-")</f>
        <v>0</v>
      </c>
      <c r="E309" s="5">
        <f>IFERROR(INDEX(HTAway!E:E,MATCH(A309,HTAway!$A:$A,0)),"-")</f>
        <v>0</v>
      </c>
      <c r="F309" s="5">
        <f>IFERROR(INDEX(HTAway!F:F,MATCH(A309,HTAway!$A:$A,0)),"-")</f>
        <v>1</v>
      </c>
      <c r="G309" s="5">
        <f>IFERROR(INDEX(HTAway!G:G,MATCH(A309,HTAway!$A:$A,0)),"-")</f>
        <v>1</v>
      </c>
      <c r="H309" s="5">
        <f>IFERROR(INDEX(HTAway!H:H,MATCH(A309,HTAway!$A:$A,0)),"-")</f>
        <v>0</v>
      </c>
      <c r="I309" s="5">
        <f>IFERROR(INDEX(HTAway!I:I,MATCH(A309,HTAway!$A:$A,0)),"-")</f>
        <v>1</v>
      </c>
      <c r="J309" s="5">
        <f>IFERROR(INDEX(HTAway!J:J,MATCH(A309,HTAway!$A:$A,0)),"-")</f>
        <v>1</v>
      </c>
      <c r="K309" s="7">
        <f>IFERROR(INDEX(HTAway!K:K,MATCH(A309,HTAway!$A:$A,0)),"-")</f>
        <v>0.5</v>
      </c>
      <c r="L309" s="7">
        <f>IFERROR(INDEX(HTAway!L:L,MATCH(A309,HTAway!$A:$A,0)),"-")</f>
        <v>0.5</v>
      </c>
      <c r="M309" s="7">
        <f>IFERROR(INDEX(HTAway!M:M,MATCH(A309,HTAway!$A:$A,0)),"-")</f>
        <v>0</v>
      </c>
      <c r="N309" s="7">
        <f>IFERROR(INDEX(HTAway!N:N,MATCH(A309,HTAway!$A:$A,0)),"-")</f>
        <v>0</v>
      </c>
    </row>
    <row r="310" spans="1:14" ht="16.5" thickTop="1" thickBot="1" x14ac:dyDescent="0.3">
      <c r="A310" s="18" t="s">
        <v>353</v>
      </c>
      <c r="B310" s="5">
        <f>IFERROR(INDEX(HTAway!$B:$B,MATCH(A310,HTAway!$A:$A,0)),"-")</f>
        <v>2</v>
      </c>
      <c r="C310" s="5">
        <f>IFERROR(INDEX(HTAway!C:C,MATCH(A310,HTAway!$A:$A,0)),"-")</f>
        <v>0</v>
      </c>
      <c r="D310" s="5">
        <f>IFERROR(INDEX(HTAway!D:D,MATCH(A310,HTAway!$A:$A,0)),"-")</f>
        <v>0</v>
      </c>
      <c r="E310" s="5">
        <f>IFERROR(INDEX(HTAway!E:E,MATCH(A310,HTAway!$A:$A,0)),"-")</f>
        <v>1</v>
      </c>
      <c r="F310" s="5">
        <f>IFERROR(INDEX(HTAway!F:F,MATCH(A310,HTAway!$A:$A,0)),"-")</f>
        <v>1</v>
      </c>
      <c r="G310" s="5">
        <f>IFERROR(INDEX(HTAway!G:G,MATCH(A310,HTAway!$A:$A,0)),"-")</f>
        <v>1</v>
      </c>
      <c r="H310" s="5">
        <f>IFERROR(INDEX(HTAway!H:H,MATCH(A310,HTAway!$A:$A,0)),"-")</f>
        <v>0</v>
      </c>
      <c r="I310" s="5">
        <f>IFERROR(INDEX(HTAway!I:I,MATCH(A310,HTAway!$A:$A,0)),"-")</f>
        <v>1</v>
      </c>
      <c r="J310" s="5">
        <f>IFERROR(INDEX(HTAway!J:J,MATCH(A310,HTAway!$A:$A,0)),"-")</f>
        <v>1</v>
      </c>
      <c r="K310" s="7">
        <f>IFERROR(INDEX(HTAway!K:K,MATCH(A310,HTAway!$A:$A,0)),"-")</f>
        <v>0.5</v>
      </c>
      <c r="L310" s="7">
        <f>IFERROR(INDEX(HTAway!L:L,MATCH(A310,HTAway!$A:$A,0)),"-")</f>
        <v>0.5</v>
      </c>
      <c r="M310" s="7">
        <f>IFERROR(INDEX(HTAway!M:M,MATCH(A310,HTAway!$A:$A,0)),"-")</f>
        <v>0</v>
      </c>
      <c r="N310" s="7">
        <f>IFERROR(INDEX(HTAway!N:N,MATCH(A310,HTAway!$A:$A,0)),"-")</f>
        <v>0.5</v>
      </c>
    </row>
    <row r="311" spans="1:14" ht="16.5" thickTop="1" thickBot="1" x14ac:dyDescent="0.3">
      <c r="A311" s="19" t="s">
        <v>354</v>
      </c>
      <c r="B311" s="5">
        <f>IFERROR(INDEX(HTAway!$B:$B,MATCH(A311,HTAway!$A:$A,0)),"-")</f>
        <v>2</v>
      </c>
      <c r="C311" s="5">
        <f>IFERROR(INDEX(HTAway!C:C,MATCH(A311,HTAway!$A:$A,0)),"-")</f>
        <v>1</v>
      </c>
      <c r="D311" s="5">
        <f>IFERROR(INDEX(HTAway!D:D,MATCH(A311,HTAway!$A:$A,0)),"-")</f>
        <v>0</v>
      </c>
      <c r="E311" s="5">
        <f>IFERROR(INDEX(HTAway!E:E,MATCH(A311,HTAway!$A:$A,0)),"-")</f>
        <v>1</v>
      </c>
      <c r="F311" s="5">
        <f>IFERROR(INDEX(HTAway!F:F,MATCH(A311,HTAway!$A:$A,0)),"-")</f>
        <v>2</v>
      </c>
      <c r="G311" s="5">
        <f>IFERROR(INDEX(HTAway!G:G,MATCH(A311,HTAway!$A:$A,0)),"-")</f>
        <v>0</v>
      </c>
      <c r="H311" s="5">
        <f>IFERROR(INDEX(HTAway!H:H,MATCH(A311,HTAway!$A:$A,0)),"-")</f>
        <v>0</v>
      </c>
      <c r="I311" s="5">
        <f>IFERROR(INDEX(HTAway!I:I,MATCH(A311,HTAway!$A:$A,0)),"-")</f>
        <v>2</v>
      </c>
      <c r="J311" s="5">
        <f>IFERROR(INDEX(HTAway!J:J,MATCH(A311,HTAway!$A:$A,0)),"-")</f>
        <v>0</v>
      </c>
      <c r="K311" s="7">
        <f>IFERROR(INDEX(HTAway!K:K,MATCH(A311,HTAway!$A:$A,0)),"-")</f>
        <v>1</v>
      </c>
      <c r="L311" s="7">
        <f>IFERROR(INDEX(HTAway!L:L,MATCH(A311,HTAway!$A:$A,0)),"-")</f>
        <v>0.5</v>
      </c>
      <c r="M311" s="7">
        <f>IFERROR(INDEX(HTAway!M:M,MATCH(A311,HTAway!$A:$A,0)),"-")</f>
        <v>2</v>
      </c>
      <c r="N311" s="7">
        <f>IFERROR(INDEX(HTAway!N:N,MATCH(A311,HTAway!$A:$A,0)),"-")</f>
        <v>1.5</v>
      </c>
    </row>
    <row r="312" spans="1:14" ht="16.5" thickTop="1" thickBot="1" x14ac:dyDescent="0.3">
      <c r="A312" s="18" t="s">
        <v>355</v>
      </c>
      <c r="B312" s="5">
        <f>IFERROR(INDEX(HTAway!$B:$B,MATCH(A312,HTAway!$A:$A,0)),"-")</f>
        <v>2</v>
      </c>
      <c r="C312" s="5">
        <f>IFERROR(INDEX(HTAway!C:C,MATCH(A312,HTAway!$A:$A,0)),"-")</f>
        <v>1</v>
      </c>
      <c r="D312" s="5">
        <f>IFERROR(INDEX(HTAway!D:D,MATCH(A312,HTAway!$A:$A,0)),"-")</f>
        <v>0</v>
      </c>
      <c r="E312" s="5">
        <f>IFERROR(INDEX(HTAway!E:E,MATCH(A312,HTAway!$A:$A,0)),"-")</f>
        <v>0</v>
      </c>
      <c r="F312" s="5">
        <f>IFERROR(INDEX(HTAway!F:F,MATCH(A312,HTAway!$A:$A,0)),"-")</f>
        <v>0</v>
      </c>
      <c r="G312" s="5">
        <f>IFERROR(INDEX(HTAway!G:G,MATCH(A312,HTAway!$A:$A,0)),"-")</f>
        <v>1</v>
      </c>
      <c r="H312" s="5">
        <f>IFERROR(INDEX(HTAway!H:H,MATCH(A312,HTAway!$A:$A,0)),"-")</f>
        <v>1</v>
      </c>
      <c r="I312" s="5">
        <f>IFERROR(INDEX(HTAway!I:I,MATCH(A312,HTAway!$A:$A,0)),"-")</f>
        <v>1</v>
      </c>
      <c r="J312" s="5">
        <f>IFERROR(INDEX(HTAway!J:J,MATCH(A312,HTAway!$A:$A,0)),"-")</f>
        <v>1</v>
      </c>
      <c r="K312" s="7">
        <f>IFERROR(INDEX(HTAway!K:K,MATCH(A312,HTAway!$A:$A,0)),"-")</f>
        <v>0.5</v>
      </c>
      <c r="L312" s="7">
        <f>IFERROR(INDEX(HTAway!L:L,MATCH(A312,HTAway!$A:$A,0)),"-")</f>
        <v>0.5</v>
      </c>
      <c r="M312" s="7">
        <f>IFERROR(INDEX(HTAway!M:M,MATCH(A312,HTAway!$A:$A,0)),"-")</f>
        <v>-0.5</v>
      </c>
      <c r="N312" s="7">
        <f>IFERROR(INDEX(HTAway!N:N,MATCH(A312,HTAway!$A:$A,0)),"-")</f>
        <v>0</v>
      </c>
    </row>
    <row r="313" spans="1:14" ht="16.5" thickTop="1" thickBot="1" x14ac:dyDescent="0.3">
      <c r="A313" s="19" t="s">
        <v>356</v>
      </c>
      <c r="B313" s="5">
        <f>IFERROR(INDEX(HTAway!$B:$B,MATCH(A313,HTAway!$A:$A,0)),"-")</f>
        <v>2</v>
      </c>
      <c r="C313" s="5">
        <f>IFERROR(INDEX(HTAway!C:C,MATCH(A313,HTAway!$A:$A,0)),"-")</f>
        <v>0</v>
      </c>
      <c r="D313" s="5">
        <f>IFERROR(INDEX(HTAway!D:D,MATCH(A313,HTAway!$A:$A,0)),"-")</f>
        <v>0</v>
      </c>
      <c r="E313" s="5">
        <f>IFERROR(INDEX(HTAway!E:E,MATCH(A313,HTAway!$A:$A,0)),"-")</f>
        <v>0</v>
      </c>
      <c r="F313" s="5">
        <f>IFERROR(INDEX(HTAway!F:F,MATCH(A313,HTAway!$A:$A,0)),"-")</f>
        <v>0</v>
      </c>
      <c r="G313" s="5">
        <f>IFERROR(INDEX(HTAway!G:G,MATCH(A313,HTAway!$A:$A,0)),"-")</f>
        <v>0</v>
      </c>
      <c r="H313" s="5">
        <f>IFERROR(INDEX(HTAway!H:H,MATCH(A313,HTAway!$A:$A,0)),"-")</f>
        <v>2</v>
      </c>
      <c r="I313" s="5">
        <f>IFERROR(INDEX(HTAway!I:I,MATCH(A313,HTAway!$A:$A,0)),"-")</f>
        <v>0</v>
      </c>
      <c r="J313" s="5">
        <f>IFERROR(INDEX(HTAway!J:J,MATCH(A313,HTAway!$A:$A,0)),"-")</f>
        <v>0</v>
      </c>
      <c r="K313" s="7">
        <f>IFERROR(INDEX(HTAway!K:K,MATCH(A313,HTAway!$A:$A,0)),"-")</f>
        <v>0</v>
      </c>
      <c r="L313" s="7">
        <f>IFERROR(INDEX(HTAway!L:L,MATCH(A313,HTAway!$A:$A,0)),"-")</f>
        <v>0.5</v>
      </c>
      <c r="M313" s="7">
        <f>IFERROR(INDEX(HTAway!M:M,MATCH(A313,HTAway!$A:$A,0)),"-")</f>
        <v>0</v>
      </c>
      <c r="N313" s="7">
        <f>IFERROR(INDEX(HTAway!N:N,MATCH(A313,HTAway!$A:$A,0)),"-")</f>
        <v>0.5</v>
      </c>
    </row>
    <row r="314" spans="1:14" ht="16.5" thickTop="1" thickBot="1" x14ac:dyDescent="0.3">
      <c r="A314" s="18" t="s">
        <v>357</v>
      </c>
      <c r="B314" s="5">
        <f>IFERROR(INDEX(HTAway!$B:$B,MATCH(A314,HTAway!$A:$A,0)),"-")</f>
        <v>2</v>
      </c>
      <c r="C314" s="5">
        <f>IFERROR(INDEX(HTAway!C:C,MATCH(A314,HTAway!$A:$A,0)),"-")</f>
        <v>0</v>
      </c>
      <c r="D314" s="5">
        <f>IFERROR(INDEX(HTAway!D:D,MATCH(A314,HTAway!$A:$A,0)),"-")</f>
        <v>1</v>
      </c>
      <c r="E314" s="5">
        <f>IFERROR(INDEX(HTAway!E:E,MATCH(A314,HTAway!$A:$A,0)),"-")</f>
        <v>0</v>
      </c>
      <c r="F314" s="5">
        <f>IFERROR(INDEX(HTAway!F:F,MATCH(A314,HTAway!$A:$A,0)),"-")</f>
        <v>0</v>
      </c>
      <c r="G314" s="5">
        <f>IFERROR(INDEX(HTAway!G:G,MATCH(A314,HTAway!$A:$A,0)),"-")</f>
        <v>0</v>
      </c>
      <c r="H314" s="5">
        <f>IFERROR(INDEX(HTAway!H:H,MATCH(A314,HTAway!$A:$A,0)),"-")</f>
        <v>2</v>
      </c>
      <c r="I314" s="5">
        <f>IFERROR(INDEX(HTAway!I:I,MATCH(A314,HTAway!$A:$A,0)),"-")</f>
        <v>1</v>
      </c>
      <c r="J314" s="5">
        <f>IFERROR(INDEX(HTAway!J:J,MATCH(A314,HTAway!$A:$A,0)),"-")</f>
        <v>0</v>
      </c>
      <c r="K314" s="7">
        <f>IFERROR(INDEX(HTAway!K:K,MATCH(A314,HTAway!$A:$A,0)),"-")</f>
        <v>0.5</v>
      </c>
      <c r="L314" s="7">
        <f>IFERROR(INDEX(HTAway!L:L,MATCH(A314,HTAway!$A:$A,0)),"-")</f>
        <v>0.5</v>
      </c>
      <c r="M314" s="7">
        <f>IFERROR(INDEX(HTAway!M:M,MATCH(A314,HTAway!$A:$A,0)),"-")</f>
        <v>0.5</v>
      </c>
      <c r="N314" s="7">
        <f>IFERROR(INDEX(HTAway!N:N,MATCH(A314,HTAway!$A:$A,0)),"-")</f>
        <v>0.25</v>
      </c>
    </row>
    <row r="315" spans="1:14" ht="16.5" thickTop="1" thickBot="1" x14ac:dyDescent="0.3">
      <c r="A315" s="19" t="s">
        <v>358</v>
      </c>
      <c r="B315" s="5">
        <f>IFERROR(INDEX(HTAway!$B:$B,MATCH(A315,HTAway!$A:$A,0)),"-")</f>
        <v>2</v>
      </c>
      <c r="C315" s="5">
        <f>IFERROR(INDEX(HTAway!C:C,MATCH(A315,HTAway!$A:$A,0)),"-")</f>
        <v>0</v>
      </c>
      <c r="D315" s="5">
        <f>IFERROR(INDEX(HTAway!D:D,MATCH(A315,HTAway!$A:$A,0)),"-")</f>
        <v>0</v>
      </c>
      <c r="E315" s="5">
        <f>IFERROR(INDEX(HTAway!E:E,MATCH(A315,HTAway!$A:$A,0)),"-")</f>
        <v>0</v>
      </c>
      <c r="F315" s="5">
        <f>IFERROR(INDEX(HTAway!F:F,MATCH(A315,HTAway!$A:$A,0)),"-")</f>
        <v>0</v>
      </c>
      <c r="G315" s="5">
        <f>IFERROR(INDEX(HTAway!G:G,MATCH(A315,HTAway!$A:$A,0)),"-")</f>
        <v>1</v>
      </c>
      <c r="H315" s="5">
        <f>IFERROR(INDEX(HTAway!H:H,MATCH(A315,HTAway!$A:$A,0)),"-")</f>
        <v>1</v>
      </c>
      <c r="I315" s="5">
        <f>IFERROR(INDEX(HTAway!I:I,MATCH(A315,HTAway!$A:$A,0)),"-")</f>
        <v>0</v>
      </c>
      <c r="J315" s="5">
        <f>IFERROR(INDEX(HTAway!J:J,MATCH(A315,HTAway!$A:$A,0)),"-")</f>
        <v>1</v>
      </c>
      <c r="K315" s="7">
        <f>IFERROR(INDEX(HTAway!K:K,MATCH(A315,HTAway!$A:$A,0)),"-")</f>
        <v>0</v>
      </c>
      <c r="L315" s="7">
        <f>IFERROR(INDEX(HTAway!L:L,MATCH(A315,HTAway!$A:$A,0)),"-")</f>
        <v>0.5</v>
      </c>
      <c r="M315" s="7">
        <f>IFERROR(INDEX(HTAway!M:M,MATCH(A315,HTAway!$A:$A,0)),"-")</f>
        <v>-1</v>
      </c>
      <c r="N315" s="7">
        <f>IFERROR(INDEX(HTAway!N:N,MATCH(A315,HTAway!$A:$A,0)),"-")</f>
        <v>-0.25</v>
      </c>
    </row>
    <row r="316" spans="1:14" ht="16.5" thickTop="1" thickBot="1" x14ac:dyDescent="0.3">
      <c r="A316" s="18" t="s">
        <v>359</v>
      </c>
      <c r="B316" s="5">
        <f>IFERROR(INDEX(HTAway!$B:$B,MATCH(A316,HTAway!$A:$A,0)),"-")</f>
        <v>2</v>
      </c>
      <c r="C316" s="5">
        <f>IFERROR(INDEX(HTAway!C:C,MATCH(A316,HTAway!$A:$A,0)),"-")</f>
        <v>0</v>
      </c>
      <c r="D316" s="5">
        <f>IFERROR(INDEX(HTAway!D:D,MATCH(A316,HTAway!$A:$A,0)),"-")</f>
        <v>0</v>
      </c>
      <c r="E316" s="5">
        <f>IFERROR(INDEX(HTAway!E:E,MATCH(A316,HTAway!$A:$A,0)),"-")</f>
        <v>0</v>
      </c>
      <c r="F316" s="5">
        <f>IFERROR(INDEX(HTAway!F:F,MATCH(A316,HTAway!$A:$A,0)),"-")</f>
        <v>0</v>
      </c>
      <c r="G316" s="5">
        <f>IFERROR(INDEX(HTAway!G:G,MATCH(A316,HTAway!$A:$A,0)),"-")</f>
        <v>1</v>
      </c>
      <c r="H316" s="5">
        <f>IFERROR(INDEX(HTAway!H:H,MATCH(A316,HTAway!$A:$A,0)),"-")</f>
        <v>1</v>
      </c>
      <c r="I316" s="5">
        <f>IFERROR(INDEX(HTAway!I:I,MATCH(A316,HTAway!$A:$A,0)),"-")</f>
        <v>0</v>
      </c>
      <c r="J316" s="5">
        <f>IFERROR(INDEX(HTAway!J:J,MATCH(A316,HTAway!$A:$A,0)),"-")</f>
        <v>1</v>
      </c>
      <c r="K316" s="7">
        <f>IFERROR(INDEX(HTAway!K:K,MATCH(A316,HTAway!$A:$A,0)),"-")</f>
        <v>0</v>
      </c>
      <c r="L316" s="7">
        <f>IFERROR(INDEX(HTAway!L:L,MATCH(A316,HTAway!$A:$A,0)),"-")</f>
        <v>0.5</v>
      </c>
      <c r="M316" s="7">
        <f>IFERROR(INDEX(HTAway!M:M,MATCH(A316,HTAway!$A:$A,0)),"-")</f>
        <v>-1</v>
      </c>
      <c r="N316" s="7">
        <f>IFERROR(INDEX(HTAway!N:N,MATCH(A316,HTAway!$A:$A,0)),"-")</f>
        <v>-0.5</v>
      </c>
    </row>
    <row r="317" spans="1:14" ht="16.5" thickTop="1" thickBot="1" x14ac:dyDescent="0.3">
      <c r="A317" s="19" t="s">
        <v>360</v>
      </c>
      <c r="B317" s="5">
        <f>IFERROR(INDEX(HTAway!$B:$B,MATCH(A317,HTAway!$A:$A,0)),"-")</f>
        <v>2</v>
      </c>
      <c r="C317" s="5">
        <f>IFERROR(INDEX(HTAway!C:C,MATCH(A317,HTAway!$A:$A,0)),"-")</f>
        <v>0</v>
      </c>
      <c r="D317" s="5">
        <f>IFERROR(INDEX(HTAway!D:D,MATCH(A317,HTAway!$A:$A,0)),"-")</f>
        <v>0</v>
      </c>
      <c r="E317" s="5">
        <f>IFERROR(INDEX(HTAway!E:E,MATCH(A317,HTAway!$A:$A,0)),"-")</f>
        <v>0</v>
      </c>
      <c r="F317" s="5">
        <f>IFERROR(INDEX(HTAway!F:F,MATCH(A317,HTAway!$A:$A,0)),"-")</f>
        <v>0</v>
      </c>
      <c r="G317" s="5">
        <f>IFERROR(INDEX(HTAway!G:G,MATCH(A317,HTAway!$A:$A,0)),"-")</f>
        <v>2</v>
      </c>
      <c r="H317" s="5">
        <f>IFERROR(INDEX(HTAway!H:H,MATCH(A317,HTAway!$A:$A,0)),"-")</f>
        <v>0</v>
      </c>
      <c r="I317" s="5">
        <f>IFERROR(INDEX(HTAway!I:I,MATCH(A317,HTAway!$A:$A,0)),"-")</f>
        <v>0</v>
      </c>
      <c r="J317" s="5">
        <f>IFERROR(INDEX(HTAway!J:J,MATCH(A317,HTAway!$A:$A,0)),"-")</f>
        <v>2</v>
      </c>
      <c r="K317" s="7">
        <f>IFERROR(INDEX(HTAway!K:K,MATCH(A317,HTAway!$A:$A,0)),"-")</f>
        <v>0</v>
      </c>
      <c r="L317" s="7">
        <f>IFERROR(INDEX(HTAway!L:L,MATCH(A317,HTAway!$A:$A,0)),"-")</f>
        <v>0</v>
      </c>
      <c r="M317" s="7">
        <f>IFERROR(INDEX(HTAway!M:M,MATCH(A317,HTAway!$A:$A,0)),"-")</f>
        <v>-2</v>
      </c>
      <c r="N317" s="7">
        <f>IFERROR(INDEX(HTAway!N:N,MATCH(A317,HTAway!$A:$A,0)),"-")</f>
        <v>-1.25</v>
      </c>
    </row>
    <row r="318" spans="1:14" ht="16.5" thickTop="1" thickBot="1" x14ac:dyDescent="0.3">
      <c r="A318" s="18" t="s">
        <v>361</v>
      </c>
      <c r="B318" s="5">
        <f>IFERROR(INDEX(HTAway!$B:$B,MATCH(A318,HTAway!$A:$A,0)),"-")</f>
        <v>2</v>
      </c>
      <c r="C318" s="5">
        <f>IFERROR(INDEX(HTAway!C:C,MATCH(A318,HTAway!$A:$A,0)),"-")</f>
        <v>0</v>
      </c>
      <c r="D318" s="5">
        <f>IFERROR(INDEX(HTAway!D:D,MATCH(A318,HTAway!$A:$A,0)),"-")</f>
        <v>1</v>
      </c>
      <c r="E318" s="5">
        <f>IFERROR(INDEX(HTAway!E:E,MATCH(A318,HTAway!$A:$A,0)),"-")</f>
        <v>0</v>
      </c>
      <c r="F318" s="5">
        <f>IFERROR(INDEX(HTAway!F:F,MATCH(A318,HTAway!$A:$A,0)),"-")</f>
        <v>0</v>
      </c>
      <c r="G318" s="5">
        <f>IFERROR(INDEX(HTAway!G:G,MATCH(A318,HTAway!$A:$A,0)),"-")</f>
        <v>1</v>
      </c>
      <c r="H318" s="5">
        <f>IFERROR(INDEX(HTAway!H:H,MATCH(A318,HTAway!$A:$A,0)),"-")</f>
        <v>1</v>
      </c>
      <c r="I318" s="5">
        <f>IFERROR(INDEX(HTAway!I:I,MATCH(A318,HTAway!$A:$A,0)),"-")</f>
        <v>1</v>
      </c>
      <c r="J318" s="5">
        <f>IFERROR(INDEX(HTAway!J:J,MATCH(A318,HTAway!$A:$A,0)),"-")</f>
        <v>1</v>
      </c>
      <c r="K318" s="7">
        <f>IFERROR(INDEX(HTAway!K:K,MATCH(A318,HTAway!$A:$A,0)),"-")</f>
        <v>0.5</v>
      </c>
      <c r="L318" s="7">
        <f>IFERROR(INDEX(HTAway!L:L,MATCH(A318,HTAway!$A:$A,0)),"-")</f>
        <v>0</v>
      </c>
      <c r="M318" s="7">
        <f>IFERROR(INDEX(HTAway!M:M,MATCH(A318,HTAway!$A:$A,0)),"-")</f>
        <v>-0.5</v>
      </c>
      <c r="N318" s="7">
        <f>IFERROR(INDEX(HTAway!N:N,MATCH(A318,HTAway!$A:$A,0)),"-")</f>
        <v>-1.25</v>
      </c>
    </row>
    <row r="319" spans="1:14" ht="16.5" thickTop="1" thickBot="1" x14ac:dyDescent="0.3">
      <c r="A319" s="19" t="s">
        <v>362</v>
      </c>
      <c r="B319" s="5">
        <f>IFERROR(INDEX(HTAway!$B:$B,MATCH(A319,HTAway!$A:$A,0)),"-")</f>
        <v>2</v>
      </c>
      <c r="C319" s="5">
        <f>IFERROR(INDEX(HTAway!C:C,MATCH(A319,HTAway!$A:$A,0)),"-")</f>
        <v>0</v>
      </c>
      <c r="D319" s="5">
        <f>IFERROR(INDEX(HTAway!D:D,MATCH(A319,HTAway!$A:$A,0)),"-")</f>
        <v>0</v>
      </c>
      <c r="E319" s="5">
        <f>IFERROR(INDEX(HTAway!E:E,MATCH(A319,HTAway!$A:$A,0)),"-")</f>
        <v>0</v>
      </c>
      <c r="F319" s="5">
        <f>IFERROR(INDEX(HTAway!F:F,MATCH(A319,HTAway!$A:$A,0)),"-")</f>
        <v>0</v>
      </c>
      <c r="G319" s="5">
        <f>IFERROR(INDEX(HTAway!G:G,MATCH(A319,HTAway!$A:$A,0)),"-")</f>
        <v>1</v>
      </c>
      <c r="H319" s="5">
        <f>IFERROR(INDEX(HTAway!H:H,MATCH(A319,HTAway!$A:$A,0)),"-")</f>
        <v>1</v>
      </c>
      <c r="I319" s="5">
        <f>IFERROR(INDEX(HTAway!I:I,MATCH(A319,HTAway!$A:$A,0)),"-")</f>
        <v>0</v>
      </c>
      <c r="J319" s="5">
        <f>IFERROR(INDEX(HTAway!J:J,MATCH(A319,HTAway!$A:$A,0)),"-")</f>
        <v>2</v>
      </c>
      <c r="K319" s="7">
        <f>IFERROR(INDEX(HTAway!K:K,MATCH(A319,HTAway!$A:$A,0)),"-")</f>
        <v>0</v>
      </c>
      <c r="L319" s="7">
        <f>IFERROR(INDEX(HTAway!L:L,MATCH(A319,HTAway!$A:$A,0)),"-")</f>
        <v>0</v>
      </c>
      <c r="M319" s="7">
        <f>IFERROR(INDEX(HTAway!M:M,MATCH(A319,HTAway!$A:$A,0)),"-")</f>
        <v>-1.5</v>
      </c>
      <c r="N319" s="7">
        <f>IFERROR(INDEX(HTAway!N:N,MATCH(A319,HTAway!$A:$A,0)),"-")</f>
        <v>-1.5</v>
      </c>
    </row>
    <row r="320" spans="1:14" ht="16.5" thickTop="1" thickBot="1" x14ac:dyDescent="0.3">
      <c r="A320" s="18" t="s">
        <v>363</v>
      </c>
      <c r="B320" s="5">
        <f>IFERROR(INDEX(HTAway!$B:$B,MATCH(A320,HTAway!$A:$A,0)),"-")</f>
        <v>1</v>
      </c>
      <c r="C320" s="5">
        <f>IFERROR(INDEX(HTAway!C:C,MATCH(A320,HTAway!$A:$A,0)),"-")</f>
        <v>0</v>
      </c>
      <c r="D320" s="5">
        <f>IFERROR(INDEX(HTAway!D:D,MATCH(A320,HTAway!$A:$A,0)),"-")</f>
        <v>0</v>
      </c>
      <c r="E320" s="5">
        <f>IFERROR(INDEX(HTAway!E:E,MATCH(A320,HTAway!$A:$A,0)),"-")</f>
        <v>0</v>
      </c>
      <c r="F320" s="5">
        <f>IFERROR(INDEX(HTAway!F:F,MATCH(A320,HTAway!$A:$A,0)),"-")</f>
        <v>0</v>
      </c>
      <c r="G320" s="5">
        <f>IFERROR(INDEX(HTAway!G:G,MATCH(A320,HTAway!$A:$A,0)),"-")</f>
        <v>0</v>
      </c>
      <c r="H320" s="5">
        <f>IFERROR(INDEX(HTAway!H:H,MATCH(A320,HTAway!$A:$A,0)),"-")</f>
        <v>1</v>
      </c>
      <c r="I320" s="5">
        <f>IFERROR(INDEX(HTAway!I:I,MATCH(A320,HTAway!$A:$A,0)),"-")</f>
        <v>0</v>
      </c>
      <c r="J320" s="5">
        <f>IFERROR(INDEX(HTAway!J:J,MATCH(A320,HTAway!$A:$A,0)),"-")</f>
        <v>0</v>
      </c>
      <c r="K320" s="7">
        <f>IFERROR(INDEX(HTAway!K:K,MATCH(A320,HTAway!$A:$A,0)),"-")</f>
        <v>0</v>
      </c>
      <c r="L320" s="7">
        <f>IFERROR(INDEX(HTAway!L:L,MATCH(A320,HTAway!$A:$A,0)),"-")</f>
        <v>0</v>
      </c>
      <c r="M320" s="7">
        <f>IFERROR(INDEX(HTAway!M:M,MATCH(A320,HTAway!$A:$A,0)),"-")</f>
        <v>0</v>
      </c>
      <c r="N320" s="7">
        <f>IFERROR(INDEX(HTAway!N:N,MATCH(A320,HTAway!$A:$A,0)),"-")</f>
        <v>-0.66666666666666663</v>
      </c>
    </row>
    <row r="321" spans="1:14" ht="16.5" thickTop="1" thickBot="1" x14ac:dyDescent="0.3">
      <c r="A321" s="19" t="s">
        <v>364</v>
      </c>
      <c r="B321" s="5">
        <f>IFERROR(INDEX(HTAway!$B:$B,MATCH(A321,HTAway!$A:$A,0)),"-")</f>
        <v>2</v>
      </c>
      <c r="C321" s="5">
        <f>IFERROR(INDEX(HTAway!C:C,MATCH(A321,HTAway!$A:$A,0)),"-")</f>
        <v>1</v>
      </c>
      <c r="D321" s="5">
        <f>IFERROR(INDEX(HTAway!D:D,MATCH(A321,HTAway!$A:$A,0)),"-")</f>
        <v>0</v>
      </c>
      <c r="E321" s="5">
        <f>IFERROR(INDEX(HTAway!E:E,MATCH(A321,HTAway!$A:$A,0)),"-")</f>
        <v>0</v>
      </c>
      <c r="F321" s="5">
        <f>IFERROR(INDEX(HTAway!F:F,MATCH(A321,HTAway!$A:$A,0)),"-")</f>
        <v>1</v>
      </c>
      <c r="G321" s="5">
        <f>IFERROR(INDEX(HTAway!G:G,MATCH(A321,HTAway!$A:$A,0)),"-")</f>
        <v>0</v>
      </c>
      <c r="H321" s="5">
        <f>IFERROR(INDEX(HTAway!H:H,MATCH(A321,HTAway!$A:$A,0)),"-")</f>
        <v>1</v>
      </c>
      <c r="I321" s="5">
        <f>IFERROR(INDEX(HTAway!I:I,MATCH(A321,HTAway!$A:$A,0)),"-")</f>
        <v>1</v>
      </c>
      <c r="J321" s="5">
        <f>IFERROR(INDEX(HTAway!J:J,MATCH(A321,HTAway!$A:$A,0)),"-")</f>
        <v>0</v>
      </c>
      <c r="K321" s="7">
        <f>IFERROR(INDEX(HTAway!K:K,MATCH(A321,HTAway!$A:$A,0)),"-")</f>
        <v>0.5</v>
      </c>
      <c r="L321" s="7">
        <f>IFERROR(INDEX(HTAway!L:L,MATCH(A321,HTAway!$A:$A,0)),"-")</f>
        <v>0</v>
      </c>
      <c r="M321" s="7">
        <f>IFERROR(INDEX(HTAway!M:M,MATCH(A321,HTAway!$A:$A,0)),"-")</f>
        <v>1</v>
      </c>
      <c r="N321" s="7">
        <f>IFERROR(INDEX(HTAway!N:N,MATCH(A321,HTAway!$A:$A,0)),"-")</f>
        <v>0.5</v>
      </c>
    </row>
    <row r="322" spans="1:14" ht="16.5" thickTop="1" thickBot="1" x14ac:dyDescent="0.3">
      <c r="A322" s="18" t="s">
        <v>365</v>
      </c>
      <c r="B322" s="5">
        <f>IFERROR(INDEX(HTAway!$B:$B,MATCH(A322,HTAway!$A:$A,0)),"-")</f>
        <v>2</v>
      </c>
      <c r="C322" s="5">
        <f>IFERROR(INDEX(HTAway!C:C,MATCH(A322,HTAway!$A:$A,0)),"-")</f>
        <v>0</v>
      </c>
      <c r="D322" s="5">
        <f>IFERROR(INDEX(HTAway!D:D,MATCH(A322,HTAway!$A:$A,0)),"-")</f>
        <v>0</v>
      </c>
      <c r="E322" s="5">
        <f>IFERROR(INDEX(HTAway!E:E,MATCH(A322,HTAway!$A:$A,0)),"-")</f>
        <v>0</v>
      </c>
      <c r="F322" s="5">
        <f>IFERROR(INDEX(HTAway!F:F,MATCH(A322,HTAway!$A:$A,0)),"-")</f>
        <v>0</v>
      </c>
      <c r="G322" s="5">
        <f>IFERROR(INDEX(HTAway!G:G,MATCH(A322,HTAway!$A:$A,0)),"-")</f>
        <v>1</v>
      </c>
      <c r="H322" s="5">
        <f>IFERROR(INDEX(HTAway!H:H,MATCH(A322,HTAway!$A:$A,0)),"-")</f>
        <v>1</v>
      </c>
      <c r="I322" s="5">
        <f>IFERROR(INDEX(HTAway!I:I,MATCH(A322,HTAway!$A:$A,0)),"-")</f>
        <v>0</v>
      </c>
      <c r="J322" s="5">
        <f>IFERROR(INDEX(HTAway!J:J,MATCH(A322,HTAway!$A:$A,0)),"-")</f>
        <v>1</v>
      </c>
      <c r="K322" s="7">
        <f>IFERROR(INDEX(HTAway!K:K,MATCH(A322,HTAway!$A:$A,0)),"-")</f>
        <v>0</v>
      </c>
      <c r="L322" s="7">
        <f>IFERROR(INDEX(HTAway!L:L,MATCH(A322,HTAway!$A:$A,0)),"-")</f>
        <v>0</v>
      </c>
      <c r="M322" s="7">
        <f>IFERROR(INDEX(HTAway!M:M,MATCH(A322,HTAway!$A:$A,0)),"-")</f>
        <v>-1</v>
      </c>
      <c r="N322" s="7">
        <f>IFERROR(INDEX(HTAway!N:N,MATCH(A322,HTAway!$A:$A,0)),"-")</f>
        <v>-1</v>
      </c>
    </row>
    <row r="323" spans="1:14" ht="16.5" thickTop="1" thickBot="1" x14ac:dyDescent="0.3">
      <c r="A323" s="19" t="s">
        <v>366</v>
      </c>
      <c r="B323" s="5">
        <f>IFERROR(INDEX(HTAway!$B:$B,MATCH(A323,HTAway!$A:$A,0)),"-")</f>
        <v>2</v>
      </c>
      <c r="C323" s="5">
        <f>IFERROR(INDEX(HTAway!C:C,MATCH(A323,HTAway!$A:$A,0)),"-")</f>
        <v>1</v>
      </c>
      <c r="D323" s="5">
        <f>IFERROR(INDEX(HTAway!D:D,MATCH(A323,HTAway!$A:$A,0)),"-")</f>
        <v>0</v>
      </c>
      <c r="E323" s="5">
        <f>IFERROR(INDEX(HTAway!E:E,MATCH(A323,HTAway!$A:$A,0)),"-")</f>
        <v>1</v>
      </c>
      <c r="F323" s="5">
        <f>IFERROR(INDEX(HTAway!F:F,MATCH(A323,HTAway!$A:$A,0)),"-")</f>
        <v>2</v>
      </c>
      <c r="G323" s="5">
        <f>IFERROR(INDEX(HTAway!G:G,MATCH(A323,HTAway!$A:$A,0)),"-")</f>
        <v>0</v>
      </c>
      <c r="H323" s="5">
        <f>IFERROR(INDEX(HTAway!H:H,MATCH(A323,HTAway!$A:$A,0)),"-")</f>
        <v>0</v>
      </c>
      <c r="I323" s="5">
        <f>IFERROR(INDEX(HTAway!I:I,MATCH(A323,HTAway!$A:$A,0)),"-")</f>
        <v>2</v>
      </c>
      <c r="J323" s="5">
        <f>IFERROR(INDEX(HTAway!J:J,MATCH(A323,HTAway!$A:$A,0)),"-")</f>
        <v>0</v>
      </c>
      <c r="K323" s="7">
        <f>IFERROR(INDEX(HTAway!K:K,MATCH(A323,HTAway!$A:$A,0)),"-")</f>
        <v>1</v>
      </c>
      <c r="L323" s="7">
        <f>IFERROR(INDEX(HTAway!L:L,MATCH(A323,HTAway!$A:$A,0)),"-")</f>
        <v>0</v>
      </c>
      <c r="M323" s="7">
        <f>IFERROR(INDEX(HTAway!M:M,MATCH(A323,HTAway!$A:$A,0)),"-")</f>
        <v>2</v>
      </c>
      <c r="N323" s="7">
        <f>IFERROR(INDEX(HTAway!N:N,MATCH(A323,HTAway!$A:$A,0)),"-")</f>
        <v>1</v>
      </c>
    </row>
    <row r="324" spans="1:14" ht="16.5" thickTop="1" thickBot="1" x14ac:dyDescent="0.3">
      <c r="A324" s="18" t="s">
        <v>367</v>
      </c>
      <c r="B324" s="5">
        <f>IFERROR(INDEX(HTAway!$B:$B,MATCH(A324,HTAway!$A:$A,0)),"-")</f>
        <v>2</v>
      </c>
      <c r="C324" s="5">
        <f>IFERROR(INDEX(HTAway!C:C,MATCH(A324,HTAway!$A:$A,0)),"-")</f>
        <v>1</v>
      </c>
      <c r="D324" s="5">
        <f>IFERROR(INDEX(HTAway!D:D,MATCH(A324,HTAway!$A:$A,0)),"-")</f>
        <v>0</v>
      </c>
      <c r="E324" s="5">
        <f>IFERROR(INDEX(HTAway!E:E,MATCH(A324,HTAway!$A:$A,0)),"-")</f>
        <v>0</v>
      </c>
      <c r="F324" s="5">
        <f>IFERROR(INDEX(HTAway!F:F,MATCH(A324,HTAway!$A:$A,0)),"-")</f>
        <v>0</v>
      </c>
      <c r="G324" s="5">
        <f>IFERROR(INDEX(HTAway!G:G,MATCH(A324,HTAway!$A:$A,0)),"-")</f>
        <v>0</v>
      </c>
      <c r="H324" s="5">
        <f>IFERROR(INDEX(HTAway!H:H,MATCH(A324,HTAway!$A:$A,0)),"-")</f>
        <v>2</v>
      </c>
      <c r="I324" s="5">
        <f>IFERROR(INDEX(HTAway!I:I,MATCH(A324,HTAway!$A:$A,0)),"-")</f>
        <v>1</v>
      </c>
      <c r="J324" s="5">
        <f>IFERROR(INDEX(HTAway!J:J,MATCH(A324,HTAway!$A:$A,0)),"-")</f>
        <v>0</v>
      </c>
      <c r="K324" s="7">
        <f>IFERROR(INDEX(HTAway!K:K,MATCH(A324,HTAway!$A:$A,0)),"-")</f>
        <v>0.5</v>
      </c>
      <c r="L324" s="7">
        <f>IFERROR(INDEX(HTAway!L:L,MATCH(A324,HTAway!$A:$A,0)),"-")</f>
        <v>0</v>
      </c>
      <c r="M324" s="7">
        <f>IFERROR(INDEX(HTAway!M:M,MATCH(A324,HTAway!$A:$A,0)),"-")</f>
        <v>0.5</v>
      </c>
      <c r="N324" s="7">
        <f>IFERROR(INDEX(HTAway!N:N,MATCH(A324,HTAway!$A:$A,0)),"-")</f>
        <v>-0.75</v>
      </c>
    </row>
    <row r="325" spans="1:14" ht="16.5" thickTop="1" thickBot="1" x14ac:dyDescent="0.3">
      <c r="A325" s="19" t="s">
        <v>368</v>
      </c>
      <c r="B325" s="5">
        <f>IFERROR(INDEX(HTAway!$B:$B,MATCH(A325,HTAway!$A:$A,0)),"-")</f>
        <v>2</v>
      </c>
      <c r="C325" s="5">
        <f>IFERROR(INDEX(HTAway!C:C,MATCH(A325,HTAway!$A:$A,0)),"-")</f>
        <v>2</v>
      </c>
      <c r="D325" s="5">
        <f>IFERROR(INDEX(HTAway!D:D,MATCH(A325,HTAway!$A:$A,0)),"-")</f>
        <v>0</v>
      </c>
      <c r="E325" s="5">
        <f>IFERROR(INDEX(HTAway!E:E,MATCH(A325,HTAway!$A:$A,0)),"-")</f>
        <v>0</v>
      </c>
      <c r="F325" s="5">
        <f>IFERROR(INDEX(HTAway!F:F,MATCH(A325,HTAway!$A:$A,0)),"-")</f>
        <v>2</v>
      </c>
      <c r="G325" s="5">
        <f>IFERROR(INDEX(HTAway!G:G,MATCH(A325,HTAway!$A:$A,0)),"-")</f>
        <v>0</v>
      </c>
      <c r="H325" s="5">
        <f>IFERROR(INDEX(HTAway!H:H,MATCH(A325,HTAway!$A:$A,0)),"-")</f>
        <v>0</v>
      </c>
      <c r="I325" s="5">
        <f>IFERROR(INDEX(HTAway!I:I,MATCH(A325,HTAway!$A:$A,0)),"-")</f>
        <v>2</v>
      </c>
      <c r="J325" s="5">
        <f>IFERROR(INDEX(HTAway!J:J,MATCH(A325,HTAway!$A:$A,0)),"-")</f>
        <v>0</v>
      </c>
      <c r="K325" s="7">
        <f>IFERROR(INDEX(HTAway!K:K,MATCH(A325,HTAway!$A:$A,0)),"-")</f>
        <v>1</v>
      </c>
      <c r="L325" s="7">
        <f>IFERROR(INDEX(HTAway!L:L,MATCH(A325,HTAway!$A:$A,0)),"-")</f>
        <v>0</v>
      </c>
      <c r="M325" s="7">
        <f>IFERROR(INDEX(HTAway!M:M,MATCH(A325,HTAway!$A:$A,0)),"-")</f>
        <v>2</v>
      </c>
      <c r="N325" s="7">
        <f>IFERROR(INDEX(HTAway!N:N,MATCH(A325,HTAway!$A:$A,0)),"-")</f>
        <v>0.75</v>
      </c>
    </row>
    <row r="326" spans="1:14" ht="16.5" thickTop="1" thickBot="1" x14ac:dyDescent="0.3">
      <c r="A326" s="18" t="s">
        <v>369</v>
      </c>
      <c r="B326" s="5">
        <f>IFERROR(INDEX(HTAway!$B:$B,MATCH(A326,HTAway!$A:$A,0)),"-")</f>
        <v>2</v>
      </c>
      <c r="C326" s="5">
        <f>IFERROR(INDEX(HTAway!C:C,MATCH(A326,HTAway!$A:$A,0)),"-")</f>
        <v>1</v>
      </c>
      <c r="D326" s="5">
        <f>IFERROR(INDEX(HTAway!D:D,MATCH(A326,HTAway!$A:$A,0)),"-")</f>
        <v>0</v>
      </c>
      <c r="E326" s="5">
        <f>IFERROR(INDEX(HTAway!E:E,MATCH(A326,HTAway!$A:$A,0)),"-")</f>
        <v>0</v>
      </c>
      <c r="F326" s="5">
        <f>IFERROR(INDEX(HTAway!F:F,MATCH(A326,HTAway!$A:$A,0)),"-")</f>
        <v>0</v>
      </c>
      <c r="G326" s="5">
        <f>IFERROR(INDEX(HTAway!G:G,MATCH(A326,HTAway!$A:$A,0)),"-")</f>
        <v>1</v>
      </c>
      <c r="H326" s="5">
        <f>IFERROR(INDEX(HTAway!H:H,MATCH(A326,HTAway!$A:$A,0)),"-")</f>
        <v>1</v>
      </c>
      <c r="I326" s="5">
        <f>IFERROR(INDEX(HTAway!I:I,MATCH(A326,HTAway!$A:$A,0)),"-")</f>
        <v>1</v>
      </c>
      <c r="J326" s="5">
        <f>IFERROR(INDEX(HTAway!J:J,MATCH(A326,HTAway!$A:$A,0)),"-")</f>
        <v>1</v>
      </c>
      <c r="K326" s="7">
        <f>IFERROR(INDEX(HTAway!K:K,MATCH(A326,HTAway!$A:$A,0)),"-")</f>
        <v>0.5</v>
      </c>
      <c r="L326" s="7">
        <f>IFERROR(INDEX(HTAway!L:L,MATCH(A326,HTAway!$A:$A,0)),"-")</f>
        <v>0</v>
      </c>
      <c r="M326" s="7">
        <f>IFERROR(INDEX(HTAway!M:M,MATCH(A326,HTAway!$A:$A,0)),"-")</f>
        <v>-0.5</v>
      </c>
      <c r="N326" s="7">
        <f>IFERROR(INDEX(HTAway!N:N,MATCH(A326,HTAway!$A:$A,0)),"-")</f>
        <v>-0.5</v>
      </c>
    </row>
    <row r="327" spans="1:14" ht="16.5" thickTop="1" thickBot="1" x14ac:dyDescent="0.3">
      <c r="A327" s="19" t="s">
        <v>370</v>
      </c>
      <c r="B327" s="5">
        <f>IFERROR(INDEX(HTAway!$B:$B,MATCH(A327,HTAway!$A:$A,0)),"-")</f>
        <v>3</v>
      </c>
      <c r="C327" s="5">
        <f>IFERROR(INDEX(HTAway!C:C,MATCH(A327,HTAway!$A:$A,0)),"-")</f>
        <v>1</v>
      </c>
      <c r="D327" s="5">
        <f>IFERROR(INDEX(HTAway!D:D,MATCH(A327,HTAway!$A:$A,0)),"-")</f>
        <v>0</v>
      </c>
      <c r="E327" s="5">
        <f>IFERROR(INDEX(HTAway!E:E,MATCH(A327,HTAway!$A:$A,0)),"-")</f>
        <v>0</v>
      </c>
      <c r="F327" s="5">
        <f>IFERROR(INDEX(HTAway!F:F,MATCH(A327,HTAway!$A:$A,0)),"-")</f>
        <v>0</v>
      </c>
      <c r="G327" s="5">
        <f>IFERROR(INDEX(HTAway!G:G,MATCH(A327,HTAway!$A:$A,0)),"-")</f>
        <v>2</v>
      </c>
      <c r="H327" s="5">
        <f>IFERROR(INDEX(HTAway!H:H,MATCH(A327,HTAway!$A:$A,0)),"-")</f>
        <v>1</v>
      </c>
      <c r="I327" s="5">
        <f>IFERROR(INDEX(HTAway!I:I,MATCH(A327,HTAway!$A:$A,0)),"-")</f>
        <v>1</v>
      </c>
      <c r="J327" s="5">
        <f>IFERROR(INDEX(HTAway!J:J,MATCH(A327,HTAway!$A:$A,0)),"-")</f>
        <v>2</v>
      </c>
      <c r="K327" s="7">
        <f>IFERROR(INDEX(HTAway!K:K,MATCH(A327,HTAway!$A:$A,0)),"-")</f>
        <v>0.33333333333333331</v>
      </c>
      <c r="L327" s="7">
        <f>IFERROR(INDEX(HTAway!L:L,MATCH(A327,HTAway!$A:$A,0)),"-")</f>
        <v>0</v>
      </c>
      <c r="M327" s="7">
        <f>IFERROR(INDEX(HTAway!M:M,MATCH(A327,HTAway!$A:$A,0)),"-")</f>
        <v>-1</v>
      </c>
      <c r="N327" s="7">
        <f>IFERROR(INDEX(HTAway!N:N,MATCH(A327,HTAway!$A:$A,0)),"-")</f>
        <v>-1.5</v>
      </c>
    </row>
    <row r="328" spans="1:14" ht="16.5" thickTop="1" thickBot="1" x14ac:dyDescent="0.3">
      <c r="A328" s="18" t="s">
        <v>382</v>
      </c>
      <c r="B328" s="5">
        <f>IFERROR(INDEX(HTAway!$B:$B,MATCH(A328,HTAway!$A:$A,0)),"-")</f>
        <v>1</v>
      </c>
      <c r="C328" s="5">
        <f>IFERROR(INDEX(HTAway!C:C,MATCH(A328,HTAway!$A:$A,0)),"-")</f>
        <v>1</v>
      </c>
      <c r="D328" s="5">
        <f>IFERROR(INDEX(HTAway!D:D,MATCH(A328,HTAway!$A:$A,0)),"-")</f>
        <v>0</v>
      </c>
      <c r="E328" s="5">
        <f>IFERROR(INDEX(HTAway!E:E,MATCH(A328,HTAway!$A:$A,0)),"-")</f>
        <v>0</v>
      </c>
      <c r="F328" s="5">
        <f>IFERROR(INDEX(HTAway!F:F,MATCH(A328,HTAway!$A:$A,0)),"-")</f>
        <v>1</v>
      </c>
      <c r="G328" s="5">
        <f>IFERROR(INDEX(HTAway!G:G,MATCH(A328,HTAway!$A:$A,0)),"-")</f>
        <v>0</v>
      </c>
      <c r="H328" s="5">
        <f>IFERROR(INDEX(HTAway!H:H,MATCH(A328,HTAway!$A:$A,0)),"-")</f>
        <v>0</v>
      </c>
      <c r="I328" s="5">
        <f>IFERROR(INDEX(HTAway!I:I,MATCH(A328,HTAway!$A:$A,0)),"-")</f>
        <v>1</v>
      </c>
      <c r="J328" s="5">
        <f>IFERROR(INDEX(HTAway!J:J,MATCH(A328,HTAway!$A:$A,0)),"-")</f>
        <v>0</v>
      </c>
      <c r="K328" s="7">
        <f>IFERROR(INDEX(HTAway!K:K,MATCH(A328,HTAway!$A:$A,0)),"-")</f>
        <v>1</v>
      </c>
      <c r="L328" s="7">
        <f>IFERROR(INDEX(HTAway!L:L,MATCH(A328,HTAway!$A:$A,0)),"-")</f>
        <v>1</v>
      </c>
      <c r="M328" s="7">
        <f>IFERROR(INDEX(HTAway!M:M,MATCH(A328,HTAway!$A:$A,0)),"-")</f>
        <v>2</v>
      </c>
      <c r="N328" s="7">
        <f>IFERROR(INDEX(HTAway!N:N,MATCH(A328,HTAway!$A:$A,0)),"-")</f>
        <v>2</v>
      </c>
    </row>
    <row r="329" spans="1:14" ht="16.5" thickTop="1" thickBot="1" x14ac:dyDescent="0.3">
      <c r="A329" s="19" t="s">
        <v>379</v>
      </c>
      <c r="B329" s="5">
        <f>IFERROR(INDEX(HTAway!$B:$B,MATCH(A329,HTAway!$A:$A,0)),"-")</f>
        <v>2</v>
      </c>
      <c r="C329" s="5">
        <f>IFERROR(INDEX(HTAway!C:C,MATCH(A329,HTAway!$A:$A,0)),"-")</f>
        <v>1</v>
      </c>
      <c r="D329" s="5">
        <f>IFERROR(INDEX(HTAway!D:D,MATCH(A329,HTAway!$A:$A,0)),"-")</f>
        <v>0</v>
      </c>
      <c r="E329" s="5">
        <f>IFERROR(INDEX(HTAway!E:E,MATCH(A329,HTAway!$A:$A,0)),"-")</f>
        <v>0</v>
      </c>
      <c r="F329" s="5">
        <f>IFERROR(INDEX(HTAway!F:F,MATCH(A329,HTAway!$A:$A,0)),"-")</f>
        <v>1</v>
      </c>
      <c r="G329" s="5">
        <f>IFERROR(INDEX(HTAway!G:G,MATCH(A329,HTAway!$A:$A,0)),"-")</f>
        <v>0</v>
      </c>
      <c r="H329" s="5">
        <f>IFERROR(INDEX(HTAway!H:H,MATCH(A329,HTAway!$A:$A,0)),"-")</f>
        <v>1</v>
      </c>
      <c r="I329" s="5">
        <f>IFERROR(INDEX(HTAway!I:I,MATCH(A329,HTAway!$A:$A,0)),"-")</f>
        <v>1</v>
      </c>
      <c r="J329" s="5">
        <f>IFERROR(INDEX(HTAway!J:J,MATCH(A329,HTAway!$A:$A,0)),"-")</f>
        <v>0</v>
      </c>
      <c r="K329" s="7">
        <f>IFERROR(INDEX(HTAway!K:K,MATCH(A329,HTAway!$A:$A,0)),"-")</f>
        <v>0.5</v>
      </c>
      <c r="L329" s="7">
        <f>IFERROR(INDEX(HTAway!L:L,MATCH(A329,HTAway!$A:$A,0)),"-")</f>
        <v>0.5</v>
      </c>
      <c r="M329" s="7">
        <f>IFERROR(INDEX(HTAway!M:M,MATCH(A329,HTAway!$A:$A,0)),"-")</f>
        <v>1</v>
      </c>
      <c r="N329" s="7">
        <f>IFERROR(INDEX(HTAway!N:N,MATCH(A329,HTAway!$A:$A,0)),"-")</f>
        <v>1</v>
      </c>
    </row>
    <row r="330" spans="1:14" ht="16.5" thickTop="1" thickBot="1" x14ac:dyDescent="0.3">
      <c r="A330" s="18" t="s">
        <v>371</v>
      </c>
      <c r="B330" s="5">
        <f>IFERROR(INDEX(HTAway!$B:$B,MATCH(A330,HTAway!$A:$A,0)),"-")</f>
        <v>2</v>
      </c>
      <c r="C330" s="5">
        <f>IFERROR(INDEX(HTAway!C:C,MATCH(A330,HTAway!$A:$A,0)),"-")</f>
        <v>0</v>
      </c>
      <c r="D330" s="5">
        <f>IFERROR(INDEX(HTAway!D:D,MATCH(A330,HTAway!$A:$A,0)),"-")</f>
        <v>1</v>
      </c>
      <c r="E330" s="5">
        <f>IFERROR(INDEX(HTAway!E:E,MATCH(A330,HTAway!$A:$A,0)),"-")</f>
        <v>0</v>
      </c>
      <c r="F330" s="5">
        <f>IFERROR(INDEX(HTAway!F:F,MATCH(A330,HTAway!$A:$A,0)),"-")</f>
        <v>1</v>
      </c>
      <c r="G330" s="5">
        <f>IFERROR(INDEX(HTAway!G:G,MATCH(A330,HTAway!$A:$A,0)),"-")</f>
        <v>0</v>
      </c>
      <c r="H330" s="5">
        <f>IFERROR(INDEX(HTAway!H:H,MATCH(A330,HTAway!$A:$A,0)),"-")</f>
        <v>1</v>
      </c>
      <c r="I330" s="5">
        <f>IFERROR(INDEX(HTAway!I:I,MATCH(A330,HTAway!$A:$A,0)),"-")</f>
        <v>1</v>
      </c>
      <c r="J330" s="5">
        <f>IFERROR(INDEX(HTAway!J:J,MATCH(A330,HTAway!$A:$A,0)),"-")</f>
        <v>0</v>
      </c>
      <c r="K330" s="7">
        <f>IFERROR(INDEX(HTAway!K:K,MATCH(A330,HTAway!$A:$A,0)),"-")</f>
        <v>0.5</v>
      </c>
      <c r="L330" s="7">
        <f>IFERROR(INDEX(HTAway!L:L,MATCH(A330,HTAway!$A:$A,0)),"-")</f>
        <v>0.5</v>
      </c>
      <c r="M330" s="7">
        <f>IFERROR(INDEX(HTAway!M:M,MATCH(A330,HTAway!$A:$A,0)),"-")</f>
        <v>1</v>
      </c>
      <c r="N330" s="7">
        <f>IFERROR(INDEX(HTAway!N:N,MATCH(A330,HTAway!$A:$A,0)),"-")</f>
        <v>0.75</v>
      </c>
    </row>
    <row r="331" spans="1:14" ht="16.5" thickTop="1" thickBot="1" x14ac:dyDescent="0.3">
      <c r="A331" s="19" t="s">
        <v>373</v>
      </c>
      <c r="B331" s="5">
        <f>IFERROR(INDEX(HTAway!$B:$B,MATCH(A331,HTAway!$A:$A,0)),"-")</f>
        <v>2</v>
      </c>
      <c r="C331" s="5">
        <f>IFERROR(INDEX(HTAway!C:C,MATCH(A331,HTAway!$A:$A,0)),"-")</f>
        <v>1</v>
      </c>
      <c r="D331" s="5">
        <f>IFERROR(INDEX(HTAway!D:D,MATCH(A331,HTAway!$A:$A,0)),"-")</f>
        <v>0</v>
      </c>
      <c r="E331" s="5">
        <f>IFERROR(INDEX(HTAway!E:E,MATCH(A331,HTAway!$A:$A,0)),"-")</f>
        <v>0</v>
      </c>
      <c r="F331" s="5">
        <f>IFERROR(INDEX(HTAway!F:F,MATCH(A331,HTAway!$A:$A,0)),"-")</f>
        <v>0</v>
      </c>
      <c r="G331" s="5">
        <f>IFERROR(INDEX(HTAway!G:G,MATCH(A331,HTAway!$A:$A,0)),"-")</f>
        <v>1</v>
      </c>
      <c r="H331" s="5">
        <f>IFERROR(INDEX(HTAway!H:H,MATCH(A331,HTAway!$A:$A,0)),"-")</f>
        <v>1</v>
      </c>
      <c r="I331" s="5">
        <f>IFERROR(INDEX(HTAway!I:I,MATCH(A331,HTAway!$A:$A,0)),"-")</f>
        <v>1</v>
      </c>
      <c r="J331" s="5">
        <f>IFERROR(INDEX(HTAway!J:J,MATCH(A331,HTAway!$A:$A,0)),"-")</f>
        <v>1</v>
      </c>
      <c r="K331" s="7">
        <f>IFERROR(INDEX(HTAway!K:K,MATCH(A331,HTAway!$A:$A,0)),"-")</f>
        <v>0.5</v>
      </c>
      <c r="L331" s="7">
        <f>IFERROR(INDEX(HTAway!L:L,MATCH(A331,HTAway!$A:$A,0)),"-")</f>
        <v>0.5</v>
      </c>
      <c r="M331" s="7">
        <f>IFERROR(INDEX(HTAway!M:M,MATCH(A331,HTAway!$A:$A,0)),"-")</f>
        <v>-0.5</v>
      </c>
      <c r="N331" s="7">
        <f>IFERROR(INDEX(HTAway!N:N,MATCH(A331,HTAway!$A:$A,0)),"-")</f>
        <v>0.25</v>
      </c>
    </row>
    <row r="332" spans="1:14" ht="16.5" thickTop="1" thickBot="1" x14ac:dyDescent="0.3">
      <c r="A332" s="18" t="s">
        <v>375</v>
      </c>
      <c r="B332" s="5">
        <f>IFERROR(INDEX(HTAway!$B:$B,MATCH(A332,HTAway!$A:$A,0)),"-")</f>
        <v>2</v>
      </c>
      <c r="C332" s="5">
        <f>IFERROR(INDEX(HTAway!C:C,MATCH(A332,HTAway!$A:$A,0)),"-")</f>
        <v>1</v>
      </c>
      <c r="D332" s="5">
        <f>IFERROR(INDEX(HTAway!D:D,MATCH(A332,HTAway!$A:$A,0)),"-")</f>
        <v>0</v>
      </c>
      <c r="E332" s="5">
        <f>IFERROR(INDEX(HTAway!E:E,MATCH(A332,HTAway!$A:$A,0)),"-")</f>
        <v>0</v>
      </c>
      <c r="F332" s="5">
        <f>IFERROR(INDEX(HTAway!F:F,MATCH(A332,HTAway!$A:$A,0)),"-")</f>
        <v>1</v>
      </c>
      <c r="G332" s="5">
        <f>IFERROR(INDEX(HTAway!G:G,MATCH(A332,HTAway!$A:$A,0)),"-")</f>
        <v>0</v>
      </c>
      <c r="H332" s="5">
        <f>IFERROR(INDEX(HTAway!H:H,MATCH(A332,HTAway!$A:$A,0)),"-")</f>
        <v>1</v>
      </c>
      <c r="I332" s="5">
        <f>IFERROR(INDEX(HTAway!I:I,MATCH(A332,HTAway!$A:$A,0)),"-")</f>
        <v>1</v>
      </c>
      <c r="J332" s="5">
        <f>IFERROR(INDEX(HTAway!J:J,MATCH(A332,HTAway!$A:$A,0)),"-")</f>
        <v>0</v>
      </c>
      <c r="K332" s="7">
        <f>IFERROR(INDEX(HTAway!K:K,MATCH(A332,HTAway!$A:$A,0)),"-")</f>
        <v>0.5</v>
      </c>
      <c r="L332" s="7">
        <f>IFERROR(INDEX(HTAway!L:L,MATCH(A332,HTAway!$A:$A,0)),"-")</f>
        <v>0</v>
      </c>
      <c r="M332" s="7">
        <f>IFERROR(INDEX(HTAway!M:M,MATCH(A332,HTAway!$A:$A,0)),"-")</f>
        <v>1</v>
      </c>
      <c r="N332" s="7">
        <f>IFERROR(INDEX(HTAway!N:N,MATCH(A332,HTAway!$A:$A,0)),"-")</f>
        <v>0</v>
      </c>
    </row>
    <row r="333" spans="1:14" ht="16.5" thickTop="1" thickBot="1" x14ac:dyDescent="0.3">
      <c r="A333" s="19" t="s">
        <v>377</v>
      </c>
      <c r="B333" s="5">
        <f>IFERROR(INDEX(HTAway!$B:$B,MATCH(A333,HTAway!$A:$A,0)),"-")</f>
        <v>2</v>
      </c>
      <c r="C333" s="5">
        <f>IFERROR(INDEX(HTAway!C:C,MATCH(A333,HTAway!$A:$A,0)),"-")</f>
        <v>0</v>
      </c>
      <c r="D333" s="5">
        <f>IFERROR(INDEX(HTAway!D:D,MATCH(A333,HTAway!$A:$A,0)),"-")</f>
        <v>0</v>
      </c>
      <c r="E333" s="5">
        <f>IFERROR(INDEX(HTAway!E:E,MATCH(A333,HTAway!$A:$A,0)),"-")</f>
        <v>0</v>
      </c>
      <c r="F333" s="5">
        <f>IFERROR(INDEX(HTAway!F:F,MATCH(A333,HTAway!$A:$A,0)),"-")</f>
        <v>0</v>
      </c>
      <c r="G333" s="5">
        <f>IFERROR(INDEX(HTAway!G:G,MATCH(A333,HTAway!$A:$A,0)),"-")</f>
        <v>1</v>
      </c>
      <c r="H333" s="5">
        <f>IFERROR(INDEX(HTAway!H:H,MATCH(A333,HTAway!$A:$A,0)),"-")</f>
        <v>1</v>
      </c>
      <c r="I333" s="5">
        <f>IFERROR(INDEX(HTAway!I:I,MATCH(A333,HTAway!$A:$A,0)),"-")</f>
        <v>0</v>
      </c>
      <c r="J333" s="5">
        <f>IFERROR(INDEX(HTAway!J:J,MATCH(A333,HTAway!$A:$A,0)),"-")</f>
        <v>1</v>
      </c>
      <c r="K333" s="7">
        <f>IFERROR(INDEX(HTAway!K:K,MATCH(A333,HTAway!$A:$A,0)),"-")</f>
        <v>0</v>
      </c>
      <c r="L333" s="7">
        <f>IFERROR(INDEX(HTAway!L:L,MATCH(A333,HTAway!$A:$A,0)),"-")</f>
        <v>0.5</v>
      </c>
      <c r="M333" s="7">
        <f>IFERROR(INDEX(HTAway!M:M,MATCH(A333,HTAway!$A:$A,0)),"-")</f>
        <v>-1</v>
      </c>
      <c r="N333" s="7">
        <f>IFERROR(INDEX(HTAway!N:N,MATCH(A333,HTAway!$A:$A,0)),"-")</f>
        <v>0</v>
      </c>
    </row>
    <row r="334" spans="1:14" ht="16.5" thickTop="1" thickBot="1" x14ac:dyDescent="0.3">
      <c r="A334" s="18" t="s">
        <v>380</v>
      </c>
      <c r="B334" s="5">
        <f>IFERROR(INDEX(HTAway!$B:$B,MATCH(A334,HTAway!$A:$A,0)),"-")</f>
        <v>2</v>
      </c>
      <c r="C334" s="5">
        <f>IFERROR(INDEX(HTAway!C:C,MATCH(A334,HTAway!$A:$A,0)),"-")</f>
        <v>0</v>
      </c>
      <c r="D334" s="5">
        <f>IFERROR(INDEX(HTAway!D:D,MATCH(A334,HTAway!$A:$A,0)),"-")</f>
        <v>0</v>
      </c>
      <c r="E334" s="5">
        <f>IFERROR(INDEX(HTAway!E:E,MATCH(A334,HTAway!$A:$A,0)),"-")</f>
        <v>0</v>
      </c>
      <c r="F334" s="5">
        <f>IFERROR(INDEX(HTAway!F:F,MATCH(A334,HTAway!$A:$A,0)),"-")</f>
        <v>0</v>
      </c>
      <c r="G334" s="5">
        <f>IFERROR(INDEX(HTAway!G:G,MATCH(A334,HTAway!$A:$A,0)),"-")</f>
        <v>0</v>
      </c>
      <c r="H334" s="5">
        <f>IFERROR(INDEX(HTAway!H:H,MATCH(A334,HTAway!$A:$A,0)),"-")</f>
        <v>2</v>
      </c>
      <c r="I334" s="5">
        <f>IFERROR(INDEX(HTAway!I:I,MATCH(A334,HTAway!$A:$A,0)),"-")</f>
        <v>0</v>
      </c>
      <c r="J334" s="5">
        <f>IFERROR(INDEX(HTAway!J:J,MATCH(A334,HTAway!$A:$A,0)),"-")</f>
        <v>0</v>
      </c>
      <c r="K334" s="7">
        <f>IFERROR(INDEX(HTAway!K:K,MATCH(A334,HTAway!$A:$A,0)),"-")</f>
        <v>0</v>
      </c>
      <c r="L334" s="7">
        <f>IFERROR(INDEX(HTAway!L:L,MATCH(A334,HTAway!$A:$A,0)),"-")</f>
        <v>0</v>
      </c>
      <c r="M334" s="7">
        <f>IFERROR(INDEX(HTAway!M:M,MATCH(A334,HTAway!$A:$A,0)),"-")</f>
        <v>0</v>
      </c>
      <c r="N334" s="7">
        <f>IFERROR(INDEX(HTAway!N:N,MATCH(A334,HTAway!$A:$A,0)),"-")</f>
        <v>0</v>
      </c>
    </row>
    <row r="335" spans="1:14" ht="16.5" thickTop="1" thickBot="1" x14ac:dyDescent="0.3">
      <c r="A335" s="19" t="s">
        <v>381</v>
      </c>
      <c r="B335" s="5">
        <f>IFERROR(INDEX(HTAway!$B:$B,MATCH(A335,HTAway!$A:$A,0)),"-")</f>
        <v>3</v>
      </c>
      <c r="C335" s="5">
        <f>IFERROR(INDEX(HTAway!C:C,MATCH(A335,HTAway!$A:$A,0)),"-")</f>
        <v>1</v>
      </c>
      <c r="D335" s="5">
        <f>IFERROR(INDEX(HTAway!D:D,MATCH(A335,HTAway!$A:$A,0)),"-")</f>
        <v>0</v>
      </c>
      <c r="E335" s="5">
        <f>IFERROR(INDEX(HTAway!E:E,MATCH(A335,HTAway!$A:$A,0)),"-")</f>
        <v>0</v>
      </c>
      <c r="F335" s="5">
        <f>IFERROR(INDEX(HTAway!F:F,MATCH(A335,HTAway!$A:$A,0)),"-")</f>
        <v>1</v>
      </c>
      <c r="G335" s="5">
        <f>IFERROR(INDEX(HTAway!G:G,MATCH(A335,HTAway!$A:$A,0)),"-")</f>
        <v>1</v>
      </c>
      <c r="H335" s="5">
        <f>IFERROR(INDEX(HTAway!H:H,MATCH(A335,HTAway!$A:$A,0)),"-")</f>
        <v>1</v>
      </c>
      <c r="I335" s="5">
        <f>IFERROR(INDEX(HTAway!I:I,MATCH(A335,HTAway!$A:$A,0)),"-")</f>
        <v>1</v>
      </c>
      <c r="J335" s="5">
        <f>IFERROR(INDEX(HTAway!J:J,MATCH(A335,HTAway!$A:$A,0)),"-")</f>
        <v>1</v>
      </c>
      <c r="K335" s="7">
        <f>IFERROR(INDEX(HTAway!K:K,MATCH(A335,HTAway!$A:$A,0)),"-")</f>
        <v>0.33333333333333331</v>
      </c>
      <c r="L335" s="7">
        <f>IFERROR(INDEX(HTAway!L:L,MATCH(A335,HTAway!$A:$A,0)),"-")</f>
        <v>0</v>
      </c>
      <c r="M335" s="7">
        <f>IFERROR(INDEX(HTAway!M:M,MATCH(A335,HTAway!$A:$A,0)),"-")</f>
        <v>0</v>
      </c>
      <c r="N335" s="7">
        <f>IFERROR(INDEX(HTAway!N:N,MATCH(A335,HTAway!$A:$A,0)),"-")</f>
        <v>0</v>
      </c>
    </row>
    <row r="336" spans="1:14" ht="16.5" thickTop="1" thickBot="1" x14ac:dyDescent="0.3">
      <c r="A336" s="18" t="s">
        <v>384</v>
      </c>
      <c r="B336" s="5">
        <f>IFERROR(INDEX(HTAway!$B:$B,MATCH(A336,HTAway!$A:$A,0)),"-")</f>
        <v>2</v>
      </c>
      <c r="C336" s="5">
        <f>IFERROR(INDEX(HTAway!C:C,MATCH(A336,HTAway!$A:$A,0)),"-")</f>
        <v>0</v>
      </c>
      <c r="D336" s="5">
        <f>IFERROR(INDEX(HTAway!D:D,MATCH(A336,HTAway!$A:$A,0)),"-")</f>
        <v>0</v>
      </c>
      <c r="E336" s="5">
        <f>IFERROR(INDEX(HTAway!E:E,MATCH(A336,HTAway!$A:$A,0)),"-")</f>
        <v>0</v>
      </c>
      <c r="F336" s="5">
        <f>IFERROR(INDEX(HTAway!F:F,MATCH(A336,HTAway!$A:$A,0)),"-")</f>
        <v>0</v>
      </c>
      <c r="G336" s="5">
        <f>IFERROR(INDEX(HTAway!G:G,MATCH(A336,HTAway!$A:$A,0)),"-")</f>
        <v>1</v>
      </c>
      <c r="H336" s="5">
        <f>IFERROR(INDEX(HTAway!H:H,MATCH(A336,HTAway!$A:$A,0)),"-")</f>
        <v>1</v>
      </c>
      <c r="I336" s="5">
        <f>IFERROR(INDEX(HTAway!I:I,MATCH(A336,HTAway!$A:$A,0)),"-")</f>
        <v>0</v>
      </c>
      <c r="J336" s="5">
        <f>IFERROR(INDEX(HTAway!J:J,MATCH(A336,HTAway!$A:$A,0)),"-")</f>
        <v>1</v>
      </c>
      <c r="K336" s="7">
        <f>IFERROR(INDEX(HTAway!K:K,MATCH(A336,HTAway!$A:$A,0)),"-")</f>
        <v>0</v>
      </c>
      <c r="L336" s="7">
        <f>IFERROR(INDEX(HTAway!L:L,MATCH(A336,HTAway!$A:$A,0)),"-")</f>
        <v>0.5</v>
      </c>
      <c r="M336" s="7">
        <f>IFERROR(INDEX(HTAway!M:M,MATCH(A336,HTAway!$A:$A,0)),"-")</f>
        <v>-1</v>
      </c>
      <c r="N336" s="7">
        <f>IFERROR(INDEX(HTAway!N:N,MATCH(A336,HTAway!$A:$A,0)),"-")</f>
        <v>0</v>
      </c>
    </row>
    <row r="337" spans="1:14" ht="16.5" thickTop="1" thickBot="1" x14ac:dyDescent="0.3">
      <c r="A337" s="19" t="s">
        <v>385</v>
      </c>
      <c r="B337" s="5">
        <f>IFERROR(INDEX(HTAway!$B:$B,MATCH(A337,HTAway!$A:$A,0)),"-")</f>
        <v>2</v>
      </c>
      <c r="C337" s="5">
        <f>IFERROR(INDEX(HTAway!C:C,MATCH(A337,HTAway!$A:$A,0)),"-")</f>
        <v>0</v>
      </c>
      <c r="D337" s="5">
        <f>IFERROR(INDEX(HTAway!D:D,MATCH(A337,HTAway!$A:$A,0)),"-")</f>
        <v>1</v>
      </c>
      <c r="E337" s="5">
        <f>IFERROR(INDEX(HTAway!E:E,MATCH(A337,HTAway!$A:$A,0)),"-")</f>
        <v>0</v>
      </c>
      <c r="F337" s="5">
        <f>IFERROR(INDEX(HTAway!F:F,MATCH(A337,HTAway!$A:$A,0)),"-")</f>
        <v>1</v>
      </c>
      <c r="G337" s="5">
        <f>IFERROR(INDEX(HTAway!G:G,MATCH(A337,HTAway!$A:$A,0)),"-")</f>
        <v>0</v>
      </c>
      <c r="H337" s="5">
        <f>IFERROR(INDEX(HTAway!H:H,MATCH(A337,HTAway!$A:$A,0)),"-")</f>
        <v>1</v>
      </c>
      <c r="I337" s="5">
        <f>IFERROR(INDEX(HTAway!I:I,MATCH(A337,HTAway!$A:$A,0)),"-")</f>
        <v>1</v>
      </c>
      <c r="J337" s="5">
        <f>IFERROR(INDEX(HTAway!J:J,MATCH(A337,HTAway!$A:$A,0)),"-")</f>
        <v>0</v>
      </c>
      <c r="K337" s="7">
        <f>IFERROR(INDEX(HTAway!K:K,MATCH(A337,HTAway!$A:$A,0)),"-")</f>
        <v>0.5</v>
      </c>
      <c r="L337" s="7">
        <f>IFERROR(INDEX(HTAway!L:L,MATCH(A337,HTAway!$A:$A,0)),"-")</f>
        <v>0</v>
      </c>
      <c r="M337" s="7">
        <f>IFERROR(INDEX(HTAway!M:M,MATCH(A337,HTAway!$A:$A,0)),"-")</f>
        <v>1</v>
      </c>
      <c r="N337" s="7">
        <f>IFERROR(INDEX(HTAway!N:N,MATCH(A337,HTAway!$A:$A,0)),"-")</f>
        <v>0</v>
      </c>
    </row>
    <row r="338" spans="1:14" ht="16.5" thickTop="1" thickBot="1" x14ac:dyDescent="0.3">
      <c r="A338" s="18" t="s">
        <v>372</v>
      </c>
      <c r="B338" s="5">
        <f>IFERROR(INDEX(HTAway!$B:$B,MATCH(A338,HTAway!$A:$A,0)),"-")</f>
        <v>2</v>
      </c>
      <c r="C338" s="5">
        <f>IFERROR(INDEX(HTAway!C:C,MATCH(A338,HTAway!$A:$A,0)),"-")</f>
        <v>0</v>
      </c>
      <c r="D338" s="5">
        <f>IFERROR(INDEX(HTAway!D:D,MATCH(A338,HTAway!$A:$A,0)),"-")</f>
        <v>0</v>
      </c>
      <c r="E338" s="5">
        <f>IFERROR(INDEX(HTAway!E:E,MATCH(A338,HTAway!$A:$A,0)),"-")</f>
        <v>0</v>
      </c>
      <c r="F338" s="5">
        <f>IFERROR(INDEX(HTAway!F:F,MATCH(A338,HTAway!$A:$A,0)),"-")</f>
        <v>0</v>
      </c>
      <c r="G338" s="5">
        <f>IFERROR(INDEX(HTAway!G:G,MATCH(A338,HTAway!$A:$A,0)),"-")</f>
        <v>1</v>
      </c>
      <c r="H338" s="5">
        <f>IFERROR(INDEX(HTAway!H:H,MATCH(A338,HTAway!$A:$A,0)),"-")</f>
        <v>1</v>
      </c>
      <c r="I338" s="5">
        <f>IFERROR(INDEX(HTAway!I:I,MATCH(A338,HTAway!$A:$A,0)),"-")</f>
        <v>0</v>
      </c>
      <c r="J338" s="5">
        <f>IFERROR(INDEX(HTAway!J:J,MATCH(A338,HTAway!$A:$A,0)),"-")</f>
        <v>1</v>
      </c>
      <c r="K338" s="7">
        <f>IFERROR(INDEX(HTAway!K:K,MATCH(A338,HTAway!$A:$A,0)),"-")</f>
        <v>0</v>
      </c>
      <c r="L338" s="7">
        <f>IFERROR(INDEX(HTAway!L:L,MATCH(A338,HTAway!$A:$A,0)),"-")</f>
        <v>0.5</v>
      </c>
      <c r="M338" s="7">
        <f>IFERROR(INDEX(HTAway!M:M,MATCH(A338,HTAway!$A:$A,0)),"-")</f>
        <v>-1</v>
      </c>
      <c r="N338" s="7">
        <f>IFERROR(INDEX(HTAway!N:N,MATCH(A338,HTAway!$A:$A,0)),"-")</f>
        <v>-0.25</v>
      </c>
    </row>
    <row r="339" spans="1:14" ht="16.5" thickTop="1" thickBot="1" x14ac:dyDescent="0.3">
      <c r="A339" s="19" t="s">
        <v>374</v>
      </c>
      <c r="B339" s="5">
        <f>IFERROR(INDEX(HTAway!$B:$B,MATCH(A339,HTAway!$A:$A,0)),"-")</f>
        <v>2</v>
      </c>
      <c r="C339" s="5">
        <f>IFERROR(INDEX(HTAway!C:C,MATCH(A339,HTAway!$A:$A,0)),"-")</f>
        <v>0</v>
      </c>
      <c r="D339" s="5">
        <f>IFERROR(INDEX(HTAway!D:D,MATCH(A339,HTAway!$A:$A,0)),"-")</f>
        <v>0</v>
      </c>
      <c r="E339" s="5">
        <f>IFERROR(INDEX(HTAway!E:E,MATCH(A339,HTAway!$A:$A,0)),"-")</f>
        <v>0</v>
      </c>
      <c r="F339" s="5">
        <f>IFERROR(INDEX(HTAway!F:F,MATCH(A339,HTAway!$A:$A,0)),"-")</f>
        <v>0</v>
      </c>
      <c r="G339" s="5">
        <f>IFERROR(INDEX(HTAway!G:G,MATCH(A339,HTAway!$A:$A,0)),"-")</f>
        <v>0</v>
      </c>
      <c r="H339" s="5">
        <f>IFERROR(INDEX(HTAway!H:H,MATCH(A339,HTAway!$A:$A,0)),"-")</f>
        <v>2</v>
      </c>
      <c r="I339" s="5">
        <f>IFERROR(INDEX(HTAway!I:I,MATCH(A339,HTAway!$A:$A,0)),"-")</f>
        <v>0</v>
      </c>
      <c r="J339" s="5">
        <f>IFERROR(INDEX(HTAway!J:J,MATCH(A339,HTAway!$A:$A,0)),"-")</f>
        <v>1</v>
      </c>
      <c r="K339" s="7">
        <f>IFERROR(INDEX(HTAway!K:K,MATCH(A339,HTAway!$A:$A,0)),"-")</f>
        <v>0</v>
      </c>
      <c r="L339" s="7">
        <f>IFERROR(INDEX(HTAway!L:L,MATCH(A339,HTAway!$A:$A,0)),"-")</f>
        <v>0.5</v>
      </c>
      <c r="M339" s="7">
        <f>IFERROR(INDEX(HTAway!M:M,MATCH(A339,HTAway!$A:$A,0)),"-")</f>
        <v>-0.5</v>
      </c>
      <c r="N339" s="7">
        <f>IFERROR(INDEX(HTAway!N:N,MATCH(A339,HTAway!$A:$A,0)),"-")</f>
        <v>-0.25</v>
      </c>
    </row>
    <row r="340" spans="1:14" ht="16.5" thickTop="1" thickBot="1" x14ac:dyDescent="0.3">
      <c r="A340" s="18" t="s">
        <v>383</v>
      </c>
      <c r="B340" s="5">
        <f>IFERROR(INDEX(HTAway!$B:$B,MATCH(A340,HTAway!$A:$A,0)),"-")</f>
        <v>2</v>
      </c>
      <c r="C340" s="5">
        <f>IFERROR(INDEX(HTAway!C:C,MATCH(A340,HTAway!$A:$A,0)),"-")</f>
        <v>0</v>
      </c>
      <c r="D340" s="5">
        <f>IFERROR(INDEX(HTAway!D:D,MATCH(A340,HTAway!$A:$A,0)),"-")</f>
        <v>0</v>
      </c>
      <c r="E340" s="5">
        <f>IFERROR(INDEX(HTAway!E:E,MATCH(A340,HTAway!$A:$A,0)),"-")</f>
        <v>0</v>
      </c>
      <c r="F340" s="5">
        <f>IFERROR(INDEX(HTAway!F:F,MATCH(A340,HTAway!$A:$A,0)),"-")</f>
        <v>0</v>
      </c>
      <c r="G340" s="5">
        <f>IFERROR(INDEX(HTAway!G:G,MATCH(A340,HTAway!$A:$A,0)),"-")</f>
        <v>2</v>
      </c>
      <c r="H340" s="5">
        <f>IFERROR(INDEX(HTAway!H:H,MATCH(A340,HTAway!$A:$A,0)),"-")</f>
        <v>0</v>
      </c>
      <c r="I340" s="5">
        <f>IFERROR(INDEX(HTAway!I:I,MATCH(A340,HTAway!$A:$A,0)),"-")</f>
        <v>0</v>
      </c>
      <c r="J340" s="5">
        <f>IFERROR(INDEX(HTAway!J:J,MATCH(A340,HTAway!$A:$A,0)),"-")</f>
        <v>2</v>
      </c>
      <c r="K340" s="7">
        <f>IFERROR(INDEX(HTAway!K:K,MATCH(A340,HTAway!$A:$A,0)),"-")</f>
        <v>0</v>
      </c>
      <c r="L340" s="7">
        <f>IFERROR(INDEX(HTAway!L:L,MATCH(A340,HTAway!$A:$A,0)),"-")</f>
        <v>0.5</v>
      </c>
      <c r="M340" s="7">
        <f>IFERROR(INDEX(HTAway!M:M,MATCH(A340,HTAway!$A:$A,0)),"-")</f>
        <v>-2</v>
      </c>
      <c r="N340" s="7">
        <f>IFERROR(INDEX(HTAway!N:N,MATCH(A340,HTAway!$A:$A,0)),"-")</f>
        <v>-0.75</v>
      </c>
    </row>
    <row r="341" spans="1:14" ht="16.5" thickTop="1" thickBot="1" x14ac:dyDescent="0.3">
      <c r="A341" s="19" t="s">
        <v>386</v>
      </c>
      <c r="B341" s="5">
        <f>IFERROR(INDEX(HTAway!$B:$B,MATCH(A341,HTAway!$A:$A,0)),"-")</f>
        <v>2</v>
      </c>
      <c r="C341" s="5">
        <f>IFERROR(INDEX(HTAway!C:C,MATCH(A341,HTAway!$A:$A,0)),"-")</f>
        <v>0</v>
      </c>
      <c r="D341" s="5">
        <f>IFERROR(INDEX(HTAway!D:D,MATCH(A341,HTAway!$A:$A,0)),"-")</f>
        <v>1</v>
      </c>
      <c r="E341" s="5">
        <f>IFERROR(INDEX(HTAway!E:E,MATCH(A341,HTAway!$A:$A,0)),"-")</f>
        <v>0</v>
      </c>
      <c r="F341" s="5">
        <f>IFERROR(INDEX(HTAway!F:F,MATCH(A341,HTAway!$A:$A,0)),"-")</f>
        <v>1</v>
      </c>
      <c r="G341" s="5">
        <f>IFERROR(INDEX(HTAway!G:G,MATCH(A341,HTAway!$A:$A,0)),"-")</f>
        <v>1</v>
      </c>
      <c r="H341" s="5">
        <f>IFERROR(INDEX(HTAway!H:H,MATCH(A341,HTAway!$A:$A,0)),"-")</f>
        <v>0</v>
      </c>
      <c r="I341" s="5">
        <f>IFERROR(INDEX(HTAway!I:I,MATCH(A341,HTAway!$A:$A,0)),"-")</f>
        <v>1</v>
      </c>
      <c r="J341" s="5">
        <f>IFERROR(INDEX(HTAway!J:J,MATCH(A341,HTAway!$A:$A,0)),"-")</f>
        <v>1</v>
      </c>
      <c r="K341" s="7">
        <f>IFERROR(INDEX(HTAway!K:K,MATCH(A341,HTAway!$A:$A,0)),"-")</f>
        <v>0.5</v>
      </c>
      <c r="L341" s="7">
        <f>IFERROR(INDEX(HTAway!L:L,MATCH(A341,HTAway!$A:$A,0)),"-")</f>
        <v>0</v>
      </c>
      <c r="M341" s="7">
        <f>IFERROR(INDEX(HTAway!M:M,MATCH(A341,HTAway!$A:$A,0)),"-")</f>
        <v>0</v>
      </c>
      <c r="N341" s="7">
        <f>IFERROR(INDEX(HTAway!N:N,MATCH(A341,HTAway!$A:$A,0)),"-")</f>
        <v>-1</v>
      </c>
    </row>
    <row r="342" spans="1:14" ht="16.5" thickTop="1" thickBot="1" x14ac:dyDescent="0.3">
      <c r="A342" s="18" t="s">
        <v>378</v>
      </c>
      <c r="B342" s="5">
        <f>IFERROR(INDEX(HTAway!$B:$B,MATCH(A342,HTAway!$A:$A,0)),"-")</f>
        <v>2</v>
      </c>
      <c r="C342" s="5">
        <f>IFERROR(INDEX(HTAway!C:C,MATCH(A342,HTAway!$A:$A,0)),"-")</f>
        <v>0</v>
      </c>
      <c r="D342" s="5">
        <f>IFERROR(INDEX(HTAway!D:D,MATCH(A342,HTAway!$A:$A,0)),"-")</f>
        <v>0</v>
      </c>
      <c r="E342" s="5">
        <f>IFERROR(INDEX(HTAway!E:E,MATCH(A342,HTAway!$A:$A,0)),"-")</f>
        <v>0</v>
      </c>
      <c r="F342" s="5">
        <f>IFERROR(INDEX(HTAway!F:F,MATCH(A342,HTAway!$A:$A,0)),"-")</f>
        <v>0</v>
      </c>
      <c r="G342" s="5">
        <f>IFERROR(INDEX(HTAway!G:G,MATCH(A342,HTAway!$A:$A,0)),"-")</f>
        <v>0</v>
      </c>
      <c r="H342" s="5">
        <f>IFERROR(INDEX(HTAway!H:H,MATCH(A342,HTAway!$A:$A,0)),"-")</f>
        <v>2</v>
      </c>
      <c r="I342" s="5">
        <f>IFERROR(INDEX(HTAway!I:I,MATCH(A342,HTAway!$A:$A,0)),"-")</f>
        <v>0</v>
      </c>
      <c r="J342" s="5">
        <f>IFERROR(INDEX(HTAway!J:J,MATCH(A342,HTAway!$A:$A,0)),"-")</f>
        <v>1</v>
      </c>
      <c r="K342" s="7">
        <f>IFERROR(INDEX(HTAway!K:K,MATCH(A342,HTAway!$A:$A,0)),"-")</f>
        <v>0</v>
      </c>
      <c r="L342" s="7">
        <f>IFERROR(INDEX(HTAway!L:L,MATCH(A342,HTAway!$A:$A,0)),"-")</f>
        <v>0</v>
      </c>
      <c r="M342" s="7">
        <f>IFERROR(INDEX(HTAway!M:M,MATCH(A342,HTAway!$A:$A,0)),"-")</f>
        <v>-0.5</v>
      </c>
      <c r="N342" s="7">
        <f>IFERROR(INDEX(HTAway!N:N,MATCH(A342,HTAway!$A:$A,0)),"-")</f>
        <v>-1.25</v>
      </c>
    </row>
    <row r="343" spans="1:14" ht="16.5" thickTop="1" thickBot="1" x14ac:dyDescent="0.3">
      <c r="A343" s="19" t="s">
        <v>376</v>
      </c>
      <c r="B343" s="5">
        <f>IFERROR(INDEX(HTAway!$B:$B,MATCH(A343,HTAway!$A:$A,0)),"-")</f>
        <v>1</v>
      </c>
      <c r="C343" s="5">
        <f>IFERROR(INDEX(HTAway!C:C,MATCH(A343,HTAway!$A:$A,0)),"-")</f>
        <v>0</v>
      </c>
      <c r="D343" s="5">
        <f>IFERROR(INDEX(HTAway!D:D,MATCH(A343,HTAway!$A:$A,0)),"-")</f>
        <v>0</v>
      </c>
      <c r="E343" s="5">
        <f>IFERROR(INDEX(HTAway!E:E,MATCH(A343,HTAway!$A:$A,0)),"-")</f>
        <v>0</v>
      </c>
      <c r="F343" s="5">
        <f>IFERROR(INDEX(HTAway!F:F,MATCH(A343,HTAway!$A:$A,0)),"-")</f>
        <v>0</v>
      </c>
      <c r="G343" s="5">
        <f>IFERROR(INDEX(HTAway!G:G,MATCH(A343,HTAway!$A:$A,0)),"-")</f>
        <v>1</v>
      </c>
      <c r="H343" s="5">
        <f>IFERROR(INDEX(HTAway!H:H,MATCH(A343,HTAway!$A:$A,0)),"-")</f>
        <v>0</v>
      </c>
      <c r="I343" s="5">
        <f>IFERROR(INDEX(HTAway!I:I,MATCH(A343,HTAway!$A:$A,0)),"-")</f>
        <v>0</v>
      </c>
      <c r="J343" s="5">
        <f>IFERROR(INDEX(HTAway!J:J,MATCH(A343,HTAway!$A:$A,0)),"-")</f>
        <v>1</v>
      </c>
      <c r="K343" s="7">
        <f>IFERROR(INDEX(HTAway!K:K,MATCH(A343,HTAway!$A:$A,0)),"-")</f>
        <v>0</v>
      </c>
      <c r="L343" s="7">
        <f>IFERROR(INDEX(HTAway!L:L,MATCH(A343,HTAway!$A:$A,0)),"-")</f>
        <v>0</v>
      </c>
      <c r="M343" s="7">
        <f>IFERROR(INDEX(HTAway!M:M,MATCH(A343,HTAway!$A:$A,0)),"-")</f>
        <v>-2</v>
      </c>
      <c r="N343" s="7">
        <f>IFERROR(INDEX(HTAway!N:N,MATCH(A343,HTAway!$A:$A,0)),"-")</f>
        <v>-1.3333333333333333</v>
      </c>
    </row>
    <row r="344" spans="1:14" ht="16.5" thickTop="1" thickBot="1" x14ac:dyDescent="0.3">
      <c r="A344" s="18" t="s">
        <v>387</v>
      </c>
      <c r="B344" s="5">
        <f>IFERROR(INDEX(HTAway!$B:$B,MATCH(A344,HTAway!$A:$A,0)),"-")</f>
        <v>2</v>
      </c>
      <c r="C344" s="5">
        <f>IFERROR(INDEX(HTAway!C:C,MATCH(A344,HTAway!$A:$A,0)),"-")</f>
        <v>0</v>
      </c>
      <c r="D344" s="5">
        <f>IFERROR(INDEX(HTAway!D:D,MATCH(A344,HTAway!$A:$A,0)),"-")</f>
        <v>1</v>
      </c>
      <c r="E344" s="5">
        <f>IFERROR(INDEX(HTAway!E:E,MATCH(A344,HTAway!$A:$A,0)),"-")</f>
        <v>0</v>
      </c>
      <c r="F344" s="5">
        <f>IFERROR(INDEX(HTAway!F:F,MATCH(A344,HTAway!$A:$A,0)),"-")</f>
        <v>0</v>
      </c>
      <c r="G344" s="5">
        <f>IFERROR(INDEX(HTAway!G:G,MATCH(A344,HTAway!$A:$A,0)),"-")</f>
        <v>1</v>
      </c>
      <c r="H344" s="5">
        <f>IFERROR(INDEX(HTAway!H:H,MATCH(A344,HTAway!$A:$A,0)),"-")</f>
        <v>1</v>
      </c>
      <c r="I344" s="5">
        <f>IFERROR(INDEX(HTAway!I:I,MATCH(A344,HTAway!$A:$A,0)),"-")</f>
        <v>1</v>
      </c>
      <c r="J344" s="5">
        <f>IFERROR(INDEX(HTAway!J:J,MATCH(A344,HTAway!$A:$A,0)),"-")</f>
        <v>1</v>
      </c>
      <c r="K344" s="7">
        <f>IFERROR(INDEX(HTAway!K:K,MATCH(A344,HTAway!$A:$A,0)),"-")</f>
        <v>0.5</v>
      </c>
      <c r="L344" s="7">
        <f>IFERROR(INDEX(HTAway!L:L,MATCH(A344,HTAway!$A:$A,0)),"-")</f>
        <v>1</v>
      </c>
      <c r="M344" s="7">
        <f>IFERROR(INDEX(HTAway!M:M,MATCH(A344,HTAway!$A:$A,0)),"-")</f>
        <v>-0.5</v>
      </c>
      <c r="N344" s="7">
        <f>IFERROR(INDEX(HTAway!N:N,MATCH(A344,HTAway!$A:$A,0)),"-")</f>
        <v>0.75</v>
      </c>
    </row>
    <row r="345" spans="1:14" ht="16.5" thickTop="1" thickBot="1" x14ac:dyDescent="0.3">
      <c r="A345" s="19" t="s">
        <v>388</v>
      </c>
      <c r="B345" s="5">
        <f>IFERROR(INDEX(HTAway!$B:$B,MATCH(A345,HTAway!$A:$A,0)),"-")</f>
        <v>1</v>
      </c>
      <c r="C345" s="5">
        <f>IFERROR(INDEX(HTAway!C:C,MATCH(A345,HTAway!$A:$A,0)),"-")</f>
        <v>0</v>
      </c>
      <c r="D345" s="5">
        <f>IFERROR(INDEX(HTAway!D:D,MATCH(A345,HTAway!$A:$A,0)),"-")</f>
        <v>0</v>
      </c>
      <c r="E345" s="5">
        <f>IFERROR(INDEX(HTAway!E:E,MATCH(A345,HTAway!$A:$A,0)),"-")</f>
        <v>0</v>
      </c>
      <c r="F345" s="5">
        <f>IFERROR(INDEX(HTAway!F:F,MATCH(A345,HTAway!$A:$A,0)),"-")</f>
        <v>0</v>
      </c>
      <c r="G345" s="5">
        <f>IFERROR(INDEX(HTAway!G:G,MATCH(A345,HTAway!$A:$A,0)),"-")</f>
        <v>0</v>
      </c>
      <c r="H345" s="5">
        <f>IFERROR(INDEX(HTAway!H:H,MATCH(A345,HTAway!$A:$A,0)),"-")</f>
        <v>1</v>
      </c>
      <c r="I345" s="5">
        <f>IFERROR(INDEX(HTAway!I:I,MATCH(A345,HTAway!$A:$A,0)),"-")</f>
        <v>0</v>
      </c>
      <c r="J345" s="5">
        <f>IFERROR(INDEX(HTAway!J:J,MATCH(A345,HTAway!$A:$A,0)),"-")</f>
        <v>0</v>
      </c>
      <c r="K345" s="7">
        <f>IFERROR(INDEX(HTAway!K:K,MATCH(A345,HTAway!$A:$A,0)),"-")</f>
        <v>0</v>
      </c>
      <c r="L345" s="7">
        <f>IFERROR(INDEX(HTAway!L:L,MATCH(A345,HTAway!$A:$A,0)),"-")</f>
        <v>0.66666666666666663</v>
      </c>
      <c r="M345" s="7">
        <f>IFERROR(INDEX(HTAway!M:M,MATCH(A345,HTAway!$A:$A,0)),"-")</f>
        <v>0</v>
      </c>
      <c r="N345" s="7">
        <f>IFERROR(INDEX(HTAway!N:N,MATCH(A345,HTAway!$A:$A,0)),"-")</f>
        <v>0.5</v>
      </c>
    </row>
    <row r="346" spans="1:14" ht="16.5" thickTop="1" thickBot="1" x14ac:dyDescent="0.3">
      <c r="A346" s="18" t="s">
        <v>389</v>
      </c>
      <c r="B346" s="5">
        <f>IFERROR(INDEX(HTAway!$B:$B,MATCH(A346,HTAway!$A:$A,0)),"-")</f>
        <v>3</v>
      </c>
      <c r="C346" s="5">
        <f>IFERROR(INDEX(HTAway!C:C,MATCH(A346,HTAway!$A:$A,0)),"-")</f>
        <v>0</v>
      </c>
      <c r="D346" s="5">
        <f>IFERROR(INDEX(HTAway!D:D,MATCH(A346,HTAway!$A:$A,0)),"-")</f>
        <v>0</v>
      </c>
      <c r="E346" s="5">
        <f>IFERROR(INDEX(HTAway!E:E,MATCH(A346,HTAway!$A:$A,0)),"-")</f>
        <v>0</v>
      </c>
      <c r="F346" s="5">
        <f>IFERROR(INDEX(HTAway!F:F,MATCH(A346,HTAway!$A:$A,0)),"-")</f>
        <v>0</v>
      </c>
      <c r="G346" s="5">
        <f>IFERROR(INDEX(HTAway!G:G,MATCH(A346,HTAway!$A:$A,0)),"-")</f>
        <v>1</v>
      </c>
      <c r="H346" s="5">
        <f>IFERROR(INDEX(HTAway!H:H,MATCH(A346,HTAway!$A:$A,0)),"-")</f>
        <v>2</v>
      </c>
      <c r="I346" s="5">
        <f>IFERROR(INDEX(HTAway!I:I,MATCH(A346,HTAway!$A:$A,0)),"-")</f>
        <v>0</v>
      </c>
      <c r="J346" s="5">
        <f>IFERROR(INDEX(HTAway!J:J,MATCH(A346,HTAway!$A:$A,0)),"-")</f>
        <v>2</v>
      </c>
      <c r="K346" s="7">
        <f>IFERROR(INDEX(HTAway!K:K,MATCH(A346,HTAway!$A:$A,0)),"-")</f>
        <v>0</v>
      </c>
      <c r="L346" s="7">
        <f>IFERROR(INDEX(HTAway!L:L,MATCH(A346,HTAway!$A:$A,0)),"-")</f>
        <v>0.5</v>
      </c>
      <c r="M346" s="7">
        <f>IFERROR(INDEX(HTAway!M:M,MATCH(A346,HTAway!$A:$A,0)),"-")</f>
        <v>-1</v>
      </c>
      <c r="N346" s="7">
        <f>IFERROR(INDEX(HTAway!N:N,MATCH(A346,HTAway!$A:$A,0)),"-")</f>
        <v>-0.5</v>
      </c>
    </row>
    <row r="347" spans="1:14" ht="16.5" thickTop="1" thickBot="1" x14ac:dyDescent="0.3">
      <c r="A347" s="19" t="s">
        <v>390</v>
      </c>
      <c r="B347" s="5">
        <f>IFERROR(INDEX(HTAway!$B:$B,MATCH(A347,HTAway!$A:$A,0)),"-")</f>
        <v>3</v>
      </c>
      <c r="C347" s="5">
        <f>IFERROR(INDEX(HTAway!C:C,MATCH(A347,HTAway!$A:$A,0)),"-")</f>
        <v>0</v>
      </c>
      <c r="D347" s="5">
        <f>IFERROR(INDEX(HTAway!D:D,MATCH(A347,HTAway!$A:$A,0)),"-")</f>
        <v>0</v>
      </c>
      <c r="E347" s="5">
        <f>IFERROR(INDEX(HTAway!E:E,MATCH(A347,HTAway!$A:$A,0)),"-")</f>
        <v>0</v>
      </c>
      <c r="F347" s="5">
        <f>IFERROR(INDEX(HTAway!F:F,MATCH(A347,HTAway!$A:$A,0)),"-")</f>
        <v>0</v>
      </c>
      <c r="G347" s="5">
        <f>IFERROR(INDEX(HTAway!G:G,MATCH(A347,HTAway!$A:$A,0)),"-")</f>
        <v>2</v>
      </c>
      <c r="H347" s="5">
        <f>IFERROR(INDEX(HTAway!H:H,MATCH(A347,HTAway!$A:$A,0)),"-")</f>
        <v>1</v>
      </c>
      <c r="I347" s="5">
        <f>IFERROR(INDEX(HTAway!I:I,MATCH(A347,HTAway!$A:$A,0)),"-")</f>
        <v>0</v>
      </c>
      <c r="J347" s="5">
        <f>IFERROR(INDEX(HTAway!J:J,MATCH(A347,HTAway!$A:$A,0)),"-")</f>
        <v>2</v>
      </c>
      <c r="K347" s="7">
        <f>IFERROR(INDEX(HTAway!K:K,MATCH(A347,HTAway!$A:$A,0)),"-")</f>
        <v>0</v>
      </c>
      <c r="L347" s="7">
        <f>IFERROR(INDEX(HTAway!L:L,MATCH(A347,HTAway!$A:$A,0)),"-")</f>
        <v>1</v>
      </c>
      <c r="M347" s="7">
        <f>IFERROR(INDEX(HTAway!M:M,MATCH(A347,HTAway!$A:$A,0)),"-")</f>
        <v>-1.3333333333333333</v>
      </c>
      <c r="N347" s="7">
        <f>IFERROR(INDEX(HTAway!N:N,MATCH(A347,HTAway!$A:$A,0)),"-")</f>
        <v>8.333333333333337E-2</v>
      </c>
    </row>
    <row r="348" spans="1:14" ht="16.5" thickTop="1" thickBot="1" x14ac:dyDescent="0.3">
      <c r="A348" s="18" t="s">
        <v>391</v>
      </c>
      <c r="B348" s="5">
        <f>IFERROR(INDEX(HTAway!$B:$B,MATCH(A348,HTAway!$A:$A,0)),"-")</f>
        <v>1</v>
      </c>
      <c r="C348" s="5">
        <f>IFERROR(INDEX(HTAway!C:C,MATCH(A348,HTAway!$A:$A,0)),"-")</f>
        <v>1</v>
      </c>
      <c r="D348" s="5">
        <f>IFERROR(INDEX(HTAway!D:D,MATCH(A348,HTAway!$A:$A,0)),"-")</f>
        <v>0</v>
      </c>
      <c r="E348" s="5">
        <f>IFERROR(INDEX(HTAway!E:E,MATCH(A348,HTAway!$A:$A,0)),"-")</f>
        <v>0</v>
      </c>
      <c r="F348" s="5">
        <f>IFERROR(INDEX(HTAway!F:F,MATCH(A348,HTAway!$A:$A,0)),"-")</f>
        <v>1</v>
      </c>
      <c r="G348" s="5">
        <f>IFERROR(INDEX(HTAway!G:G,MATCH(A348,HTAway!$A:$A,0)),"-")</f>
        <v>0</v>
      </c>
      <c r="H348" s="5">
        <f>IFERROR(INDEX(HTAway!H:H,MATCH(A348,HTAway!$A:$A,0)),"-")</f>
        <v>0</v>
      </c>
      <c r="I348" s="5">
        <f>IFERROR(INDEX(HTAway!I:I,MATCH(A348,HTAway!$A:$A,0)),"-")</f>
        <v>1</v>
      </c>
      <c r="J348" s="5">
        <f>IFERROR(INDEX(HTAway!J:J,MATCH(A348,HTAway!$A:$A,0)),"-")</f>
        <v>0</v>
      </c>
      <c r="K348" s="7">
        <f>IFERROR(INDEX(HTAway!K:K,MATCH(A348,HTAway!$A:$A,0)),"-")</f>
        <v>1</v>
      </c>
      <c r="L348" s="7">
        <f>IFERROR(INDEX(HTAway!L:L,MATCH(A348,HTAway!$A:$A,0)),"-")</f>
        <v>0.5</v>
      </c>
      <c r="M348" s="7">
        <f>IFERROR(INDEX(HTAway!M:M,MATCH(A348,HTAway!$A:$A,0)),"-")</f>
        <v>2</v>
      </c>
      <c r="N348" s="7">
        <f>IFERROR(INDEX(HTAway!N:N,MATCH(A348,HTAway!$A:$A,0)),"-")</f>
        <v>1.5</v>
      </c>
    </row>
    <row r="349" spans="1:14" ht="16.5" thickTop="1" thickBot="1" x14ac:dyDescent="0.3">
      <c r="A349" s="19" t="s">
        <v>392</v>
      </c>
      <c r="B349" s="5">
        <f>IFERROR(INDEX(HTAway!$B:$B,MATCH(A349,HTAway!$A:$A,0)),"-")</f>
        <v>2</v>
      </c>
      <c r="C349" s="5">
        <f>IFERROR(INDEX(HTAway!C:C,MATCH(A349,HTAway!$A:$A,0)),"-")</f>
        <v>0</v>
      </c>
      <c r="D349" s="5">
        <f>IFERROR(INDEX(HTAway!D:D,MATCH(A349,HTAway!$A:$A,0)),"-")</f>
        <v>0</v>
      </c>
      <c r="E349" s="5">
        <f>IFERROR(INDEX(HTAway!E:E,MATCH(A349,HTAway!$A:$A,0)),"-")</f>
        <v>0</v>
      </c>
      <c r="F349" s="5">
        <f>IFERROR(INDEX(HTAway!F:F,MATCH(A349,HTAway!$A:$A,0)),"-")</f>
        <v>0</v>
      </c>
      <c r="G349" s="5">
        <f>IFERROR(INDEX(HTAway!G:G,MATCH(A349,HTAway!$A:$A,0)),"-")</f>
        <v>1</v>
      </c>
      <c r="H349" s="5">
        <f>IFERROR(INDEX(HTAway!H:H,MATCH(A349,HTAway!$A:$A,0)),"-")</f>
        <v>1</v>
      </c>
      <c r="I349" s="5">
        <f>IFERROR(INDEX(HTAway!I:I,MATCH(A349,HTAway!$A:$A,0)),"-")</f>
        <v>0</v>
      </c>
      <c r="J349" s="5">
        <f>IFERROR(INDEX(HTAway!J:J,MATCH(A349,HTAway!$A:$A,0)),"-")</f>
        <v>1</v>
      </c>
      <c r="K349" s="7">
        <f>IFERROR(INDEX(HTAway!K:K,MATCH(A349,HTAway!$A:$A,0)),"-")</f>
        <v>0</v>
      </c>
      <c r="L349" s="7">
        <f>IFERROR(INDEX(HTAway!L:L,MATCH(A349,HTAway!$A:$A,0)),"-")</f>
        <v>0.5</v>
      </c>
      <c r="M349" s="7">
        <f>IFERROR(INDEX(HTAway!M:M,MATCH(A349,HTAway!$A:$A,0)),"-")</f>
        <v>-1</v>
      </c>
      <c r="N349" s="7">
        <f>IFERROR(INDEX(HTAway!N:N,MATCH(A349,HTAway!$A:$A,0)),"-")</f>
        <v>0</v>
      </c>
    </row>
    <row r="350" spans="1:14" ht="16.5" thickTop="1" thickBot="1" x14ac:dyDescent="0.3">
      <c r="A350" s="18" t="s">
        <v>393</v>
      </c>
      <c r="B350" s="5">
        <f>IFERROR(INDEX(HTAway!$B:$B,MATCH(A350,HTAway!$A:$A,0)),"-")</f>
        <v>2</v>
      </c>
      <c r="C350" s="5">
        <f>IFERROR(INDEX(HTAway!C:C,MATCH(A350,HTAway!$A:$A,0)),"-")</f>
        <v>0</v>
      </c>
      <c r="D350" s="5">
        <f>IFERROR(INDEX(HTAway!D:D,MATCH(A350,HTAway!$A:$A,0)),"-")</f>
        <v>1</v>
      </c>
      <c r="E350" s="5">
        <f>IFERROR(INDEX(HTAway!E:E,MATCH(A350,HTAway!$A:$A,0)),"-")</f>
        <v>0</v>
      </c>
      <c r="F350" s="5">
        <f>IFERROR(INDEX(HTAway!F:F,MATCH(A350,HTAway!$A:$A,0)),"-")</f>
        <v>1</v>
      </c>
      <c r="G350" s="5">
        <f>IFERROR(INDEX(HTAway!G:G,MATCH(A350,HTAway!$A:$A,0)),"-")</f>
        <v>1</v>
      </c>
      <c r="H350" s="5">
        <f>IFERROR(INDEX(HTAway!H:H,MATCH(A350,HTAway!$A:$A,0)),"-")</f>
        <v>0</v>
      </c>
      <c r="I350" s="5">
        <f>IFERROR(INDEX(HTAway!I:I,MATCH(A350,HTAway!$A:$A,0)),"-")</f>
        <v>1</v>
      </c>
      <c r="J350" s="5">
        <f>IFERROR(INDEX(HTAway!J:J,MATCH(A350,HTAway!$A:$A,0)),"-")</f>
        <v>1</v>
      </c>
      <c r="K350" s="7">
        <f>IFERROR(INDEX(HTAway!K:K,MATCH(A350,HTAway!$A:$A,0)),"-")</f>
        <v>0.5</v>
      </c>
      <c r="L350" s="7">
        <f>IFERROR(INDEX(HTAway!L:L,MATCH(A350,HTAway!$A:$A,0)),"-")</f>
        <v>0.5</v>
      </c>
      <c r="M350" s="7">
        <f>IFERROR(INDEX(HTAway!M:M,MATCH(A350,HTAway!$A:$A,0)),"-")</f>
        <v>0</v>
      </c>
      <c r="N350" s="7">
        <f>IFERROR(INDEX(HTAway!N:N,MATCH(A350,HTAway!$A:$A,0)),"-")</f>
        <v>0.5</v>
      </c>
    </row>
    <row r="351" spans="1:14" ht="16.5" thickTop="1" thickBot="1" x14ac:dyDescent="0.3">
      <c r="A351" s="19" t="s">
        <v>394</v>
      </c>
      <c r="B351" s="5">
        <f>IFERROR(INDEX(HTAway!$B:$B,MATCH(A351,HTAway!$A:$A,0)),"-")</f>
        <v>2</v>
      </c>
      <c r="C351" s="5">
        <f>IFERROR(INDEX(HTAway!C:C,MATCH(A351,HTAway!$A:$A,0)),"-")</f>
        <v>1</v>
      </c>
      <c r="D351" s="5">
        <f>IFERROR(INDEX(HTAway!D:D,MATCH(A351,HTAway!$A:$A,0)),"-")</f>
        <v>0</v>
      </c>
      <c r="E351" s="5">
        <f>IFERROR(INDEX(HTAway!E:E,MATCH(A351,HTAway!$A:$A,0)),"-")</f>
        <v>0</v>
      </c>
      <c r="F351" s="5">
        <f>IFERROR(INDEX(HTAway!F:F,MATCH(A351,HTAway!$A:$A,0)),"-")</f>
        <v>1</v>
      </c>
      <c r="G351" s="5">
        <f>IFERROR(INDEX(HTAway!G:G,MATCH(A351,HTAway!$A:$A,0)),"-")</f>
        <v>1</v>
      </c>
      <c r="H351" s="5">
        <f>IFERROR(INDEX(HTAway!H:H,MATCH(A351,HTAway!$A:$A,0)),"-")</f>
        <v>0</v>
      </c>
      <c r="I351" s="5">
        <f>IFERROR(INDEX(HTAway!I:I,MATCH(A351,HTAway!$A:$A,0)),"-")</f>
        <v>1</v>
      </c>
      <c r="J351" s="5">
        <f>IFERROR(INDEX(HTAway!J:J,MATCH(A351,HTAway!$A:$A,0)),"-")</f>
        <v>1</v>
      </c>
      <c r="K351" s="7">
        <f>IFERROR(INDEX(HTAway!K:K,MATCH(A351,HTAway!$A:$A,0)),"-")</f>
        <v>0.5</v>
      </c>
      <c r="L351" s="7">
        <f>IFERROR(INDEX(HTAway!L:L,MATCH(A351,HTAway!$A:$A,0)),"-")</f>
        <v>0</v>
      </c>
      <c r="M351" s="7">
        <f>IFERROR(INDEX(HTAway!M:M,MATCH(A351,HTAway!$A:$A,0)),"-")</f>
        <v>0</v>
      </c>
      <c r="N351" s="7">
        <f>IFERROR(INDEX(HTAway!N:N,MATCH(A351,HTAway!$A:$A,0)),"-")</f>
        <v>0</v>
      </c>
    </row>
    <row r="352" spans="1:14" ht="16.5" thickTop="1" thickBot="1" x14ac:dyDescent="0.3">
      <c r="A352" s="18" t="s">
        <v>395</v>
      </c>
      <c r="B352" s="5">
        <f>IFERROR(INDEX(HTAway!$B:$B,MATCH(A352,HTAway!$A:$A,0)),"-")</f>
        <v>3</v>
      </c>
      <c r="C352" s="5">
        <f>IFERROR(INDEX(HTAway!C:C,MATCH(A352,HTAway!$A:$A,0)),"-")</f>
        <v>1</v>
      </c>
      <c r="D352" s="5">
        <f>IFERROR(INDEX(HTAway!D:D,MATCH(A352,HTAway!$A:$A,0)),"-")</f>
        <v>0</v>
      </c>
      <c r="E352" s="5">
        <f>IFERROR(INDEX(HTAway!E:E,MATCH(A352,HTAway!$A:$A,0)),"-")</f>
        <v>0</v>
      </c>
      <c r="F352" s="5">
        <f>IFERROR(INDEX(HTAway!F:F,MATCH(A352,HTAway!$A:$A,0)),"-")</f>
        <v>1</v>
      </c>
      <c r="G352" s="5">
        <f>IFERROR(INDEX(HTAway!G:G,MATCH(A352,HTAway!$A:$A,0)),"-")</f>
        <v>2</v>
      </c>
      <c r="H352" s="5">
        <f>IFERROR(INDEX(HTAway!H:H,MATCH(A352,HTAway!$A:$A,0)),"-")</f>
        <v>0</v>
      </c>
      <c r="I352" s="5">
        <f>IFERROR(INDEX(HTAway!I:I,MATCH(A352,HTAway!$A:$A,0)),"-")</f>
        <v>1</v>
      </c>
      <c r="J352" s="5">
        <f>IFERROR(INDEX(HTAway!J:J,MATCH(A352,HTAway!$A:$A,0)),"-")</f>
        <v>2</v>
      </c>
      <c r="K352" s="7">
        <f>IFERROR(INDEX(HTAway!K:K,MATCH(A352,HTAway!$A:$A,0)),"-")</f>
        <v>0.33333333333333331</v>
      </c>
      <c r="L352" s="7">
        <f>IFERROR(INDEX(HTAway!L:L,MATCH(A352,HTAway!$A:$A,0)),"-")</f>
        <v>0</v>
      </c>
      <c r="M352" s="7">
        <f>IFERROR(INDEX(HTAway!M:M,MATCH(A352,HTAway!$A:$A,0)),"-")</f>
        <v>-0.66666666666666663</v>
      </c>
      <c r="N352" s="7">
        <f>IFERROR(INDEX(HTAway!N:N,MATCH(A352,HTAway!$A:$A,0)),"-")</f>
        <v>-1.0833333333333333</v>
      </c>
    </row>
    <row r="353" spans="1:14" ht="16.5" thickTop="1" thickBot="1" x14ac:dyDescent="0.3">
      <c r="A353" s="19" t="s">
        <v>396</v>
      </c>
      <c r="B353" s="5">
        <f>IFERROR(INDEX(HTAway!$B:$B,MATCH(A353,HTAway!$A:$A,0)),"-")</f>
        <v>2</v>
      </c>
      <c r="C353" s="5">
        <f>IFERROR(INDEX(HTAway!C:C,MATCH(A353,HTAway!$A:$A,0)),"-")</f>
        <v>1</v>
      </c>
      <c r="D353" s="5">
        <f>IFERROR(INDEX(HTAway!D:D,MATCH(A353,HTAway!$A:$A,0)),"-")</f>
        <v>0</v>
      </c>
      <c r="E353" s="5">
        <f>IFERROR(INDEX(HTAway!E:E,MATCH(A353,HTAway!$A:$A,0)),"-")</f>
        <v>0</v>
      </c>
      <c r="F353" s="5">
        <f>IFERROR(INDEX(HTAway!F:F,MATCH(A353,HTAway!$A:$A,0)),"-")</f>
        <v>0</v>
      </c>
      <c r="G353" s="5">
        <f>IFERROR(INDEX(HTAway!G:G,MATCH(A353,HTAway!$A:$A,0)),"-")</f>
        <v>0</v>
      </c>
      <c r="H353" s="5">
        <f>IFERROR(INDEX(HTAway!H:H,MATCH(A353,HTAway!$A:$A,0)),"-")</f>
        <v>2</v>
      </c>
      <c r="I353" s="5">
        <f>IFERROR(INDEX(HTAway!I:I,MATCH(A353,HTAway!$A:$A,0)),"-")</f>
        <v>1</v>
      </c>
      <c r="J353" s="5">
        <f>IFERROR(INDEX(HTAway!J:J,MATCH(A353,HTAway!$A:$A,0)),"-")</f>
        <v>0</v>
      </c>
      <c r="K353" s="7">
        <f>IFERROR(INDEX(HTAway!K:K,MATCH(A353,HTAway!$A:$A,0)),"-")</f>
        <v>0.5</v>
      </c>
      <c r="L353" s="7">
        <f>IFERROR(INDEX(HTAway!L:L,MATCH(A353,HTAway!$A:$A,0)),"-")</f>
        <v>0</v>
      </c>
      <c r="M353" s="7">
        <f>IFERROR(INDEX(HTAway!M:M,MATCH(A353,HTAway!$A:$A,0)),"-")</f>
        <v>0.5</v>
      </c>
      <c r="N353" s="7">
        <f>IFERROR(INDEX(HTAway!N:N,MATCH(A353,HTAway!$A:$A,0)),"-")</f>
        <v>-0.75</v>
      </c>
    </row>
    <row r="354" spans="1:14" ht="16.5" thickTop="1" thickBot="1" x14ac:dyDescent="0.3">
      <c r="A354" s="18" t="s">
        <v>397</v>
      </c>
      <c r="B354" s="5">
        <f>IFERROR(INDEX(HTAway!$B:$B,MATCH(A354,HTAway!$A:$A,0)),"-")</f>
        <v>10</v>
      </c>
      <c r="C354" s="5">
        <f>IFERROR(INDEX(HTAway!C:C,MATCH(A354,HTAway!$A:$A,0)),"-")</f>
        <v>3</v>
      </c>
      <c r="D354" s="5">
        <f>IFERROR(INDEX(HTAway!D:D,MATCH(A354,HTAway!$A:$A,0)),"-")</f>
        <v>1</v>
      </c>
      <c r="E354" s="5">
        <f>IFERROR(INDEX(HTAway!E:E,MATCH(A354,HTAway!$A:$A,0)),"-")</f>
        <v>0</v>
      </c>
      <c r="F354" s="5">
        <f>IFERROR(INDEX(HTAway!F:F,MATCH(A354,HTAway!$A:$A,0)),"-")</f>
        <v>4</v>
      </c>
      <c r="G354" s="5">
        <f>IFERROR(INDEX(HTAway!G:G,MATCH(A354,HTAway!$A:$A,0)),"-")</f>
        <v>3</v>
      </c>
      <c r="H354" s="5">
        <f>IFERROR(INDEX(HTAway!H:H,MATCH(A354,HTAway!$A:$A,0)),"-")</f>
        <v>3</v>
      </c>
      <c r="I354" s="5">
        <f>IFERROR(INDEX(HTAway!I:I,MATCH(A354,HTAway!$A:$A,0)),"-")</f>
        <v>4</v>
      </c>
      <c r="J354" s="5">
        <f>IFERROR(INDEX(HTAway!J:J,MATCH(A354,HTAway!$A:$A,0)),"-")</f>
        <v>3</v>
      </c>
      <c r="K354" s="7">
        <f>IFERROR(INDEX(HTAway!K:K,MATCH(A354,HTAway!$A:$A,0)),"-")</f>
        <v>0.4</v>
      </c>
      <c r="L354" s="7">
        <f>IFERROR(INDEX(HTAway!L:L,MATCH(A354,HTAway!$A:$A,0)),"-")</f>
        <v>0.77777777777777779</v>
      </c>
      <c r="M354" s="7">
        <f>IFERROR(INDEX(HTAway!M:M,MATCH(A354,HTAway!$A:$A,0)),"-")</f>
        <v>0.2</v>
      </c>
      <c r="N354" s="7">
        <f>IFERROR(INDEX(HTAway!N:N,MATCH(A354,HTAway!$A:$A,0)),"-")</f>
        <v>0.71111111111111114</v>
      </c>
    </row>
    <row r="355" spans="1:14" ht="16.5" thickTop="1" thickBot="1" x14ac:dyDescent="0.3">
      <c r="A355" s="19" t="s">
        <v>400</v>
      </c>
      <c r="B355" s="5">
        <f>IFERROR(INDEX(HTAway!$B:$B,MATCH(A355,HTAway!$A:$A,0)),"-")</f>
        <v>9</v>
      </c>
      <c r="C355" s="5">
        <f>IFERROR(INDEX(HTAway!C:C,MATCH(A355,HTAway!$A:$A,0)),"-")</f>
        <v>0</v>
      </c>
      <c r="D355" s="5">
        <f>IFERROR(INDEX(HTAway!D:D,MATCH(A355,HTAway!$A:$A,0)),"-")</f>
        <v>1</v>
      </c>
      <c r="E355" s="5">
        <f>IFERROR(INDEX(HTAway!E:E,MATCH(A355,HTAway!$A:$A,0)),"-")</f>
        <v>2</v>
      </c>
      <c r="F355" s="5">
        <f>IFERROR(INDEX(HTAway!F:F,MATCH(A355,HTAway!$A:$A,0)),"-")</f>
        <v>3</v>
      </c>
      <c r="G355" s="5">
        <f>IFERROR(INDEX(HTAway!G:G,MATCH(A355,HTAway!$A:$A,0)),"-")</f>
        <v>2</v>
      </c>
      <c r="H355" s="5">
        <f>IFERROR(INDEX(HTAway!H:H,MATCH(A355,HTAway!$A:$A,0)),"-")</f>
        <v>4</v>
      </c>
      <c r="I355" s="5">
        <f>IFERROR(INDEX(HTAway!I:I,MATCH(A355,HTAway!$A:$A,0)),"-")</f>
        <v>3</v>
      </c>
      <c r="J355" s="5">
        <f>IFERROR(INDEX(HTAway!J:J,MATCH(A355,HTAway!$A:$A,0)),"-")</f>
        <v>2</v>
      </c>
      <c r="K355" s="7">
        <f>IFERROR(INDEX(HTAway!K:K,MATCH(A355,HTAway!$A:$A,0)),"-")</f>
        <v>0.33333333333333331</v>
      </c>
      <c r="L355" s="7">
        <f>IFERROR(INDEX(HTAway!L:L,MATCH(A355,HTAway!$A:$A,0)),"-")</f>
        <v>0.5</v>
      </c>
      <c r="M355" s="7">
        <f>IFERROR(INDEX(HTAway!M:M,MATCH(A355,HTAway!$A:$A,0)),"-")</f>
        <v>0.22222222222222221</v>
      </c>
      <c r="N355" s="7">
        <f>IFERROR(INDEX(HTAway!N:N,MATCH(A355,HTAway!$A:$A,0)),"-")</f>
        <v>0.51111111111111107</v>
      </c>
    </row>
    <row r="356" spans="1:14" ht="16.5" thickTop="1" thickBot="1" x14ac:dyDescent="0.3">
      <c r="A356" s="18" t="s">
        <v>403</v>
      </c>
      <c r="B356" s="5">
        <f>IFERROR(INDEX(HTAway!$B:$B,MATCH(A356,HTAway!$A:$A,0)),"-")</f>
        <v>10</v>
      </c>
      <c r="C356" s="5">
        <f>IFERROR(INDEX(HTAway!C:C,MATCH(A356,HTAway!$A:$A,0)),"-")</f>
        <v>2</v>
      </c>
      <c r="D356" s="5">
        <f>IFERROR(INDEX(HTAway!D:D,MATCH(A356,HTAway!$A:$A,0)),"-")</f>
        <v>2</v>
      </c>
      <c r="E356" s="5">
        <f>IFERROR(INDEX(HTAway!E:E,MATCH(A356,HTAway!$A:$A,0)),"-")</f>
        <v>0</v>
      </c>
      <c r="F356" s="5">
        <f>IFERROR(INDEX(HTAway!F:F,MATCH(A356,HTAway!$A:$A,0)),"-")</f>
        <v>4</v>
      </c>
      <c r="G356" s="5">
        <f>IFERROR(INDEX(HTAway!G:G,MATCH(A356,HTAway!$A:$A,0)),"-")</f>
        <v>3</v>
      </c>
      <c r="H356" s="5">
        <f>IFERROR(INDEX(HTAway!H:H,MATCH(A356,HTAway!$A:$A,0)),"-")</f>
        <v>3</v>
      </c>
      <c r="I356" s="5">
        <f>IFERROR(INDEX(HTAway!I:I,MATCH(A356,HTAway!$A:$A,0)),"-")</f>
        <v>4</v>
      </c>
      <c r="J356" s="5">
        <f>IFERROR(INDEX(HTAway!J:J,MATCH(A356,HTAway!$A:$A,0)),"-")</f>
        <v>3</v>
      </c>
      <c r="K356" s="7">
        <f>IFERROR(INDEX(HTAway!K:K,MATCH(A356,HTAway!$A:$A,0)),"-")</f>
        <v>0.4</v>
      </c>
      <c r="L356" s="7">
        <f>IFERROR(INDEX(HTAway!L:L,MATCH(A356,HTAway!$A:$A,0)),"-")</f>
        <v>0.33333333333333331</v>
      </c>
      <c r="M356" s="7">
        <f>IFERROR(INDEX(HTAway!M:M,MATCH(A356,HTAway!$A:$A,0)),"-")</f>
        <v>0.2</v>
      </c>
      <c r="N356" s="7">
        <f>IFERROR(INDEX(HTAway!N:N,MATCH(A356,HTAway!$A:$A,0)),"-")</f>
        <v>0.32222222222222219</v>
      </c>
    </row>
    <row r="357" spans="1:14" ht="16.5" thickTop="1" thickBot="1" x14ac:dyDescent="0.3">
      <c r="A357" s="19" t="s">
        <v>398</v>
      </c>
      <c r="B357" s="5">
        <f>IFERROR(INDEX(HTAway!$B:$B,MATCH(A357,HTAway!$A:$A,0)),"-")</f>
        <v>9</v>
      </c>
      <c r="C357" s="5">
        <f>IFERROR(INDEX(HTAway!C:C,MATCH(A357,HTAway!$A:$A,0)),"-")</f>
        <v>1</v>
      </c>
      <c r="D357" s="5">
        <f>IFERROR(INDEX(HTAway!D:D,MATCH(A357,HTAway!$A:$A,0)),"-")</f>
        <v>2</v>
      </c>
      <c r="E357" s="5">
        <f>IFERROR(INDEX(HTAway!E:E,MATCH(A357,HTAway!$A:$A,0)),"-")</f>
        <v>1</v>
      </c>
      <c r="F357" s="5">
        <f>IFERROR(INDEX(HTAway!F:F,MATCH(A357,HTAway!$A:$A,0)),"-")</f>
        <v>3</v>
      </c>
      <c r="G357" s="5">
        <f>IFERROR(INDEX(HTAway!G:G,MATCH(A357,HTAway!$A:$A,0)),"-")</f>
        <v>5</v>
      </c>
      <c r="H357" s="5">
        <f>IFERROR(INDEX(HTAway!H:H,MATCH(A357,HTAway!$A:$A,0)),"-")</f>
        <v>1</v>
      </c>
      <c r="I357" s="5">
        <f>IFERROR(INDEX(HTAway!I:I,MATCH(A357,HTAway!$A:$A,0)),"-")</f>
        <v>4</v>
      </c>
      <c r="J357" s="5">
        <f>IFERROR(INDEX(HTAway!J:J,MATCH(A357,HTAway!$A:$A,0)),"-")</f>
        <v>5</v>
      </c>
      <c r="K357" s="7">
        <f>IFERROR(INDEX(HTAway!K:K,MATCH(A357,HTAway!$A:$A,0)),"-")</f>
        <v>0.44444444444444442</v>
      </c>
      <c r="L357" s="7">
        <f>IFERROR(INDEX(HTAway!L:L,MATCH(A357,HTAway!$A:$A,0)),"-")</f>
        <v>0.7</v>
      </c>
      <c r="M357" s="7">
        <f>IFERROR(INDEX(HTAway!M:M,MATCH(A357,HTAway!$A:$A,0)),"-")</f>
        <v>-0.33333333333333343</v>
      </c>
      <c r="N357" s="7">
        <f>IFERROR(INDEX(HTAway!N:N,MATCH(A357,HTAway!$A:$A,0)),"-")</f>
        <v>0.28333333333333321</v>
      </c>
    </row>
    <row r="358" spans="1:14" ht="16.5" thickTop="1" thickBot="1" x14ac:dyDescent="0.3">
      <c r="A358" s="18" t="s">
        <v>404</v>
      </c>
      <c r="B358" s="5">
        <f>IFERROR(INDEX(HTAway!$B:$B,MATCH(A358,HTAway!$A:$A,0)),"-")</f>
        <v>10</v>
      </c>
      <c r="C358" s="5">
        <f>IFERROR(INDEX(HTAway!C:C,MATCH(A358,HTAway!$A:$A,0)),"-")</f>
        <v>2</v>
      </c>
      <c r="D358" s="5">
        <f>IFERROR(INDEX(HTAway!D:D,MATCH(A358,HTAway!$A:$A,0)),"-")</f>
        <v>1</v>
      </c>
      <c r="E358" s="5">
        <f>IFERROR(INDEX(HTAway!E:E,MATCH(A358,HTAway!$A:$A,0)),"-")</f>
        <v>0</v>
      </c>
      <c r="F358" s="5">
        <f>IFERROR(INDEX(HTAway!F:F,MATCH(A358,HTAway!$A:$A,0)),"-")</f>
        <v>2</v>
      </c>
      <c r="G358" s="5">
        <f>IFERROR(INDEX(HTAway!G:G,MATCH(A358,HTAway!$A:$A,0)),"-")</f>
        <v>1</v>
      </c>
      <c r="H358" s="5">
        <f>IFERROR(INDEX(HTAway!H:H,MATCH(A358,HTAway!$A:$A,0)),"-")</f>
        <v>7</v>
      </c>
      <c r="I358" s="5">
        <f>IFERROR(INDEX(HTAway!I:I,MATCH(A358,HTAway!$A:$A,0)),"-")</f>
        <v>3</v>
      </c>
      <c r="J358" s="5">
        <f>IFERROR(INDEX(HTAway!J:J,MATCH(A358,HTAway!$A:$A,0)),"-")</f>
        <v>1</v>
      </c>
      <c r="K358" s="7">
        <f>IFERROR(INDEX(HTAway!K:K,MATCH(A358,HTAway!$A:$A,0)),"-")</f>
        <v>0.3</v>
      </c>
      <c r="L358" s="7">
        <f>IFERROR(INDEX(HTAway!L:L,MATCH(A358,HTAway!$A:$A,0)),"-")</f>
        <v>0.33333333333333331</v>
      </c>
      <c r="M358" s="7">
        <f>IFERROR(INDEX(HTAway!M:M,MATCH(A358,HTAway!$A:$A,0)),"-")</f>
        <v>0.30000000000000004</v>
      </c>
      <c r="N358" s="7">
        <f>IFERROR(INDEX(HTAway!N:N,MATCH(A358,HTAway!$A:$A,0)),"-")</f>
        <v>0.26111111111111113</v>
      </c>
    </row>
    <row r="359" spans="1:14" ht="16.5" thickTop="1" thickBot="1" x14ac:dyDescent="0.3">
      <c r="A359" s="19" t="s">
        <v>405</v>
      </c>
      <c r="B359" s="5">
        <f>IFERROR(INDEX(HTAway!$B:$B,MATCH(A359,HTAway!$A:$A,0)),"-")</f>
        <v>10</v>
      </c>
      <c r="C359" s="5">
        <f>IFERROR(INDEX(HTAway!C:C,MATCH(A359,HTAway!$A:$A,0)),"-")</f>
        <v>3</v>
      </c>
      <c r="D359" s="5">
        <f>IFERROR(INDEX(HTAway!D:D,MATCH(A359,HTAway!$A:$A,0)),"-")</f>
        <v>1</v>
      </c>
      <c r="E359" s="5">
        <f>IFERROR(INDEX(HTAway!E:E,MATCH(A359,HTAway!$A:$A,0)),"-")</f>
        <v>1</v>
      </c>
      <c r="F359" s="5">
        <f>IFERROR(INDEX(HTAway!F:F,MATCH(A359,HTAway!$A:$A,0)),"-")</f>
        <v>6</v>
      </c>
      <c r="G359" s="5">
        <f>IFERROR(INDEX(HTAway!G:G,MATCH(A359,HTAway!$A:$A,0)),"-")</f>
        <v>1</v>
      </c>
      <c r="H359" s="5">
        <f>IFERROR(INDEX(HTAway!H:H,MATCH(A359,HTAway!$A:$A,0)),"-")</f>
        <v>3</v>
      </c>
      <c r="I359" s="5">
        <f>IFERROR(INDEX(HTAway!I:I,MATCH(A359,HTAway!$A:$A,0)),"-")</f>
        <v>5</v>
      </c>
      <c r="J359" s="5">
        <f>IFERROR(INDEX(HTAway!J:J,MATCH(A359,HTAway!$A:$A,0)),"-")</f>
        <v>3</v>
      </c>
      <c r="K359" s="7">
        <f>IFERROR(INDEX(HTAway!K:K,MATCH(A359,HTAway!$A:$A,0)),"-")</f>
        <v>0.5</v>
      </c>
      <c r="L359" s="7">
        <f>IFERROR(INDEX(HTAway!L:L,MATCH(A359,HTAway!$A:$A,0)),"-")</f>
        <v>0.33333333333333331</v>
      </c>
      <c r="M359" s="7">
        <f>IFERROR(INDEX(HTAway!M:M,MATCH(A359,HTAway!$A:$A,0)),"-")</f>
        <v>0.70000000000000007</v>
      </c>
      <c r="N359" s="7">
        <f>IFERROR(INDEX(HTAway!N:N,MATCH(A359,HTAway!$A:$A,0)),"-")</f>
        <v>0.23888888888888893</v>
      </c>
    </row>
    <row r="360" spans="1:14" ht="16.5" thickTop="1" thickBot="1" x14ac:dyDescent="0.3">
      <c r="A360" s="18" t="s">
        <v>407</v>
      </c>
      <c r="B360" s="5">
        <f>IFERROR(INDEX(HTAway!$B:$B,MATCH(A360,HTAway!$A:$A,0)),"-")</f>
        <v>8</v>
      </c>
      <c r="C360" s="5">
        <f>IFERROR(INDEX(HTAway!C:C,MATCH(A360,HTAway!$A:$A,0)),"-")</f>
        <v>0</v>
      </c>
      <c r="D360" s="5">
        <f>IFERROR(INDEX(HTAway!D:D,MATCH(A360,HTAway!$A:$A,0)),"-")</f>
        <v>2</v>
      </c>
      <c r="E360" s="5">
        <f>IFERROR(INDEX(HTAway!E:E,MATCH(A360,HTAway!$A:$A,0)),"-")</f>
        <v>1</v>
      </c>
      <c r="F360" s="5">
        <f>IFERROR(INDEX(HTAway!F:F,MATCH(A360,HTAway!$A:$A,0)),"-")</f>
        <v>2</v>
      </c>
      <c r="G360" s="5">
        <f>IFERROR(INDEX(HTAway!G:G,MATCH(A360,HTAway!$A:$A,0)),"-")</f>
        <v>1</v>
      </c>
      <c r="H360" s="5">
        <f>IFERROR(INDEX(HTAway!H:H,MATCH(A360,HTAway!$A:$A,0)),"-")</f>
        <v>5</v>
      </c>
      <c r="I360" s="5">
        <f>IFERROR(INDEX(HTAway!I:I,MATCH(A360,HTAway!$A:$A,0)),"-")</f>
        <v>3</v>
      </c>
      <c r="J360" s="5">
        <f>IFERROR(INDEX(HTAway!J:J,MATCH(A360,HTAway!$A:$A,0)),"-")</f>
        <v>2</v>
      </c>
      <c r="K360" s="7">
        <f>IFERROR(INDEX(HTAway!K:K,MATCH(A360,HTAway!$A:$A,0)),"-")</f>
        <v>0.375</v>
      </c>
      <c r="L360" s="7">
        <f>IFERROR(INDEX(HTAway!L:L,MATCH(A360,HTAway!$A:$A,0)),"-")</f>
        <v>0.3</v>
      </c>
      <c r="M360" s="7">
        <f>IFERROR(INDEX(HTAway!M:M,MATCH(A360,HTAway!$A:$A,0)),"-")</f>
        <v>0.25</v>
      </c>
      <c r="N360" s="7">
        <f>IFERROR(INDEX(HTAway!N:N,MATCH(A360,HTAway!$A:$A,0)),"-")</f>
        <v>0.125</v>
      </c>
    </row>
    <row r="361" spans="1:14" ht="16.5" thickTop="1" thickBot="1" x14ac:dyDescent="0.3">
      <c r="A361" s="19" t="s">
        <v>402</v>
      </c>
      <c r="B361" s="5">
        <f>IFERROR(INDEX(HTAway!$B:$B,MATCH(A361,HTAway!$A:$A,0)),"-")</f>
        <v>10</v>
      </c>
      <c r="C361" s="5">
        <f>IFERROR(INDEX(HTAway!C:C,MATCH(A361,HTAway!$A:$A,0)),"-")</f>
        <v>1</v>
      </c>
      <c r="D361" s="5">
        <f>IFERROR(INDEX(HTAway!D:D,MATCH(A361,HTAway!$A:$A,0)),"-")</f>
        <v>2</v>
      </c>
      <c r="E361" s="5">
        <f>IFERROR(INDEX(HTAway!E:E,MATCH(A361,HTAway!$A:$A,0)),"-")</f>
        <v>1</v>
      </c>
      <c r="F361" s="5">
        <f>IFERROR(INDEX(HTAway!F:F,MATCH(A361,HTAway!$A:$A,0)),"-")</f>
        <v>3</v>
      </c>
      <c r="G361" s="5">
        <f>IFERROR(INDEX(HTAway!G:G,MATCH(A361,HTAway!$A:$A,0)),"-")</f>
        <v>3</v>
      </c>
      <c r="H361" s="5">
        <f>IFERROR(INDEX(HTAway!H:H,MATCH(A361,HTAway!$A:$A,0)),"-")</f>
        <v>4</v>
      </c>
      <c r="I361" s="5">
        <f>IFERROR(INDEX(HTAway!I:I,MATCH(A361,HTAway!$A:$A,0)),"-")</f>
        <v>4</v>
      </c>
      <c r="J361" s="5">
        <f>IFERROR(INDEX(HTAway!J:J,MATCH(A361,HTAway!$A:$A,0)),"-")</f>
        <v>2</v>
      </c>
      <c r="K361" s="7">
        <f>IFERROR(INDEX(HTAway!K:K,MATCH(A361,HTAway!$A:$A,0)),"-")</f>
        <v>0.4</v>
      </c>
      <c r="L361" s="7">
        <f>IFERROR(INDEX(HTAway!L:L,MATCH(A361,HTAway!$A:$A,0)),"-")</f>
        <v>0.44444444444444442</v>
      </c>
      <c r="M361" s="7">
        <f>IFERROR(INDEX(HTAway!M:M,MATCH(A361,HTAway!$A:$A,0)),"-")</f>
        <v>0.2</v>
      </c>
      <c r="N361" s="7">
        <f>IFERROR(INDEX(HTAway!N:N,MATCH(A361,HTAway!$A:$A,0)),"-")</f>
        <v>0.1</v>
      </c>
    </row>
    <row r="362" spans="1:14" ht="16.5" thickTop="1" thickBot="1" x14ac:dyDescent="0.3">
      <c r="A362" s="18" t="s">
        <v>399</v>
      </c>
      <c r="B362" s="5">
        <f>IFERROR(INDEX(HTAway!$B:$B,MATCH(A362,HTAway!$A:$A,0)),"-")</f>
        <v>10</v>
      </c>
      <c r="C362" s="5">
        <f>IFERROR(INDEX(HTAway!C:C,MATCH(A362,HTAway!$A:$A,0)),"-")</f>
        <v>0</v>
      </c>
      <c r="D362" s="5">
        <f>IFERROR(INDEX(HTAway!D:D,MATCH(A362,HTAway!$A:$A,0)),"-")</f>
        <v>1</v>
      </c>
      <c r="E362" s="5">
        <f>IFERROR(INDEX(HTAway!E:E,MATCH(A362,HTAway!$A:$A,0)),"-")</f>
        <v>0</v>
      </c>
      <c r="F362" s="5">
        <f>IFERROR(INDEX(HTAway!F:F,MATCH(A362,HTAway!$A:$A,0)),"-")</f>
        <v>1</v>
      </c>
      <c r="G362" s="5">
        <f>IFERROR(INDEX(HTAway!G:G,MATCH(A362,HTAway!$A:$A,0)),"-")</f>
        <v>3</v>
      </c>
      <c r="H362" s="5">
        <f>IFERROR(INDEX(HTAway!H:H,MATCH(A362,HTAway!$A:$A,0)),"-")</f>
        <v>6</v>
      </c>
      <c r="I362" s="5">
        <f>IFERROR(INDEX(HTAway!I:I,MATCH(A362,HTAway!$A:$A,0)),"-")</f>
        <v>1</v>
      </c>
      <c r="J362" s="5">
        <f>IFERROR(INDEX(HTAway!J:J,MATCH(A362,HTAway!$A:$A,0)),"-")</f>
        <v>4</v>
      </c>
      <c r="K362" s="7">
        <f>IFERROR(INDEX(HTAway!K:K,MATCH(A362,HTAway!$A:$A,0)),"-")</f>
        <v>0.1</v>
      </c>
      <c r="L362" s="7">
        <f>IFERROR(INDEX(HTAway!L:L,MATCH(A362,HTAway!$A:$A,0)),"-")</f>
        <v>0.55555555555555558</v>
      </c>
      <c r="M362" s="7">
        <f>IFERROR(INDEX(HTAway!M:M,MATCH(A362,HTAway!$A:$A,0)),"-")</f>
        <v>-0.5</v>
      </c>
      <c r="N362" s="7">
        <f>IFERROR(INDEX(HTAway!N:N,MATCH(A362,HTAway!$A:$A,0)),"-")</f>
        <v>-8.3333333333333273E-2</v>
      </c>
    </row>
    <row r="363" spans="1:14" ht="16.5" thickTop="1" thickBot="1" x14ac:dyDescent="0.3">
      <c r="A363" s="19" t="s">
        <v>401</v>
      </c>
      <c r="B363" s="5">
        <f>IFERROR(INDEX(HTAway!$B:$B,MATCH(A363,HTAway!$A:$A,0)),"-")</f>
        <v>10</v>
      </c>
      <c r="C363" s="5">
        <f>IFERROR(INDEX(HTAway!C:C,MATCH(A363,HTAway!$A:$A,0)),"-")</f>
        <v>0</v>
      </c>
      <c r="D363" s="5">
        <f>IFERROR(INDEX(HTAway!D:D,MATCH(A363,HTAway!$A:$A,0)),"-")</f>
        <v>0</v>
      </c>
      <c r="E363" s="5">
        <f>IFERROR(INDEX(HTAway!E:E,MATCH(A363,HTAway!$A:$A,0)),"-")</f>
        <v>1</v>
      </c>
      <c r="F363" s="5">
        <f>IFERROR(INDEX(HTAway!F:F,MATCH(A363,HTAway!$A:$A,0)),"-")</f>
        <v>1</v>
      </c>
      <c r="G363" s="5">
        <f>IFERROR(INDEX(HTAway!G:G,MATCH(A363,HTAway!$A:$A,0)),"-")</f>
        <v>6</v>
      </c>
      <c r="H363" s="5">
        <f>IFERROR(INDEX(HTAway!H:H,MATCH(A363,HTAway!$A:$A,0)),"-")</f>
        <v>3</v>
      </c>
      <c r="I363" s="5">
        <f>IFERROR(INDEX(HTAway!I:I,MATCH(A363,HTAway!$A:$A,0)),"-")</f>
        <v>1</v>
      </c>
      <c r="J363" s="5">
        <f>IFERROR(INDEX(HTAway!J:J,MATCH(A363,HTAway!$A:$A,0)),"-")</f>
        <v>6</v>
      </c>
      <c r="K363" s="7">
        <f>IFERROR(INDEX(HTAway!K:K,MATCH(A363,HTAway!$A:$A,0)),"-")</f>
        <v>0.1</v>
      </c>
      <c r="L363" s="7">
        <f>IFERROR(INDEX(HTAway!L:L,MATCH(A363,HTAway!$A:$A,0)),"-")</f>
        <v>0.5</v>
      </c>
      <c r="M363" s="7">
        <f>IFERROR(INDEX(HTAway!M:M,MATCH(A363,HTAway!$A:$A,0)),"-")</f>
        <v>-1</v>
      </c>
      <c r="N363" s="7">
        <f>IFERROR(INDEX(HTAway!N:N,MATCH(A363,HTAway!$A:$A,0)),"-")</f>
        <v>-0.1875</v>
      </c>
    </row>
    <row r="364" spans="1:14" ht="16.5" thickTop="1" thickBot="1" x14ac:dyDescent="0.3">
      <c r="A364" s="18" t="s">
        <v>412</v>
      </c>
      <c r="B364" s="5">
        <f>IFERROR(INDEX(HTAway!$B:$B,MATCH(A364,HTAway!$A:$A,0)),"-")</f>
        <v>9</v>
      </c>
      <c r="C364" s="5">
        <f>IFERROR(INDEX(HTAway!C:C,MATCH(A364,HTAway!$A:$A,0)),"-")</f>
        <v>1</v>
      </c>
      <c r="D364" s="5">
        <f>IFERROR(INDEX(HTAway!D:D,MATCH(A364,HTAway!$A:$A,0)),"-")</f>
        <v>2</v>
      </c>
      <c r="E364" s="5">
        <f>IFERROR(INDEX(HTAway!E:E,MATCH(A364,HTAway!$A:$A,0)),"-")</f>
        <v>0</v>
      </c>
      <c r="F364" s="5">
        <f>IFERROR(INDEX(HTAway!F:F,MATCH(A364,HTAway!$A:$A,0)),"-")</f>
        <v>3</v>
      </c>
      <c r="G364" s="5">
        <f>IFERROR(INDEX(HTAway!G:G,MATCH(A364,HTAway!$A:$A,0)),"-")</f>
        <v>2</v>
      </c>
      <c r="H364" s="5">
        <f>IFERROR(INDEX(HTAway!H:H,MATCH(A364,HTAway!$A:$A,0)),"-")</f>
        <v>4</v>
      </c>
      <c r="I364" s="5">
        <f>IFERROR(INDEX(HTAway!I:I,MATCH(A364,HTAway!$A:$A,0)),"-")</f>
        <v>3</v>
      </c>
      <c r="J364" s="5">
        <f>IFERROR(INDEX(HTAway!J:J,MATCH(A364,HTAway!$A:$A,0)),"-")</f>
        <v>3</v>
      </c>
      <c r="K364" s="7">
        <f>IFERROR(INDEX(HTAway!K:K,MATCH(A364,HTAway!$A:$A,0)),"-")</f>
        <v>0.33333333333333331</v>
      </c>
      <c r="L364" s="7">
        <f>IFERROR(INDEX(HTAway!L:L,MATCH(A364,HTAway!$A:$A,0)),"-")</f>
        <v>0.2</v>
      </c>
      <c r="M364" s="7">
        <f>IFERROR(INDEX(HTAway!M:M,MATCH(A364,HTAway!$A:$A,0)),"-")</f>
        <v>0.1111111111111111</v>
      </c>
      <c r="N364" s="7">
        <f>IFERROR(INDEX(HTAway!N:N,MATCH(A364,HTAway!$A:$A,0)),"-")</f>
        <v>-0.19444444444444445</v>
      </c>
    </row>
    <row r="365" spans="1:14" ht="16.5" thickTop="1" thickBot="1" x14ac:dyDescent="0.3">
      <c r="A365" s="19" t="s">
        <v>410</v>
      </c>
      <c r="B365" s="5">
        <f>IFERROR(INDEX(HTAway!$B:$B,MATCH(A365,HTAway!$A:$A,0)),"-")</f>
        <v>9</v>
      </c>
      <c r="C365" s="5">
        <f>IFERROR(INDEX(HTAway!C:C,MATCH(A365,HTAway!$A:$A,0)),"-")</f>
        <v>1</v>
      </c>
      <c r="D365" s="5">
        <f>IFERROR(INDEX(HTAway!D:D,MATCH(A365,HTAway!$A:$A,0)),"-")</f>
        <v>1</v>
      </c>
      <c r="E365" s="5">
        <f>IFERROR(INDEX(HTAway!E:E,MATCH(A365,HTAway!$A:$A,0)),"-")</f>
        <v>1</v>
      </c>
      <c r="F365" s="5">
        <f>IFERROR(INDEX(HTAway!F:F,MATCH(A365,HTAway!$A:$A,0)),"-")</f>
        <v>3</v>
      </c>
      <c r="G365" s="5">
        <f>IFERROR(INDEX(HTAway!G:G,MATCH(A365,HTAway!$A:$A,0)),"-")</f>
        <v>5</v>
      </c>
      <c r="H365" s="5">
        <f>IFERROR(INDEX(HTAway!H:H,MATCH(A365,HTAway!$A:$A,0)),"-")</f>
        <v>1</v>
      </c>
      <c r="I365" s="5">
        <f>IFERROR(INDEX(HTAway!I:I,MATCH(A365,HTAway!$A:$A,0)),"-")</f>
        <v>3</v>
      </c>
      <c r="J365" s="5">
        <f>IFERROR(INDEX(HTAway!J:J,MATCH(A365,HTAway!$A:$A,0)),"-")</f>
        <v>5</v>
      </c>
      <c r="K365" s="7">
        <f>IFERROR(INDEX(HTAway!K:K,MATCH(A365,HTAway!$A:$A,0)),"-")</f>
        <v>0.33333333333333331</v>
      </c>
      <c r="L365" s="7">
        <f>IFERROR(INDEX(HTAway!L:L,MATCH(A365,HTAway!$A:$A,0)),"-")</f>
        <v>0.3</v>
      </c>
      <c r="M365" s="7">
        <f>IFERROR(INDEX(HTAway!M:M,MATCH(A365,HTAway!$A:$A,0)),"-")</f>
        <v>-0.44444444444444459</v>
      </c>
      <c r="N365" s="7">
        <f>IFERROR(INDEX(HTAway!N:N,MATCH(A365,HTAway!$A:$A,0)),"-")</f>
        <v>-0.22222222222222229</v>
      </c>
    </row>
    <row r="366" spans="1:14" ht="16.5" thickTop="1" thickBot="1" x14ac:dyDescent="0.3">
      <c r="A366" s="18" t="s">
        <v>406</v>
      </c>
      <c r="B366" s="5">
        <f>IFERROR(INDEX(HTAway!$B:$B,MATCH(A366,HTAway!$A:$A,0)),"-")</f>
        <v>9</v>
      </c>
      <c r="C366" s="5">
        <f>IFERROR(INDEX(HTAway!C:C,MATCH(A366,HTAway!$A:$A,0)),"-")</f>
        <v>1</v>
      </c>
      <c r="D366" s="5">
        <f>IFERROR(INDEX(HTAway!D:D,MATCH(A366,HTAway!$A:$A,0)),"-")</f>
        <v>0</v>
      </c>
      <c r="E366" s="5">
        <f>IFERROR(INDEX(HTAway!E:E,MATCH(A366,HTAway!$A:$A,0)),"-")</f>
        <v>0</v>
      </c>
      <c r="F366" s="5">
        <f>IFERROR(INDEX(HTAway!F:F,MATCH(A366,HTAway!$A:$A,0)),"-")</f>
        <v>1</v>
      </c>
      <c r="G366" s="5">
        <f>IFERROR(INDEX(HTAway!G:G,MATCH(A366,HTAway!$A:$A,0)),"-")</f>
        <v>5</v>
      </c>
      <c r="H366" s="5">
        <f>IFERROR(INDEX(HTAway!H:H,MATCH(A366,HTAway!$A:$A,0)),"-")</f>
        <v>3</v>
      </c>
      <c r="I366" s="5">
        <f>IFERROR(INDEX(HTAway!I:I,MATCH(A366,HTAway!$A:$A,0)),"-")</f>
        <v>1</v>
      </c>
      <c r="J366" s="5">
        <f>IFERROR(INDEX(HTAway!J:J,MATCH(A366,HTAway!$A:$A,0)),"-")</f>
        <v>6</v>
      </c>
      <c r="K366" s="7">
        <f>IFERROR(INDEX(HTAway!K:K,MATCH(A366,HTAway!$A:$A,0)),"-")</f>
        <v>0.1111111111111111</v>
      </c>
      <c r="L366" s="7">
        <f>IFERROR(INDEX(HTAway!L:L,MATCH(A366,HTAway!$A:$A,0)),"-")</f>
        <v>0.33333333333333331</v>
      </c>
      <c r="M366" s="7">
        <f>IFERROR(INDEX(HTAway!M:M,MATCH(A366,HTAway!$A:$A,0)),"-")</f>
        <v>-1</v>
      </c>
      <c r="N366" s="7">
        <f>IFERROR(INDEX(HTAway!N:N,MATCH(A366,HTAway!$A:$A,0)),"-")</f>
        <v>-0.27777777777777779</v>
      </c>
    </row>
    <row r="367" spans="1:14" ht="16.5" thickTop="1" thickBot="1" x14ac:dyDescent="0.3">
      <c r="A367" s="19" t="s">
        <v>411</v>
      </c>
      <c r="B367" s="5">
        <f>IFERROR(INDEX(HTAway!$B:$B,MATCH(A367,HTAway!$A:$A,0)),"-")</f>
        <v>9</v>
      </c>
      <c r="C367" s="5">
        <f>IFERROR(INDEX(HTAway!C:C,MATCH(A367,HTAway!$A:$A,0)),"-")</f>
        <v>0</v>
      </c>
      <c r="D367" s="5">
        <f>IFERROR(INDEX(HTAway!D:D,MATCH(A367,HTAway!$A:$A,0)),"-")</f>
        <v>0</v>
      </c>
      <c r="E367" s="5">
        <f>IFERROR(INDEX(HTAway!E:E,MATCH(A367,HTAway!$A:$A,0)),"-")</f>
        <v>1</v>
      </c>
      <c r="F367" s="5">
        <f>IFERROR(INDEX(HTAway!F:F,MATCH(A367,HTAway!$A:$A,0)),"-")</f>
        <v>1</v>
      </c>
      <c r="G367" s="5">
        <f>IFERROR(INDEX(HTAway!G:G,MATCH(A367,HTAway!$A:$A,0)),"-")</f>
        <v>2</v>
      </c>
      <c r="H367" s="5">
        <f>IFERROR(INDEX(HTAway!H:H,MATCH(A367,HTAway!$A:$A,0)),"-")</f>
        <v>6</v>
      </c>
      <c r="I367" s="5">
        <f>IFERROR(INDEX(HTAway!I:I,MATCH(A367,HTAway!$A:$A,0)),"-")</f>
        <v>1</v>
      </c>
      <c r="J367" s="5">
        <f>IFERROR(INDEX(HTAway!J:J,MATCH(A367,HTAway!$A:$A,0)),"-")</f>
        <v>4</v>
      </c>
      <c r="K367" s="7">
        <f>IFERROR(INDEX(HTAway!K:K,MATCH(A367,HTAway!$A:$A,0)),"-")</f>
        <v>0.1111111111111111</v>
      </c>
      <c r="L367" s="7">
        <f>IFERROR(INDEX(HTAway!L:L,MATCH(A367,HTAway!$A:$A,0)),"-")</f>
        <v>0.22222222222222221</v>
      </c>
      <c r="M367" s="7">
        <f>IFERROR(INDEX(HTAway!M:M,MATCH(A367,HTAway!$A:$A,0)),"-")</f>
        <v>-0.44444444444444442</v>
      </c>
      <c r="N367" s="7">
        <f>IFERROR(INDEX(HTAway!N:N,MATCH(A367,HTAway!$A:$A,0)),"-")</f>
        <v>-0.44444444444444442</v>
      </c>
    </row>
    <row r="368" spans="1:14" ht="16.5" thickTop="1" thickBot="1" x14ac:dyDescent="0.3">
      <c r="A368" s="18" t="s">
        <v>408</v>
      </c>
      <c r="B368" s="5">
        <f>IFERROR(INDEX(HTAway!$B:$B,MATCH(A368,HTAway!$A:$A,0)),"-")</f>
        <v>9</v>
      </c>
      <c r="C368" s="5">
        <f>IFERROR(INDEX(HTAway!C:C,MATCH(A368,HTAway!$A:$A,0)),"-")</f>
        <v>1</v>
      </c>
      <c r="D368" s="5">
        <f>IFERROR(INDEX(HTAway!D:D,MATCH(A368,HTAway!$A:$A,0)),"-")</f>
        <v>0</v>
      </c>
      <c r="E368" s="5">
        <f>IFERROR(INDEX(HTAway!E:E,MATCH(A368,HTAway!$A:$A,0)),"-")</f>
        <v>0</v>
      </c>
      <c r="F368" s="5">
        <f>IFERROR(INDEX(HTAway!F:F,MATCH(A368,HTAway!$A:$A,0)),"-")</f>
        <v>0</v>
      </c>
      <c r="G368" s="5">
        <f>IFERROR(INDEX(HTAway!G:G,MATCH(A368,HTAway!$A:$A,0)),"-")</f>
        <v>5</v>
      </c>
      <c r="H368" s="5">
        <f>IFERROR(INDEX(HTAway!H:H,MATCH(A368,HTAway!$A:$A,0)),"-")</f>
        <v>4</v>
      </c>
      <c r="I368" s="5">
        <f>IFERROR(INDEX(HTAway!I:I,MATCH(A368,HTAway!$A:$A,0)),"-")</f>
        <v>1</v>
      </c>
      <c r="J368" s="5">
        <f>IFERROR(INDEX(HTAway!J:J,MATCH(A368,HTAway!$A:$A,0)),"-")</f>
        <v>5</v>
      </c>
      <c r="K368" s="7">
        <f>IFERROR(INDEX(HTAway!K:K,MATCH(A368,HTAway!$A:$A,0)),"-")</f>
        <v>0.1111111111111111</v>
      </c>
      <c r="L368" s="7">
        <f>IFERROR(INDEX(HTAway!L:L,MATCH(A368,HTAway!$A:$A,0)),"-")</f>
        <v>0.3</v>
      </c>
      <c r="M368" s="7">
        <f>IFERROR(INDEX(HTAway!M:M,MATCH(A368,HTAway!$A:$A,0)),"-")</f>
        <v>-1</v>
      </c>
      <c r="N368" s="7">
        <f>IFERROR(INDEX(HTAway!N:N,MATCH(A368,HTAway!$A:$A,0)),"-")</f>
        <v>-0.45</v>
      </c>
    </row>
    <row r="369" spans="1:14" ht="16.5" thickTop="1" thickBot="1" x14ac:dyDescent="0.3">
      <c r="A369" s="19" t="s">
        <v>409</v>
      </c>
      <c r="B369" s="5">
        <f>IFERROR(INDEX(HTAway!$B:$B,MATCH(A369,HTAway!$A:$A,0)),"-")</f>
        <v>9</v>
      </c>
      <c r="C369" s="5">
        <f>IFERROR(INDEX(HTAway!C:C,MATCH(A369,HTAway!$A:$A,0)),"-")</f>
        <v>0</v>
      </c>
      <c r="D369" s="5">
        <f>IFERROR(INDEX(HTAway!D:D,MATCH(A369,HTAway!$A:$A,0)),"-")</f>
        <v>1</v>
      </c>
      <c r="E369" s="5">
        <f>IFERROR(INDEX(HTAway!E:E,MATCH(A369,HTAway!$A:$A,0)),"-")</f>
        <v>0</v>
      </c>
      <c r="F369" s="5">
        <f>IFERROR(INDEX(HTAway!F:F,MATCH(A369,HTAway!$A:$A,0)),"-")</f>
        <v>1</v>
      </c>
      <c r="G369" s="5">
        <f>IFERROR(INDEX(HTAway!G:G,MATCH(A369,HTAway!$A:$A,0)),"-")</f>
        <v>5</v>
      </c>
      <c r="H369" s="5">
        <f>IFERROR(INDEX(HTAway!H:H,MATCH(A369,HTAway!$A:$A,0)),"-")</f>
        <v>3</v>
      </c>
      <c r="I369" s="5">
        <f>IFERROR(INDEX(HTAway!I:I,MATCH(A369,HTAway!$A:$A,0)),"-")</f>
        <v>1</v>
      </c>
      <c r="J369" s="5">
        <f>IFERROR(INDEX(HTAway!J:J,MATCH(A369,HTAway!$A:$A,0)),"-")</f>
        <v>6</v>
      </c>
      <c r="K369" s="7">
        <f>IFERROR(INDEX(HTAway!K:K,MATCH(A369,HTAway!$A:$A,0)),"-")</f>
        <v>0.1111111111111111</v>
      </c>
      <c r="L369" s="7">
        <f>IFERROR(INDEX(HTAway!L:L,MATCH(A369,HTAway!$A:$A,0)),"-")</f>
        <v>0.3</v>
      </c>
      <c r="M369" s="7">
        <f>IFERROR(INDEX(HTAway!M:M,MATCH(A369,HTAway!$A:$A,0)),"-")</f>
        <v>-1</v>
      </c>
      <c r="N369" s="7">
        <f>IFERROR(INDEX(HTAway!N:N,MATCH(A369,HTAway!$A:$A,0)),"-")</f>
        <v>-0.7</v>
      </c>
    </row>
    <row r="370" spans="1:14" ht="16.5" thickTop="1" thickBot="1" x14ac:dyDescent="0.3">
      <c r="A370" s="18" t="s">
        <v>413</v>
      </c>
      <c r="B370" s="5">
        <f>IFERROR(INDEX(HTAway!$B:$B,MATCH(A370,HTAway!$A:$A,0)),"-")</f>
        <v>0</v>
      </c>
      <c r="C370" s="5">
        <f>IFERROR(INDEX(HTAway!C:C,MATCH(A370,HTAway!$A:$A,0)),"-")</f>
        <v>0</v>
      </c>
      <c r="D370" s="5">
        <f>IFERROR(INDEX(HTAway!D:D,MATCH(A370,HTAway!$A:$A,0)),"-")</f>
        <v>0</v>
      </c>
      <c r="E370" s="5">
        <f>IFERROR(INDEX(HTAway!E:E,MATCH(A370,HTAway!$A:$A,0)),"-")</f>
        <v>0</v>
      </c>
      <c r="F370" s="5">
        <f>IFERROR(INDEX(HTAway!F:F,MATCH(A370,HTAway!$A:$A,0)),"-")</f>
        <v>0</v>
      </c>
      <c r="G370" s="5">
        <f>IFERROR(INDEX(HTAway!G:G,MATCH(A370,HTAway!$A:$A,0)),"-")</f>
        <v>0</v>
      </c>
      <c r="H370" s="5">
        <f>IFERROR(INDEX(HTAway!H:H,MATCH(A370,HTAway!$A:$A,0)),"-")</f>
        <v>0</v>
      </c>
      <c r="I370" s="5">
        <f>IFERROR(INDEX(HTAway!I:I,MATCH(A370,HTAway!$A:$A,0)),"-")</f>
        <v>0</v>
      </c>
      <c r="J370" s="5">
        <f>IFERROR(INDEX(HTAway!J:J,MATCH(A370,HTAway!$A:$A,0)),"-")</f>
        <v>0</v>
      </c>
      <c r="K370" s="7">
        <f>IFERROR(INDEX(HTAway!K:K,MATCH(A370,HTAway!$A:$A,0)),"-")</f>
        <v>0</v>
      </c>
      <c r="L370" s="7" t="str">
        <f>IFERROR(INDEX(HTAway!L:L,MATCH(A370,HTAway!$A:$A,0)),"-")</f>
        <v>-</v>
      </c>
      <c r="M370" s="7">
        <f>IFERROR(INDEX(HTAway!M:M,MATCH(A370,HTAway!$A:$A,0)),"-")</f>
        <v>0</v>
      </c>
      <c r="N370" s="7">
        <f>IFERROR(INDEX(HTAway!N:N,MATCH(A370,HTAway!$A:$A,0)),"-")</f>
        <v>0</v>
      </c>
    </row>
    <row r="371" spans="1:14" ht="16.5" thickTop="1" thickBot="1" x14ac:dyDescent="0.3">
      <c r="A371" s="19" t="s">
        <v>415</v>
      </c>
      <c r="B371" s="5">
        <f>IFERROR(INDEX(HTAway!$B:$B,MATCH(A371,HTAway!$A:$A,0)),"-")</f>
        <v>1</v>
      </c>
      <c r="C371" s="5">
        <f>IFERROR(INDEX(HTAway!C:C,MATCH(A371,HTAway!$A:$A,0)),"-")</f>
        <v>0</v>
      </c>
      <c r="D371" s="5">
        <f>IFERROR(INDEX(HTAway!D:D,MATCH(A371,HTAway!$A:$A,0)),"-")</f>
        <v>0</v>
      </c>
      <c r="E371" s="5">
        <f>IFERROR(INDEX(HTAway!E:E,MATCH(A371,HTAway!$A:$A,0)),"-")</f>
        <v>0</v>
      </c>
      <c r="F371" s="5">
        <f>IFERROR(INDEX(HTAway!F:F,MATCH(A371,HTAway!$A:$A,0)),"-")</f>
        <v>0</v>
      </c>
      <c r="G371" s="5">
        <f>IFERROR(INDEX(HTAway!G:G,MATCH(A371,HTAway!$A:$A,0)),"-")</f>
        <v>0</v>
      </c>
      <c r="H371" s="5">
        <f>IFERROR(INDEX(HTAway!H:H,MATCH(A371,HTAway!$A:$A,0)),"-")</f>
        <v>1</v>
      </c>
      <c r="I371" s="5">
        <f>IFERROR(INDEX(HTAway!I:I,MATCH(A371,HTAway!$A:$A,0)),"-")</f>
        <v>0</v>
      </c>
      <c r="J371" s="5">
        <f>IFERROR(INDEX(HTAway!J:J,MATCH(A371,HTAway!$A:$A,0)),"-")</f>
        <v>0</v>
      </c>
      <c r="K371" s="7">
        <f>IFERROR(INDEX(HTAway!K:K,MATCH(A371,HTAway!$A:$A,0)),"-")</f>
        <v>0</v>
      </c>
      <c r="L371" s="7">
        <f>IFERROR(INDEX(HTAway!L:L,MATCH(A371,HTAway!$A:$A,0)),"-")</f>
        <v>0</v>
      </c>
      <c r="M371" s="7">
        <f>IFERROR(INDEX(HTAway!M:M,MATCH(A371,HTAway!$A:$A,0)),"-")</f>
        <v>0</v>
      </c>
      <c r="N371" s="7">
        <f>IFERROR(INDEX(HTAway!N:N,MATCH(A371,HTAway!$A:$A,0)),"-")</f>
        <v>0</v>
      </c>
    </row>
    <row r="372" spans="1:14" ht="16.5" thickTop="1" thickBot="1" x14ac:dyDescent="0.3">
      <c r="A372" s="18" t="s">
        <v>416</v>
      </c>
      <c r="B372" s="5">
        <f>IFERROR(INDEX(HTAway!$B:$B,MATCH(A372,HTAway!$A:$A,0)),"-")</f>
        <v>1</v>
      </c>
      <c r="C372" s="5">
        <f>IFERROR(INDEX(HTAway!C:C,MATCH(A372,HTAway!$A:$A,0)),"-")</f>
        <v>0</v>
      </c>
      <c r="D372" s="5">
        <f>IFERROR(INDEX(HTAway!D:D,MATCH(A372,HTAway!$A:$A,0)),"-")</f>
        <v>0</v>
      </c>
      <c r="E372" s="5">
        <f>IFERROR(INDEX(HTAway!E:E,MATCH(A372,HTAway!$A:$A,0)),"-")</f>
        <v>0</v>
      </c>
      <c r="F372" s="5">
        <f>IFERROR(INDEX(HTAway!F:F,MATCH(A372,HTAway!$A:$A,0)),"-")</f>
        <v>0</v>
      </c>
      <c r="G372" s="5">
        <f>IFERROR(INDEX(HTAway!G:G,MATCH(A372,HTAway!$A:$A,0)),"-")</f>
        <v>1</v>
      </c>
      <c r="H372" s="5">
        <f>IFERROR(INDEX(HTAway!H:H,MATCH(A372,HTAway!$A:$A,0)),"-")</f>
        <v>0</v>
      </c>
      <c r="I372" s="5">
        <f>IFERROR(INDEX(HTAway!I:I,MATCH(A372,HTAway!$A:$A,0)),"-")</f>
        <v>0</v>
      </c>
      <c r="J372" s="5">
        <f>IFERROR(INDEX(HTAway!J:J,MATCH(A372,HTAway!$A:$A,0)),"-")</f>
        <v>1</v>
      </c>
      <c r="K372" s="7">
        <f>IFERROR(INDEX(HTAway!K:K,MATCH(A372,HTAway!$A:$A,0)),"-")</f>
        <v>0</v>
      </c>
      <c r="L372" s="7">
        <f>IFERROR(INDEX(HTAway!L:L,MATCH(A372,HTAway!$A:$A,0)),"-")</f>
        <v>0</v>
      </c>
      <c r="M372" s="7">
        <f>IFERROR(INDEX(HTAway!M:M,MATCH(A372,HTAway!$A:$A,0)),"-")</f>
        <v>-2</v>
      </c>
      <c r="N372" s="7">
        <f>IFERROR(INDEX(HTAway!N:N,MATCH(A372,HTAway!$A:$A,0)),"-")</f>
        <v>-2</v>
      </c>
    </row>
    <row r="373" spans="1:14" ht="16.5" thickTop="1" thickBot="1" x14ac:dyDescent="0.3">
      <c r="A373" s="19" t="s">
        <v>417</v>
      </c>
      <c r="B373" s="5">
        <f>IFERROR(INDEX(HTAway!$B:$B,MATCH(A373,HTAway!$A:$A,0)),"-")</f>
        <v>1</v>
      </c>
      <c r="C373" s="5">
        <f>IFERROR(INDEX(HTAway!C:C,MATCH(A373,HTAway!$A:$A,0)),"-")</f>
        <v>0</v>
      </c>
      <c r="D373" s="5">
        <f>IFERROR(INDEX(HTAway!D:D,MATCH(A373,HTAway!$A:$A,0)),"-")</f>
        <v>0</v>
      </c>
      <c r="E373" s="5">
        <f>IFERROR(INDEX(HTAway!E:E,MATCH(A373,HTAway!$A:$A,0)),"-")</f>
        <v>0</v>
      </c>
      <c r="F373" s="5">
        <f>IFERROR(INDEX(HTAway!F:F,MATCH(A373,HTAway!$A:$A,0)),"-")</f>
        <v>0</v>
      </c>
      <c r="G373" s="5">
        <f>IFERROR(INDEX(HTAway!G:G,MATCH(A373,HTAway!$A:$A,0)),"-")</f>
        <v>1</v>
      </c>
      <c r="H373" s="5">
        <f>IFERROR(INDEX(HTAway!H:H,MATCH(A373,HTAway!$A:$A,0)),"-")</f>
        <v>0</v>
      </c>
      <c r="I373" s="5">
        <f>IFERROR(INDEX(HTAway!I:I,MATCH(A373,HTAway!$A:$A,0)),"-")</f>
        <v>0</v>
      </c>
      <c r="J373" s="5">
        <f>IFERROR(INDEX(HTAway!J:J,MATCH(A373,HTAway!$A:$A,0)),"-")</f>
        <v>1</v>
      </c>
      <c r="K373" s="7">
        <f>IFERROR(INDEX(HTAway!K:K,MATCH(A373,HTAway!$A:$A,0)),"-")</f>
        <v>0</v>
      </c>
      <c r="L373" s="7">
        <f>IFERROR(INDEX(HTAway!L:L,MATCH(A373,HTAway!$A:$A,0)),"-")</f>
        <v>0</v>
      </c>
      <c r="M373" s="7">
        <f>IFERROR(INDEX(HTAway!M:M,MATCH(A373,HTAway!$A:$A,0)),"-")</f>
        <v>-2</v>
      </c>
      <c r="N373" s="7">
        <f>IFERROR(INDEX(HTAway!N:N,MATCH(A373,HTAway!$A:$A,0)),"-")</f>
        <v>-2</v>
      </c>
    </row>
    <row r="374" spans="1:14" ht="16.5" thickTop="1" thickBot="1" x14ac:dyDescent="0.3">
      <c r="A374" s="18" t="s">
        <v>418</v>
      </c>
      <c r="B374" s="5">
        <f>IFERROR(INDEX(HTAway!$B:$B,MATCH(A374,HTAway!$A:$A,0)),"-")</f>
        <v>1</v>
      </c>
      <c r="C374" s="5">
        <f>IFERROR(INDEX(HTAway!C:C,MATCH(A374,HTAway!$A:$A,0)),"-")</f>
        <v>0</v>
      </c>
      <c r="D374" s="5">
        <f>IFERROR(INDEX(HTAway!D:D,MATCH(A374,HTAway!$A:$A,0)),"-")</f>
        <v>0</v>
      </c>
      <c r="E374" s="5">
        <f>IFERROR(INDEX(HTAway!E:E,MATCH(A374,HTAway!$A:$A,0)),"-")</f>
        <v>0</v>
      </c>
      <c r="F374" s="5">
        <f>IFERROR(INDEX(HTAway!F:F,MATCH(A374,HTAway!$A:$A,0)),"-")</f>
        <v>0</v>
      </c>
      <c r="G374" s="5">
        <f>IFERROR(INDEX(HTAway!G:G,MATCH(A374,HTAway!$A:$A,0)),"-")</f>
        <v>1</v>
      </c>
      <c r="H374" s="5">
        <f>IFERROR(INDEX(HTAway!H:H,MATCH(A374,HTAway!$A:$A,0)),"-")</f>
        <v>0</v>
      </c>
      <c r="I374" s="5">
        <f>IFERROR(INDEX(HTAway!I:I,MATCH(A374,HTAway!$A:$A,0)),"-")</f>
        <v>0</v>
      </c>
      <c r="J374" s="5">
        <f>IFERROR(INDEX(HTAway!J:J,MATCH(A374,HTAway!$A:$A,0)),"-")</f>
        <v>1</v>
      </c>
      <c r="K374" s="7">
        <f>IFERROR(INDEX(HTAway!K:K,MATCH(A374,HTAway!$A:$A,0)),"-")</f>
        <v>0</v>
      </c>
      <c r="L374" s="7">
        <f>IFERROR(INDEX(HTAway!L:L,MATCH(A374,HTAway!$A:$A,0)),"-")</f>
        <v>0</v>
      </c>
      <c r="M374" s="7">
        <f>IFERROR(INDEX(HTAway!M:M,MATCH(A374,HTAway!$A:$A,0)),"-")</f>
        <v>-2</v>
      </c>
      <c r="N374" s="7">
        <f>IFERROR(INDEX(HTAway!N:N,MATCH(A374,HTAway!$A:$A,0)),"-")</f>
        <v>-2</v>
      </c>
    </row>
    <row r="375" spans="1:14" ht="16.5" thickTop="1" thickBot="1" x14ac:dyDescent="0.3">
      <c r="A375" s="19" t="s">
        <v>419</v>
      </c>
      <c r="B375" s="5">
        <f>IFERROR(INDEX(HTAway!$B:$B,MATCH(A375,HTAway!$A:$A,0)),"-")</f>
        <v>1</v>
      </c>
      <c r="C375" s="5">
        <f>IFERROR(INDEX(HTAway!C:C,MATCH(A375,HTAway!$A:$A,0)),"-")</f>
        <v>0</v>
      </c>
      <c r="D375" s="5">
        <f>IFERROR(INDEX(HTAway!D:D,MATCH(A375,HTAway!$A:$A,0)),"-")</f>
        <v>0</v>
      </c>
      <c r="E375" s="5">
        <f>IFERROR(INDEX(HTAway!E:E,MATCH(A375,HTAway!$A:$A,0)),"-")</f>
        <v>0</v>
      </c>
      <c r="F375" s="5">
        <f>IFERROR(INDEX(HTAway!F:F,MATCH(A375,HTAway!$A:$A,0)),"-")</f>
        <v>0</v>
      </c>
      <c r="G375" s="5">
        <f>IFERROR(INDEX(HTAway!G:G,MATCH(A375,HTAway!$A:$A,0)),"-")</f>
        <v>0</v>
      </c>
      <c r="H375" s="5">
        <f>IFERROR(INDEX(HTAway!H:H,MATCH(A375,HTAway!$A:$A,0)),"-")</f>
        <v>1</v>
      </c>
      <c r="I375" s="5">
        <f>IFERROR(INDEX(HTAway!I:I,MATCH(A375,HTAway!$A:$A,0)),"-")</f>
        <v>0</v>
      </c>
      <c r="J375" s="5">
        <f>IFERROR(INDEX(HTAway!J:J,MATCH(A375,HTAway!$A:$A,0)),"-")</f>
        <v>0</v>
      </c>
      <c r="K375" s="7">
        <f>IFERROR(INDEX(HTAway!K:K,MATCH(A375,HTAway!$A:$A,0)),"-")</f>
        <v>0</v>
      </c>
      <c r="L375" s="7">
        <f>IFERROR(INDEX(HTAway!L:L,MATCH(A375,HTAway!$A:$A,0)),"-")</f>
        <v>0</v>
      </c>
      <c r="M375" s="7">
        <f>IFERROR(INDEX(HTAway!M:M,MATCH(A375,HTAway!$A:$A,0)),"-")</f>
        <v>0</v>
      </c>
      <c r="N375" s="7">
        <f>IFERROR(INDEX(HTAway!N:N,MATCH(A375,HTAway!$A:$A,0)),"-")</f>
        <v>0</v>
      </c>
    </row>
    <row r="376" spans="1:14" ht="16.5" thickTop="1" thickBot="1" x14ac:dyDescent="0.3">
      <c r="A376" s="18" t="s">
        <v>420</v>
      </c>
      <c r="B376" s="5">
        <f>IFERROR(INDEX(HTAway!$B:$B,MATCH(A376,HTAway!$A:$A,0)),"-")</f>
        <v>1</v>
      </c>
      <c r="C376" s="5">
        <f>IFERROR(INDEX(HTAway!C:C,MATCH(A376,HTAway!$A:$A,0)),"-")</f>
        <v>1</v>
      </c>
      <c r="D376" s="5">
        <f>IFERROR(INDEX(HTAway!D:D,MATCH(A376,HTAway!$A:$A,0)),"-")</f>
        <v>0</v>
      </c>
      <c r="E376" s="5">
        <f>IFERROR(INDEX(HTAway!E:E,MATCH(A376,HTAway!$A:$A,0)),"-")</f>
        <v>0</v>
      </c>
      <c r="F376" s="5">
        <f>IFERROR(INDEX(HTAway!F:F,MATCH(A376,HTAway!$A:$A,0)),"-")</f>
        <v>1</v>
      </c>
      <c r="G376" s="5">
        <f>IFERROR(INDEX(HTAway!G:G,MATCH(A376,HTAway!$A:$A,0)),"-")</f>
        <v>0</v>
      </c>
      <c r="H376" s="5">
        <f>IFERROR(INDEX(HTAway!H:H,MATCH(A376,HTAway!$A:$A,0)),"-")</f>
        <v>0</v>
      </c>
      <c r="I376" s="5">
        <f>IFERROR(INDEX(HTAway!I:I,MATCH(A376,HTAway!$A:$A,0)),"-")</f>
        <v>1</v>
      </c>
      <c r="J376" s="5">
        <f>IFERROR(INDEX(HTAway!J:J,MATCH(A376,HTAway!$A:$A,0)),"-")</f>
        <v>0</v>
      </c>
      <c r="K376" s="7">
        <f>IFERROR(INDEX(HTAway!K:K,MATCH(A376,HTAway!$A:$A,0)),"-")</f>
        <v>1</v>
      </c>
      <c r="L376" s="7">
        <f>IFERROR(INDEX(HTAway!L:L,MATCH(A376,HTAway!$A:$A,0)),"-")</f>
        <v>1</v>
      </c>
      <c r="M376" s="7">
        <f>IFERROR(INDEX(HTAway!M:M,MATCH(A376,HTAway!$A:$A,0)),"-")</f>
        <v>2</v>
      </c>
      <c r="N376" s="7">
        <f>IFERROR(INDEX(HTAway!N:N,MATCH(A376,HTAway!$A:$A,0)),"-")</f>
        <v>2</v>
      </c>
    </row>
    <row r="377" spans="1:14" ht="16.5" thickTop="1" thickBot="1" x14ac:dyDescent="0.3">
      <c r="A377" s="19" t="s">
        <v>421</v>
      </c>
      <c r="B377" s="5">
        <f>IFERROR(INDEX(HTAway!$B:$B,MATCH(A377,HTAway!$A:$A,0)),"-")</f>
        <v>0</v>
      </c>
      <c r="C377" s="5">
        <f>IFERROR(INDEX(HTAway!C:C,MATCH(A377,HTAway!$A:$A,0)),"-")</f>
        <v>0</v>
      </c>
      <c r="D377" s="5">
        <f>IFERROR(INDEX(HTAway!D:D,MATCH(A377,HTAway!$A:$A,0)),"-")</f>
        <v>0</v>
      </c>
      <c r="E377" s="5">
        <f>IFERROR(INDEX(HTAway!E:E,MATCH(A377,HTAway!$A:$A,0)),"-")</f>
        <v>0</v>
      </c>
      <c r="F377" s="5">
        <f>IFERROR(INDEX(HTAway!F:F,MATCH(A377,HTAway!$A:$A,0)),"-")</f>
        <v>0</v>
      </c>
      <c r="G377" s="5">
        <f>IFERROR(INDEX(HTAway!G:G,MATCH(A377,HTAway!$A:$A,0)),"-")</f>
        <v>0</v>
      </c>
      <c r="H377" s="5">
        <f>IFERROR(INDEX(HTAway!H:H,MATCH(A377,HTAway!$A:$A,0)),"-")</f>
        <v>0</v>
      </c>
      <c r="I377" s="5">
        <f>IFERROR(INDEX(HTAway!I:I,MATCH(A377,HTAway!$A:$A,0)),"-")</f>
        <v>0</v>
      </c>
      <c r="J377" s="5">
        <f>IFERROR(INDEX(HTAway!J:J,MATCH(A377,HTAway!$A:$A,0)),"-")</f>
        <v>0</v>
      </c>
      <c r="K377" s="7">
        <f>IFERROR(INDEX(HTAway!K:K,MATCH(A377,HTAway!$A:$A,0)),"-")</f>
        <v>0</v>
      </c>
      <c r="L377" s="7" t="str">
        <f>IFERROR(INDEX(HTAway!L:L,MATCH(A377,HTAway!$A:$A,0)),"-")</f>
        <v>-</v>
      </c>
      <c r="M377" s="7">
        <f>IFERROR(INDEX(HTAway!M:M,MATCH(A377,HTAway!$A:$A,0)),"-")</f>
        <v>0</v>
      </c>
      <c r="N377" s="7">
        <f>IFERROR(INDEX(HTAway!N:N,MATCH(A377,HTAway!$A:$A,0)),"-")</f>
        <v>0</v>
      </c>
    </row>
    <row r="378" spans="1:14" ht="16.5" thickTop="1" thickBot="1" x14ac:dyDescent="0.3">
      <c r="A378" s="18" t="s">
        <v>422</v>
      </c>
      <c r="B378" s="5">
        <f>IFERROR(INDEX(HTAway!$B:$B,MATCH(A378,HTAway!$A:$A,0)),"-")</f>
        <v>1</v>
      </c>
      <c r="C378" s="5">
        <f>IFERROR(INDEX(HTAway!C:C,MATCH(A378,HTAway!$A:$A,0)),"-")</f>
        <v>0</v>
      </c>
      <c r="D378" s="5">
        <f>IFERROR(INDEX(HTAway!D:D,MATCH(A378,HTAway!$A:$A,0)),"-")</f>
        <v>0</v>
      </c>
      <c r="E378" s="5">
        <f>IFERROR(INDEX(HTAway!E:E,MATCH(A378,HTAway!$A:$A,0)),"-")</f>
        <v>0</v>
      </c>
      <c r="F378" s="5">
        <f>IFERROR(INDEX(HTAway!F:F,MATCH(A378,HTAway!$A:$A,0)),"-")</f>
        <v>0</v>
      </c>
      <c r="G378" s="5">
        <f>IFERROR(INDEX(HTAway!G:G,MATCH(A378,HTAway!$A:$A,0)),"-")</f>
        <v>0</v>
      </c>
      <c r="H378" s="5">
        <f>IFERROR(INDEX(HTAway!H:H,MATCH(A378,HTAway!$A:$A,0)),"-")</f>
        <v>1</v>
      </c>
      <c r="I378" s="5">
        <f>IFERROR(INDEX(HTAway!I:I,MATCH(A378,HTAway!$A:$A,0)),"-")</f>
        <v>0</v>
      </c>
      <c r="J378" s="5">
        <f>IFERROR(INDEX(HTAway!J:J,MATCH(A378,HTAway!$A:$A,0)),"-")</f>
        <v>0</v>
      </c>
      <c r="K378" s="7">
        <f>IFERROR(INDEX(HTAway!K:K,MATCH(A378,HTAway!$A:$A,0)),"-")</f>
        <v>0</v>
      </c>
      <c r="L378" s="7">
        <f>IFERROR(INDEX(HTAway!L:L,MATCH(A378,HTAway!$A:$A,0)),"-")</f>
        <v>0</v>
      </c>
      <c r="M378" s="7">
        <f>IFERROR(INDEX(HTAway!M:M,MATCH(A378,HTAway!$A:$A,0)),"-")</f>
        <v>0</v>
      </c>
      <c r="N378" s="7">
        <f>IFERROR(INDEX(HTAway!N:N,MATCH(A378,HTAway!$A:$A,0)),"-")</f>
        <v>0</v>
      </c>
    </row>
    <row r="379" spans="1:14" ht="16.5" thickTop="1" thickBot="1" x14ac:dyDescent="0.3">
      <c r="A379" s="19" t="s">
        <v>423</v>
      </c>
      <c r="B379" s="5">
        <f>IFERROR(INDEX(HTAway!$B:$B,MATCH(A379,HTAway!$A:$A,0)),"-")</f>
        <v>1</v>
      </c>
      <c r="C379" s="5">
        <f>IFERROR(INDEX(HTAway!C:C,MATCH(A379,HTAway!$A:$A,0)),"-")</f>
        <v>0</v>
      </c>
      <c r="D379" s="5">
        <f>IFERROR(INDEX(HTAway!D:D,MATCH(A379,HTAway!$A:$A,0)),"-")</f>
        <v>0</v>
      </c>
      <c r="E379" s="5">
        <f>IFERROR(INDEX(HTAway!E:E,MATCH(A379,HTAway!$A:$A,0)),"-")</f>
        <v>0</v>
      </c>
      <c r="F379" s="5">
        <f>IFERROR(INDEX(HTAway!F:F,MATCH(A379,HTAway!$A:$A,0)),"-")</f>
        <v>0</v>
      </c>
      <c r="G379" s="5">
        <f>IFERROR(INDEX(HTAway!G:G,MATCH(A379,HTAway!$A:$A,0)),"-")</f>
        <v>1</v>
      </c>
      <c r="H379" s="5">
        <f>IFERROR(INDEX(HTAway!H:H,MATCH(A379,HTAway!$A:$A,0)),"-")</f>
        <v>0</v>
      </c>
      <c r="I379" s="5">
        <f>IFERROR(INDEX(HTAway!I:I,MATCH(A379,HTAway!$A:$A,0)),"-")</f>
        <v>0</v>
      </c>
      <c r="J379" s="5">
        <f>IFERROR(INDEX(HTAway!J:J,MATCH(A379,HTAway!$A:$A,0)),"-")</f>
        <v>1</v>
      </c>
      <c r="K379" s="7">
        <f>IFERROR(INDEX(HTAway!K:K,MATCH(A379,HTAway!$A:$A,0)),"-")</f>
        <v>0</v>
      </c>
      <c r="L379" s="7">
        <f>IFERROR(INDEX(HTAway!L:L,MATCH(A379,HTAway!$A:$A,0)),"-")</f>
        <v>0</v>
      </c>
      <c r="M379" s="7">
        <f>IFERROR(INDEX(HTAway!M:M,MATCH(A379,HTAway!$A:$A,0)),"-")</f>
        <v>-2</v>
      </c>
      <c r="N379" s="7">
        <f>IFERROR(INDEX(HTAway!N:N,MATCH(A379,HTAway!$A:$A,0)),"-")</f>
        <v>-2</v>
      </c>
    </row>
    <row r="380" spans="1:14" ht="16.5" thickTop="1" thickBot="1" x14ac:dyDescent="0.3">
      <c r="A380" s="18" t="s">
        <v>424</v>
      </c>
      <c r="B380" s="5">
        <f>IFERROR(INDEX(HTAway!$B:$B,MATCH(A380,HTAway!$A:$A,0)),"-")</f>
        <v>1</v>
      </c>
      <c r="C380" s="5">
        <f>IFERROR(INDEX(HTAway!C:C,MATCH(A380,HTAway!$A:$A,0)),"-")</f>
        <v>1</v>
      </c>
      <c r="D380" s="5">
        <f>IFERROR(INDEX(HTAway!D:D,MATCH(A380,HTAway!$A:$A,0)),"-")</f>
        <v>0</v>
      </c>
      <c r="E380" s="5">
        <f>IFERROR(INDEX(HTAway!E:E,MATCH(A380,HTAway!$A:$A,0)),"-")</f>
        <v>0</v>
      </c>
      <c r="F380" s="5">
        <f>IFERROR(INDEX(HTAway!F:F,MATCH(A380,HTAway!$A:$A,0)),"-")</f>
        <v>1</v>
      </c>
      <c r="G380" s="5">
        <f>IFERROR(INDEX(HTAway!G:G,MATCH(A380,HTAway!$A:$A,0)),"-")</f>
        <v>0</v>
      </c>
      <c r="H380" s="5">
        <f>IFERROR(INDEX(HTAway!H:H,MATCH(A380,HTAway!$A:$A,0)),"-")</f>
        <v>0</v>
      </c>
      <c r="I380" s="5">
        <f>IFERROR(INDEX(HTAway!I:I,MATCH(A380,HTAway!$A:$A,0)),"-")</f>
        <v>1</v>
      </c>
      <c r="J380" s="5">
        <f>IFERROR(INDEX(HTAway!J:J,MATCH(A380,HTAway!$A:$A,0)),"-")</f>
        <v>0</v>
      </c>
      <c r="K380" s="7">
        <f>IFERROR(INDEX(HTAway!K:K,MATCH(A380,HTAway!$A:$A,0)),"-")</f>
        <v>1</v>
      </c>
      <c r="L380" s="7">
        <f>IFERROR(INDEX(HTAway!L:L,MATCH(A380,HTAway!$A:$A,0)),"-")</f>
        <v>1</v>
      </c>
      <c r="M380" s="7">
        <f>IFERROR(INDEX(HTAway!M:M,MATCH(A380,HTAway!$A:$A,0)),"-")</f>
        <v>2</v>
      </c>
      <c r="N380" s="7">
        <f>IFERROR(INDEX(HTAway!N:N,MATCH(A380,HTAway!$A:$A,0)),"-")</f>
        <v>2</v>
      </c>
    </row>
    <row r="381" spans="1:14" ht="16.5" thickTop="1" thickBot="1" x14ac:dyDescent="0.3">
      <c r="A381" s="19" t="s">
        <v>425</v>
      </c>
      <c r="B381" s="5">
        <f>IFERROR(INDEX(HTAway!$B:$B,MATCH(A381,HTAway!$A:$A,0)),"-")</f>
        <v>1</v>
      </c>
      <c r="C381" s="5">
        <f>IFERROR(INDEX(HTAway!C:C,MATCH(A381,HTAway!$A:$A,0)),"-")</f>
        <v>1</v>
      </c>
      <c r="D381" s="5">
        <f>IFERROR(INDEX(HTAway!D:D,MATCH(A381,HTAway!$A:$A,0)),"-")</f>
        <v>0</v>
      </c>
      <c r="E381" s="5">
        <f>IFERROR(INDEX(HTAway!E:E,MATCH(A381,HTAway!$A:$A,0)),"-")</f>
        <v>0</v>
      </c>
      <c r="F381" s="5">
        <f>IFERROR(INDEX(HTAway!F:F,MATCH(A381,HTAway!$A:$A,0)),"-")</f>
        <v>1</v>
      </c>
      <c r="G381" s="5">
        <f>IFERROR(INDEX(HTAway!G:G,MATCH(A381,HTAway!$A:$A,0)),"-")</f>
        <v>0</v>
      </c>
      <c r="H381" s="5">
        <f>IFERROR(INDEX(HTAway!H:H,MATCH(A381,HTAway!$A:$A,0)),"-")</f>
        <v>0</v>
      </c>
      <c r="I381" s="5">
        <f>IFERROR(INDEX(HTAway!I:I,MATCH(A381,HTAway!$A:$A,0)),"-")</f>
        <v>1</v>
      </c>
      <c r="J381" s="5">
        <f>IFERROR(INDEX(HTAway!J:J,MATCH(A381,HTAway!$A:$A,0)),"-")</f>
        <v>0</v>
      </c>
      <c r="K381" s="7">
        <f>IFERROR(INDEX(HTAway!K:K,MATCH(A381,HTAway!$A:$A,0)),"-")</f>
        <v>1</v>
      </c>
      <c r="L381" s="7">
        <f>IFERROR(INDEX(HTAway!L:L,MATCH(A381,HTAway!$A:$A,0)),"-")</f>
        <v>1</v>
      </c>
      <c r="M381" s="7">
        <f>IFERROR(INDEX(HTAway!M:M,MATCH(A381,HTAway!$A:$A,0)),"-")</f>
        <v>2</v>
      </c>
      <c r="N381" s="7">
        <f>IFERROR(INDEX(HTAway!N:N,MATCH(A381,HTAway!$A:$A,0)),"-")</f>
        <v>2</v>
      </c>
    </row>
    <row r="382" spans="1:14" ht="16.5" thickTop="1" thickBot="1" x14ac:dyDescent="0.3">
      <c r="A382" s="18" t="s">
        <v>426</v>
      </c>
      <c r="B382" s="5">
        <f>IFERROR(INDEX(HTAway!$B:$B,MATCH(A382,HTAway!$A:$A,0)),"-")</f>
        <v>1</v>
      </c>
      <c r="C382" s="5">
        <f>IFERROR(INDEX(HTAway!C:C,MATCH(A382,HTAway!$A:$A,0)),"-")</f>
        <v>0</v>
      </c>
      <c r="D382" s="5">
        <f>IFERROR(INDEX(HTAway!D:D,MATCH(A382,HTAway!$A:$A,0)),"-")</f>
        <v>0</v>
      </c>
      <c r="E382" s="5">
        <f>IFERROR(INDEX(HTAway!E:E,MATCH(A382,HTAway!$A:$A,0)),"-")</f>
        <v>0</v>
      </c>
      <c r="F382" s="5">
        <f>IFERROR(INDEX(HTAway!F:F,MATCH(A382,HTAway!$A:$A,0)),"-")</f>
        <v>0</v>
      </c>
      <c r="G382" s="5">
        <f>IFERROR(INDEX(HTAway!G:G,MATCH(A382,HTAway!$A:$A,0)),"-")</f>
        <v>0</v>
      </c>
      <c r="H382" s="5">
        <f>IFERROR(INDEX(HTAway!H:H,MATCH(A382,HTAway!$A:$A,0)),"-")</f>
        <v>1</v>
      </c>
      <c r="I382" s="5">
        <f>IFERROR(INDEX(HTAway!I:I,MATCH(A382,HTAway!$A:$A,0)),"-")</f>
        <v>0</v>
      </c>
      <c r="J382" s="5">
        <f>IFERROR(INDEX(HTAway!J:J,MATCH(A382,HTAway!$A:$A,0)),"-")</f>
        <v>0</v>
      </c>
      <c r="K382" s="7">
        <f>IFERROR(INDEX(HTAway!K:K,MATCH(A382,HTAway!$A:$A,0)),"-")</f>
        <v>0</v>
      </c>
      <c r="L382" s="7">
        <f>IFERROR(INDEX(HTAway!L:L,MATCH(A382,HTAway!$A:$A,0)),"-")</f>
        <v>0</v>
      </c>
      <c r="M382" s="7">
        <f>IFERROR(INDEX(HTAway!M:M,MATCH(A382,HTAway!$A:$A,0)),"-")</f>
        <v>0</v>
      </c>
      <c r="N382" s="7">
        <f>IFERROR(INDEX(HTAway!N:N,MATCH(A382,HTAway!$A:$A,0)),"-")</f>
        <v>0</v>
      </c>
    </row>
    <row r="383" spans="1:14" ht="16.5" thickTop="1" thickBot="1" x14ac:dyDescent="0.3">
      <c r="A383" s="19" t="s">
        <v>427</v>
      </c>
      <c r="B383" s="5">
        <f>IFERROR(INDEX(HTAway!$B:$B,MATCH(A383,HTAway!$A:$A,0)),"-")</f>
        <v>1</v>
      </c>
      <c r="C383" s="5">
        <f>IFERROR(INDEX(HTAway!C:C,MATCH(A383,HTAway!$A:$A,0)),"-")</f>
        <v>0</v>
      </c>
      <c r="D383" s="5">
        <f>IFERROR(INDEX(HTAway!D:D,MATCH(A383,HTAway!$A:$A,0)),"-")</f>
        <v>0</v>
      </c>
      <c r="E383" s="5">
        <f>IFERROR(INDEX(HTAway!E:E,MATCH(A383,HTAway!$A:$A,0)),"-")</f>
        <v>0</v>
      </c>
      <c r="F383" s="5">
        <f>IFERROR(INDEX(HTAway!F:F,MATCH(A383,HTAway!$A:$A,0)),"-")</f>
        <v>0</v>
      </c>
      <c r="G383" s="5">
        <f>IFERROR(INDEX(HTAway!G:G,MATCH(A383,HTAway!$A:$A,0)),"-")</f>
        <v>0</v>
      </c>
      <c r="H383" s="5">
        <f>IFERROR(INDEX(HTAway!H:H,MATCH(A383,HTAway!$A:$A,0)),"-")</f>
        <v>1</v>
      </c>
      <c r="I383" s="5">
        <f>IFERROR(INDEX(HTAway!I:I,MATCH(A383,HTAway!$A:$A,0)),"-")</f>
        <v>0</v>
      </c>
      <c r="J383" s="5">
        <f>IFERROR(INDEX(HTAway!J:J,MATCH(A383,HTAway!$A:$A,0)),"-")</f>
        <v>0</v>
      </c>
      <c r="K383" s="7">
        <f>IFERROR(INDEX(HTAway!K:K,MATCH(A383,HTAway!$A:$A,0)),"-")</f>
        <v>0</v>
      </c>
      <c r="L383" s="7">
        <f>IFERROR(INDEX(HTAway!L:L,MATCH(A383,HTAway!$A:$A,0)),"-")</f>
        <v>0</v>
      </c>
      <c r="M383" s="7">
        <f>IFERROR(INDEX(HTAway!M:M,MATCH(A383,HTAway!$A:$A,0)),"-")</f>
        <v>0</v>
      </c>
      <c r="N383" s="7">
        <f>IFERROR(INDEX(HTAway!N:N,MATCH(A383,HTAway!$A:$A,0)),"-")</f>
        <v>0</v>
      </c>
    </row>
    <row r="384" spans="1:14" ht="16.5" thickTop="1" thickBot="1" x14ac:dyDescent="0.3">
      <c r="A384" s="18" t="s">
        <v>428</v>
      </c>
      <c r="B384" s="5">
        <f>IFERROR(INDEX(HTAway!$B:$B,MATCH(A384,HTAway!$A:$A,0)),"-")</f>
        <v>1</v>
      </c>
      <c r="C384" s="5">
        <f>IFERROR(INDEX(HTAway!C:C,MATCH(A384,HTAway!$A:$A,0)),"-")</f>
        <v>0</v>
      </c>
      <c r="D384" s="5">
        <f>IFERROR(INDEX(HTAway!D:D,MATCH(A384,HTAway!$A:$A,0)),"-")</f>
        <v>0</v>
      </c>
      <c r="E384" s="5">
        <f>IFERROR(INDEX(HTAway!E:E,MATCH(A384,HTAway!$A:$A,0)),"-")</f>
        <v>0</v>
      </c>
      <c r="F384" s="5">
        <f>IFERROR(INDEX(HTAway!F:F,MATCH(A384,HTAway!$A:$A,0)),"-")</f>
        <v>0</v>
      </c>
      <c r="G384" s="5">
        <f>IFERROR(INDEX(HTAway!G:G,MATCH(A384,HTAway!$A:$A,0)),"-")</f>
        <v>0</v>
      </c>
      <c r="H384" s="5">
        <f>IFERROR(INDEX(HTAway!H:H,MATCH(A384,HTAway!$A:$A,0)),"-")</f>
        <v>1</v>
      </c>
      <c r="I384" s="5">
        <f>IFERROR(INDEX(HTAway!I:I,MATCH(A384,HTAway!$A:$A,0)),"-")</f>
        <v>0</v>
      </c>
      <c r="J384" s="5">
        <f>IFERROR(INDEX(HTAway!J:J,MATCH(A384,HTAway!$A:$A,0)),"-")</f>
        <v>0</v>
      </c>
      <c r="K384" s="7">
        <f>IFERROR(INDEX(HTAway!K:K,MATCH(A384,HTAway!$A:$A,0)),"-")</f>
        <v>0</v>
      </c>
      <c r="L384" s="7">
        <f>IFERROR(INDEX(HTAway!L:L,MATCH(A384,HTAway!$A:$A,0)),"-")</f>
        <v>0</v>
      </c>
      <c r="M384" s="7">
        <f>IFERROR(INDEX(HTAway!M:M,MATCH(A384,HTAway!$A:$A,0)),"-")</f>
        <v>0</v>
      </c>
      <c r="N384" s="7">
        <f>IFERROR(INDEX(HTAway!N:N,MATCH(A384,HTAway!$A:$A,0)),"-")</f>
        <v>0</v>
      </c>
    </row>
    <row r="385" spans="1:14" ht="16.5" thickTop="1" thickBot="1" x14ac:dyDescent="0.3">
      <c r="A385" s="19" t="s">
        <v>429</v>
      </c>
      <c r="B385" s="5">
        <f>IFERROR(INDEX(HTAway!$B:$B,MATCH(A385,HTAway!$A:$A,0)),"-")</f>
        <v>1</v>
      </c>
      <c r="C385" s="5">
        <f>IFERROR(INDEX(HTAway!C:C,MATCH(A385,HTAway!$A:$A,0)),"-")</f>
        <v>0</v>
      </c>
      <c r="D385" s="5">
        <f>IFERROR(INDEX(HTAway!D:D,MATCH(A385,HTAway!$A:$A,0)),"-")</f>
        <v>0</v>
      </c>
      <c r="E385" s="5">
        <f>IFERROR(INDEX(HTAway!E:E,MATCH(A385,HTAway!$A:$A,0)),"-")</f>
        <v>0</v>
      </c>
      <c r="F385" s="5">
        <f>IFERROR(INDEX(HTAway!F:F,MATCH(A385,HTAway!$A:$A,0)),"-")</f>
        <v>0</v>
      </c>
      <c r="G385" s="5">
        <f>IFERROR(INDEX(HTAway!G:G,MATCH(A385,HTAway!$A:$A,0)),"-")</f>
        <v>1</v>
      </c>
      <c r="H385" s="5">
        <f>IFERROR(INDEX(HTAway!H:H,MATCH(A385,HTAway!$A:$A,0)),"-")</f>
        <v>0</v>
      </c>
      <c r="I385" s="5">
        <f>IFERROR(INDEX(HTAway!I:I,MATCH(A385,HTAway!$A:$A,0)),"-")</f>
        <v>0</v>
      </c>
      <c r="J385" s="5">
        <f>IFERROR(INDEX(HTAway!J:J,MATCH(A385,HTAway!$A:$A,0)),"-")</f>
        <v>1</v>
      </c>
      <c r="K385" s="7">
        <f>IFERROR(INDEX(HTAway!K:K,MATCH(A385,HTAway!$A:$A,0)),"-")</f>
        <v>0</v>
      </c>
      <c r="L385" s="7">
        <f>IFERROR(INDEX(HTAway!L:L,MATCH(A385,HTAway!$A:$A,0)),"-")</f>
        <v>0</v>
      </c>
      <c r="M385" s="7">
        <f>IFERROR(INDEX(HTAway!M:M,MATCH(A385,HTAway!$A:$A,0)),"-")</f>
        <v>-2</v>
      </c>
      <c r="N385" s="7">
        <f>IFERROR(INDEX(HTAway!N:N,MATCH(A385,HTAway!$A:$A,0)),"-")</f>
        <v>-2</v>
      </c>
    </row>
    <row r="386" spans="1:14" ht="16.5" thickTop="1" thickBot="1" x14ac:dyDescent="0.3">
      <c r="A386" s="18" t="s">
        <v>430</v>
      </c>
      <c r="B386" s="5">
        <f>IFERROR(INDEX(HTAway!$B:$B,MATCH(A386,HTAway!$A:$A,0)),"-")</f>
        <v>1</v>
      </c>
      <c r="C386" s="5">
        <f>IFERROR(INDEX(HTAway!C:C,MATCH(A386,HTAway!$A:$A,0)),"-")</f>
        <v>0</v>
      </c>
      <c r="D386" s="5">
        <f>IFERROR(INDEX(HTAway!D:D,MATCH(A386,HTAway!$A:$A,0)),"-")</f>
        <v>0</v>
      </c>
      <c r="E386" s="5">
        <f>IFERROR(INDEX(HTAway!E:E,MATCH(A386,HTAway!$A:$A,0)),"-")</f>
        <v>0</v>
      </c>
      <c r="F386" s="5">
        <f>IFERROR(INDEX(HTAway!F:F,MATCH(A386,HTAway!$A:$A,0)),"-")</f>
        <v>0</v>
      </c>
      <c r="G386" s="5">
        <f>IFERROR(INDEX(HTAway!G:G,MATCH(A386,HTAway!$A:$A,0)),"-")</f>
        <v>1</v>
      </c>
      <c r="H386" s="5">
        <f>IFERROR(INDEX(HTAway!H:H,MATCH(A386,HTAway!$A:$A,0)),"-")</f>
        <v>0</v>
      </c>
      <c r="I386" s="5">
        <f>IFERROR(INDEX(HTAway!I:I,MATCH(A386,HTAway!$A:$A,0)),"-")</f>
        <v>0</v>
      </c>
      <c r="J386" s="5">
        <f>IFERROR(INDEX(HTAway!J:J,MATCH(A386,HTAway!$A:$A,0)),"-")</f>
        <v>1</v>
      </c>
      <c r="K386" s="7">
        <f>IFERROR(INDEX(HTAway!K:K,MATCH(A386,HTAway!$A:$A,0)),"-")</f>
        <v>0</v>
      </c>
      <c r="L386" s="7">
        <f>IFERROR(INDEX(HTAway!L:L,MATCH(A386,HTAway!$A:$A,0)),"-")</f>
        <v>0</v>
      </c>
      <c r="M386" s="7">
        <f>IFERROR(INDEX(HTAway!M:M,MATCH(A386,HTAway!$A:$A,0)),"-")</f>
        <v>-2</v>
      </c>
      <c r="N386" s="7">
        <f>IFERROR(INDEX(HTAway!N:N,MATCH(A386,HTAway!$A:$A,0)),"-")</f>
        <v>-2</v>
      </c>
    </row>
    <row r="387" spans="1:14" ht="16.5" thickTop="1" thickBot="1" x14ac:dyDescent="0.3">
      <c r="A387" s="19" t="s">
        <v>431</v>
      </c>
      <c r="B387" s="5">
        <f>IFERROR(INDEX(HTAway!$B:$B,MATCH(A387,HTAway!$A:$A,0)),"-")</f>
        <v>1</v>
      </c>
      <c r="C387" s="5">
        <f>IFERROR(INDEX(HTAway!C:C,MATCH(A387,HTAway!$A:$A,0)),"-")</f>
        <v>0</v>
      </c>
      <c r="D387" s="5">
        <f>IFERROR(INDEX(HTAway!D:D,MATCH(A387,HTAway!$A:$A,0)),"-")</f>
        <v>0</v>
      </c>
      <c r="E387" s="5">
        <f>IFERROR(INDEX(HTAway!E:E,MATCH(A387,HTAway!$A:$A,0)),"-")</f>
        <v>0</v>
      </c>
      <c r="F387" s="5">
        <f>IFERROR(INDEX(HTAway!F:F,MATCH(A387,HTAway!$A:$A,0)),"-")</f>
        <v>0</v>
      </c>
      <c r="G387" s="5">
        <f>IFERROR(INDEX(HTAway!G:G,MATCH(A387,HTAway!$A:$A,0)),"-")</f>
        <v>1</v>
      </c>
      <c r="H387" s="5">
        <f>IFERROR(INDEX(HTAway!H:H,MATCH(A387,HTAway!$A:$A,0)),"-")</f>
        <v>0</v>
      </c>
      <c r="I387" s="5">
        <f>IFERROR(INDEX(HTAway!I:I,MATCH(A387,HTAway!$A:$A,0)),"-")</f>
        <v>0</v>
      </c>
      <c r="J387" s="5">
        <f>IFERROR(INDEX(HTAway!J:J,MATCH(A387,HTAway!$A:$A,0)),"-")</f>
        <v>1</v>
      </c>
      <c r="K387" s="7">
        <f>IFERROR(INDEX(HTAway!K:K,MATCH(A387,HTAway!$A:$A,0)),"-")</f>
        <v>0</v>
      </c>
      <c r="L387" s="7">
        <f>IFERROR(INDEX(HTAway!L:L,MATCH(A387,HTAway!$A:$A,0)),"-")</f>
        <v>0</v>
      </c>
      <c r="M387" s="7">
        <f>IFERROR(INDEX(HTAway!M:M,MATCH(A387,HTAway!$A:$A,0)),"-")</f>
        <v>-2</v>
      </c>
      <c r="N387" s="7">
        <f>IFERROR(INDEX(HTAway!N:N,MATCH(A387,HTAway!$A:$A,0)),"-")</f>
        <v>-2</v>
      </c>
    </row>
    <row r="388" spans="1:14" ht="16.5" thickTop="1" thickBot="1" x14ac:dyDescent="0.3">
      <c r="A388" s="18" t="s">
        <v>432</v>
      </c>
      <c r="B388" s="5">
        <f>IFERROR(INDEX(HTAway!$B:$B,MATCH(A388,HTAway!$A:$A,0)),"-")</f>
        <v>1</v>
      </c>
      <c r="C388" s="5">
        <f>IFERROR(INDEX(HTAway!C:C,MATCH(A388,HTAway!$A:$A,0)),"-")</f>
        <v>1</v>
      </c>
      <c r="D388" s="5">
        <f>IFERROR(INDEX(HTAway!D:D,MATCH(A388,HTAway!$A:$A,0)),"-")</f>
        <v>0</v>
      </c>
      <c r="E388" s="5">
        <f>IFERROR(INDEX(HTAway!E:E,MATCH(A388,HTAway!$A:$A,0)),"-")</f>
        <v>0</v>
      </c>
      <c r="F388" s="5">
        <f>IFERROR(INDEX(HTAway!F:F,MATCH(A388,HTAway!$A:$A,0)),"-")</f>
        <v>1</v>
      </c>
      <c r="G388" s="5">
        <f>IFERROR(INDEX(HTAway!G:G,MATCH(A388,HTAway!$A:$A,0)),"-")</f>
        <v>0</v>
      </c>
      <c r="H388" s="5">
        <f>IFERROR(INDEX(HTAway!H:H,MATCH(A388,HTAway!$A:$A,0)),"-")</f>
        <v>0</v>
      </c>
      <c r="I388" s="5">
        <f>IFERROR(INDEX(HTAway!I:I,MATCH(A388,HTAway!$A:$A,0)),"-")</f>
        <v>1</v>
      </c>
      <c r="J388" s="5">
        <f>IFERROR(INDEX(HTAway!J:J,MATCH(A388,HTAway!$A:$A,0)),"-")</f>
        <v>0</v>
      </c>
      <c r="K388" s="7">
        <f>IFERROR(INDEX(HTAway!K:K,MATCH(A388,HTAway!$A:$A,0)),"-")</f>
        <v>1</v>
      </c>
      <c r="L388" s="7">
        <f>IFERROR(INDEX(HTAway!L:L,MATCH(A388,HTAway!$A:$A,0)),"-")</f>
        <v>1</v>
      </c>
      <c r="M388" s="7">
        <f>IFERROR(INDEX(HTAway!M:M,MATCH(A388,HTAway!$A:$A,0)),"-")</f>
        <v>2</v>
      </c>
      <c r="N388" s="7">
        <f>IFERROR(INDEX(HTAway!N:N,MATCH(A388,HTAway!$A:$A,0)),"-")</f>
        <v>2</v>
      </c>
    </row>
    <row r="389" spans="1:14" ht="16.5" thickTop="1" thickBot="1" x14ac:dyDescent="0.3">
      <c r="A389" s="19" t="s">
        <v>433</v>
      </c>
      <c r="B389" s="5">
        <f>IFERROR(INDEX(HTAway!$B:$B,MATCH(A389,HTAway!$A:$A,0)),"-")</f>
        <v>1</v>
      </c>
      <c r="C389" s="5">
        <f>IFERROR(INDEX(HTAway!C:C,MATCH(A389,HTAway!$A:$A,0)),"-")</f>
        <v>0</v>
      </c>
      <c r="D389" s="5">
        <f>IFERROR(INDEX(HTAway!D:D,MATCH(A389,HTAway!$A:$A,0)),"-")</f>
        <v>0</v>
      </c>
      <c r="E389" s="5">
        <f>IFERROR(INDEX(HTAway!E:E,MATCH(A389,HTAway!$A:$A,0)),"-")</f>
        <v>0</v>
      </c>
      <c r="F389" s="5">
        <f>IFERROR(INDEX(HTAway!F:F,MATCH(A389,HTAway!$A:$A,0)),"-")</f>
        <v>0</v>
      </c>
      <c r="G389" s="5">
        <f>IFERROR(INDEX(HTAway!G:G,MATCH(A389,HTAway!$A:$A,0)),"-")</f>
        <v>1</v>
      </c>
      <c r="H389" s="5">
        <f>IFERROR(INDEX(HTAway!H:H,MATCH(A389,HTAway!$A:$A,0)),"-")</f>
        <v>0</v>
      </c>
      <c r="I389" s="5">
        <f>IFERROR(INDEX(HTAway!I:I,MATCH(A389,HTAway!$A:$A,0)),"-")</f>
        <v>0</v>
      </c>
      <c r="J389" s="5">
        <f>IFERROR(INDEX(HTAway!J:J,MATCH(A389,HTAway!$A:$A,0)),"-")</f>
        <v>1</v>
      </c>
      <c r="K389" s="7">
        <f>IFERROR(INDEX(HTAway!K:K,MATCH(A389,HTAway!$A:$A,0)),"-")</f>
        <v>0</v>
      </c>
      <c r="L389" s="7">
        <f>IFERROR(INDEX(HTAway!L:L,MATCH(A389,HTAway!$A:$A,0)),"-")</f>
        <v>0</v>
      </c>
      <c r="M389" s="7">
        <f>IFERROR(INDEX(HTAway!M:M,MATCH(A389,HTAway!$A:$A,0)),"-")</f>
        <v>-2</v>
      </c>
      <c r="N389" s="7">
        <f>IFERROR(INDEX(HTAway!N:N,MATCH(A389,HTAway!$A:$A,0)),"-")</f>
        <v>-2</v>
      </c>
    </row>
    <row r="390" spans="1:14" ht="16.5" thickTop="1" thickBot="1" x14ac:dyDescent="0.3">
      <c r="A390" s="18" t="s">
        <v>435</v>
      </c>
      <c r="B390" s="5">
        <f>IFERROR(INDEX(HTAway!$B:$B,MATCH(A390,HTAway!$A:$A,0)),"-")</f>
        <v>3</v>
      </c>
      <c r="C390" s="5">
        <f>IFERROR(INDEX(HTAway!C:C,MATCH(A390,HTAway!$A:$A,0)),"-")</f>
        <v>1</v>
      </c>
      <c r="D390" s="5">
        <f>IFERROR(INDEX(HTAway!D:D,MATCH(A390,HTAway!$A:$A,0)),"-")</f>
        <v>0</v>
      </c>
      <c r="E390" s="5">
        <f>IFERROR(INDEX(HTAway!E:E,MATCH(A390,HTAway!$A:$A,0)),"-")</f>
        <v>1</v>
      </c>
      <c r="F390" s="5">
        <f>IFERROR(INDEX(HTAway!F:F,MATCH(A390,HTAway!$A:$A,0)),"-")</f>
        <v>2</v>
      </c>
      <c r="G390" s="5">
        <f>IFERROR(INDEX(HTAway!G:G,MATCH(A390,HTAway!$A:$A,0)),"-")</f>
        <v>0</v>
      </c>
      <c r="H390" s="5">
        <f>IFERROR(INDEX(HTAway!H:H,MATCH(A390,HTAway!$A:$A,0)),"-")</f>
        <v>1</v>
      </c>
      <c r="I390" s="5">
        <f>IFERROR(INDEX(HTAway!I:I,MATCH(A390,HTAway!$A:$A,0)),"-")</f>
        <v>2</v>
      </c>
      <c r="J390" s="5">
        <f>IFERROR(INDEX(HTAway!J:J,MATCH(A390,HTAway!$A:$A,0)),"-")</f>
        <v>0</v>
      </c>
      <c r="K390" s="7">
        <f>IFERROR(INDEX(HTAway!K:K,MATCH(A390,HTAway!$A:$A,0)),"-")</f>
        <v>0.66666666666666663</v>
      </c>
      <c r="L390" s="7">
        <f>IFERROR(INDEX(HTAway!L:L,MATCH(A390,HTAway!$A:$A,0)),"-")</f>
        <v>1</v>
      </c>
      <c r="M390" s="7">
        <f>IFERROR(INDEX(HTAway!M:M,MATCH(A390,HTAway!$A:$A,0)),"-")</f>
        <v>1.3333333333333333</v>
      </c>
      <c r="N390" s="7">
        <f>IFERROR(INDEX(HTAway!N:N,MATCH(A390,HTAway!$A:$A,0)),"-")</f>
        <v>1.4166666666666663</v>
      </c>
    </row>
    <row r="391" spans="1:14" ht="16.5" thickTop="1" thickBot="1" x14ac:dyDescent="0.3">
      <c r="A391" s="19" t="s">
        <v>444</v>
      </c>
      <c r="B391" s="5">
        <f>IFERROR(INDEX(HTAway!$B:$B,MATCH(A391,HTAway!$A:$A,0)),"-")</f>
        <v>2</v>
      </c>
      <c r="C391" s="5">
        <f>IFERROR(INDEX(HTAway!C:C,MATCH(A391,HTAway!$A:$A,0)),"-")</f>
        <v>0</v>
      </c>
      <c r="D391" s="5">
        <f>IFERROR(INDEX(HTAway!D:D,MATCH(A391,HTAway!$A:$A,0)),"-")</f>
        <v>1</v>
      </c>
      <c r="E391" s="5">
        <f>IFERROR(INDEX(HTAway!E:E,MATCH(A391,HTAway!$A:$A,0)),"-")</f>
        <v>1</v>
      </c>
      <c r="F391" s="5">
        <f>IFERROR(INDEX(HTAway!F:F,MATCH(A391,HTAway!$A:$A,0)),"-")</f>
        <v>2</v>
      </c>
      <c r="G391" s="5">
        <f>IFERROR(INDEX(HTAway!G:G,MATCH(A391,HTAway!$A:$A,0)),"-")</f>
        <v>0</v>
      </c>
      <c r="H391" s="5">
        <f>IFERROR(INDEX(HTAway!H:H,MATCH(A391,HTAway!$A:$A,0)),"-")</f>
        <v>0</v>
      </c>
      <c r="I391" s="5">
        <f>IFERROR(INDEX(HTAway!I:I,MATCH(A391,HTAway!$A:$A,0)),"-")</f>
        <v>2</v>
      </c>
      <c r="J391" s="5">
        <f>IFERROR(INDEX(HTAway!J:J,MATCH(A391,HTAway!$A:$A,0)),"-")</f>
        <v>0</v>
      </c>
      <c r="K391" s="7">
        <f>IFERROR(INDEX(HTAway!K:K,MATCH(A391,HTAway!$A:$A,0)),"-")</f>
        <v>1</v>
      </c>
      <c r="L391" s="7">
        <f>IFERROR(INDEX(HTAway!L:L,MATCH(A391,HTAway!$A:$A,0)),"-")</f>
        <v>0.66666666666666663</v>
      </c>
      <c r="M391" s="7">
        <f>IFERROR(INDEX(HTAway!M:M,MATCH(A391,HTAway!$A:$A,0)),"-")</f>
        <v>2</v>
      </c>
      <c r="N391" s="7">
        <f>IFERROR(INDEX(HTAway!N:N,MATCH(A391,HTAway!$A:$A,0)),"-")</f>
        <v>1.1666666666666667</v>
      </c>
    </row>
    <row r="392" spans="1:14" ht="16.5" thickTop="1" thickBot="1" x14ac:dyDescent="0.3">
      <c r="A392" s="18" t="s">
        <v>434</v>
      </c>
      <c r="B392" s="5">
        <f>IFERROR(INDEX(HTAway!$B:$B,MATCH(A392,HTAway!$A:$A,0)),"-")</f>
        <v>2</v>
      </c>
      <c r="C392" s="5">
        <f>IFERROR(INDEX(HTAway!C:C,MATCH(A392,HTAway!$A:$A,0)),"-")</f>
        <v>0</v>
      </c>
      <c r="D392" s="5">
        <f>IFERROR(INDEX(HTAway!D:D,MATCH(A392,HTAway!$A:$A,0)),"-")</f>
        <v>1</v>
      </c>
      <c r="E392" s="5">
        <f>IFERROR(INDEX(HTAway!E:E,MATCH(A392,HTAway!$A:$A,0)),"-")</f>
        <v>0</v>
      </c>
      <c r="F392" s="5">
        <f>IFERROR(INDEX(HTAway!F:F,MATCH(A392,HTAway!$A:$A,0)),"-")</f>
        <v>1</v>
      </c>
      <c r="G392" s="5">
        <f>IFERROR(INDEX(HTAway!G:G,MATCH(A392,HTAway!$A:$A,0)),"-")</f>
        <v>1</v>
      </c>
      <c r="H392" s="5">
        <f>IFERROR(INDEX(HTAway!H:H,MATCH(A392,HTAway!$A:$A,0)),"-")</f>
        <v>0</v>
      </c>
      <c r="I392" s="5">
        <f>IFERROR(INDEX(HTAway!I:I,MATCH(A392,HTAway!$A:$A,0)),"-")</f>
        <v>1</v>
      </c>
      <c r="J392" s="5">
        <f>IFERROR(INDEX(HTAway!J:J,MATCH(A392,HTAway!$A:$A,0)),"-")</f>
        <v>1</v>
      </c>
      <c r="K392" s="7">
        <f>IFERROR(INDEX(HTAway!K:K,MATCH(A392,HTAway!$A:$A,0)),"-")</f>
        <v>0.5</v>
      </c>
      <c r="L392" s="7">
        <f>IFERROR(INDEX(HTAway!L:L,MATCH(A392,HTAway!$A:$A,0)),"-")</f>
        <v>1</v>
      </c>
      <c r="M392" s="7">
        <f>IFERROR(INDEX(HTAway!M:M,MATCH(A392,HTAway!$A:$A,0)),"-")</f>
        <v>0</v>
      </c>
      <c r="N392" s="7">
        <f>IFERROR(INDEX(HTAway!N:N,MATCH(A392,HTAway!$A:$A,0)),"-")</f>
        <v>1</v>
      </c>
    </row>
    <row r="393" spans="1:14" ht="16.5" thickTop="1" thickBot="1" x14ac:dyDescent="0.3">
      <c r="A393" s="19" t="s">
        <v>442</v>
      </c>
      <c r="B393" s="5">
        <f>IFERROR(INDEX(HTAway!$B:$B,MATCH(A393,HTAway!$A:$A,0)),"-")</f>
        <v>4</v>
      </c>
      <c r="C393" s="5">
        <f>IFERROR(INDEX(HTAway!C:C,MATCH(A393,HTAway!$A:$A,0)),"-")</f>
        <v>1</v>
      </c>
      <c r="D393" s="5">
        <f>IFERROR(INDEX(HTAway!D:D,MATCH(A393,HTAway!$A:$A,0)),"-")</f>
        <v>0</v>
      </c>
      <c r="E393" s="5">
        <f>IFERROR(INDEX(HTAway!E:E,MATCH(A393,HTAway!$A:$A,0)),"-")</f>
        <v>0</v>
      </c>
      <c r="F393" s="5">
        <f>IFERROR(INDEX(HTAway!F:F,MATCH(A393,HTAway!$A:$A,0)),"-")</f>
        <v>1</v>
      </c>
      <c r="G393" s="5">
        <f>IFERROR(INDEX(HTAway!G:G,MATCH(A393,HTAway!$A:$A,0)),"-")</f>
        <v>1</v>
      </c>
      <c r="H393" s="5">
        <f>IFERROR(INDEX(HTAway!H:H,MATCH(A393,HTAway!$A:$A,0)),"-")</f>
        <v>2</v>
      </c>
      <c r="I393" s="5">
        <f>IFERROR(INDEX(HTAway!I:I,MATCH(A393,HTAway!$A:$A,0)),"-")</f>
        <v>1</v>
      </c>
      <c r="J393" s="5">
        <f>IFERROR(INDEX(HTAway!J:J,MATCH(A393,HTAway!$A:$A,0)),"-")</f>
        <v>1</v>
      </c>
      <c r="K393" s="7">
        <f>IFERROR(INDEX(HTAway!K:K,MATCH(A393,HTAway!$A:$A,0)),"-")</f>
        <v>0.25</v>
      </c>
      <c r="L393" s="7">
        <f>IFERROR(INDEX(HTAway!L:L,MATCH(A393,HTAway!$A:$A,0)),"-")</f>
        <v>1</v>
      </c>
      <c r="M393" s="7">
        <f>IFERROR(INDEX(HTAway!M:M,MATCH(A393,HTAway!$A:$A,0)),"-")</f>
        <v>0</v>
      </c>
      <c r="N393" s="7">
        <f>IFERROR(INDEX(HTAway!N:N,MATCH(A393,HTAway!$A:$A,0)),"-")</f>
        <v>1</v>
      </c>
    </row>
    <row r="394" spans="1:14" ht="16.5" thickTop="1" thickBot="1" x14ac:dyDescent="0.3">
      <c r="A394" s="18" t="s">
        <v>439</v>
      </c>
      <c r="B394" s="5">
        <f>IFERROR(INDEX(HTAway!$B:$B,MATCH(A394,HTAway!$A:$A,0)),"-")</f>
        <v>2</v>
      </c>
      <c r="C394" s="5">
        <f>IFERROR(INDEX(HTAway!C:C,MATCH(A394,HTAway!$A:$A,0)),"-")</f>
        <v>0</v>
      </c>
      <c r="D394" s="5">
        <f>IFERROR(INDEX(HTAway!D:D,MATCH(A394,HTAway!$A:$A,0)),"-")</f>
        <v>0</v>
      </c>
      <c r="E394" s="5">
        <f>IFERROR(INDEX(HTAway!E:E,MATCH(A394,HTAway!$A:$A,0)),"-")</f>
        <v>0</v>
      </c>
      <c r="F394" s="5">
        <f>IFERROR(INDEX(HTAway!F:F,MATCH(A394,HTAway!$A:$A,0)),"-")</f>
        <v>0</v>
      </c>
      <c r="G394" s="5">
        <f>IFERROR(INDEX(HTAway!G:G,MATCH(A394,HTAway!$A:$A,0)),"-")</f>
        <v>0</v>
      </c>
      <c r="H394" s="5">
        <f>IFERROR(INDEX(HTAway!H:H,MATCH(A394,HTAway!$A:$A,0)),"-")</f>
        <v>2</v>
      </c>
      <c r="I394" s="5">
        <f>IFERROR(INDEX(HTAway!I:I,MATCH(A394,HTAway!$A:$A,0)),"-")</f>
        <v>0</v>
      </c>
      <c r="J394" s="5">
        <f>IFERROR(INDEX(HTAway!J:J,MATCH(A394,HTAway!$A:$A,0)),"-")</f>
        <v>0</v>
      </c>
      <c r="K394" s="7">
        <f>IFERROR(INDEX(HTAway!K:K,MATCH(A394,HTAway!$A:$A,0)),"-")</f>
        <v>0</v>
      </c>
      <c r="L394" s="7">
        <f>IFERROR(INDEX(HTAway!L:L,MATCH(A394,HTAway!$A:$A,0)),"-")</f>
        <v>1</v>
      </c>
      <c r="M394" s="7">
        <f>IFERROR(INDEX(HTAway!M:M,MATCH(A394,HTAway!$A:$A,0)),"-")</f>
        <v>0</v>
      </c>
      <c r="N394" s="7">
        <f>IFERROR(INDEX(HTAway!N:N,MATCH(A394,HTAway!$A:$A,0)),"-")</f>
        <v>0.83333333333333326</v>
      </c>
    </row>
    <row r="395" spans="1:14" ht="16.5" thickTop="1" thickBot="1" x14ac:dyDescent="0.3">
      <c r="A395" s="19" t="s">
        <v>454</v>
      </c>
      <c r="B395" s="5">
        <f>IFERROR(INDEX(HTAway!$B:$B,MATCH(A395,HTAway!$A:$A,0)),"-")</f>
        <v>3</v>
      </c>
      <c r="C395" s="5">
        <f>IFERROR(INDEX(HTAway!C:C,MATCH(A395,HTAway!$A:$A,0)),"-")</f>
        <v>1</v>
      </c>
      <c r="D395" s="5">
        <f>IFERROR(INDEX(HTAway!D:D,MATCH(A395,HTAway!$A:$A,0)),"-")</f>
        <v>0</v>
      </c>
      <c r="E395" s="5">
        <f>IFERROR(INDEX(HTAway!E:E,MATCH(A395,HTAway!$A:$A,0)),"-")</f>
        <v>1</v>
      </c>
      <c r="F395" s="5">
        <f>IFERROR(INDEX(HTAway!F:F,MATCH(A395,HTAway!$A:$A,0)),"-")</f>
        <v>2</v>
      </c>
      <c r="G395" s="5">
        <f>IFERROR(INDEX(HTAway!G:G,MATCH(A395,HTAway!$A:$A,0)),"-")</f>
        <v>1</v>
      </c>
      <c r="H395" s="5">
        <f>IFERROR(INDEX(HTAway!H:H,MATCH(A395,HTAway!$A:$A,0)),"-")</f>
        <v>0</v>
      </c>
      <c r="I395" s="5">
        <f>IFERROR(INDEX(HTAway!I:I,MATCH(A395,HTAway!$A:$A,0)),"-")</f>
        <v>2</v>
      </c>
      <c r="J395" s="5">
        <f>IFERROR(INDEX(HTAway!J:J,MATCH(A395,HTAway!$A:$A,0)),"-")</f>
        <v>1</v>
      </c>
      <c r="K395" s="7">
        <f>IFERROR(INDEX(HTAway!K:K,MATCH(A395,HTAway!$A:$A,0)),"-")</f>
        <v>0.66666666666666663</v>
      </c>
      <c r="L395" s="7">
        <f>IFERROR(INDEX(HTAway!L:L,MATCH(A395,HTAway!$A:$A,0)),"-")</f>
        <v>0.5</v>
      </c>
      <c r="M395" s="7">
        <f>IFERROR(INDEX(HTAway!M:M,MATCH(A395,HTAway!$A:$A,0)),"-")</f>
        <v>0.66666666666666674</v>
      </c>
      <c r="N395" s="7">
        <f>IFERROR(INDEX(HTAway!N:N,MATCH(A395,HTAway!$A:$A,0)),"-")</f>
        <v>0.58333333333333337</v>
      </c>
    </row>
    <row r="396" spans="1:14" ht="16.5" thickTop="1" thickBot="1" x14ac:dyDescent="0.3">
      <c r="A396" s="18" t="s">
        <v>459</v>
      </c>
      <c r="B396" s="5">
        <f>IFERROR(INDEX(HTAway!$B:$B,MATCH(A396,HTAway!$A:$A,0)),"-")</f>
        <v>2</v>
      </c>
      <c r="C396" s="5">
        <f>IFERROR(INDEX(HTAway!C:C,MATCH(A396,HTAway!$A:$A,0)),"-")</f>
        <v>1</v>
      </c>
      <c r="D396" s="5">
        <f>IFERROR(INDEX(HTAway!D:D,MATCH(A396,HTAway!$A:$A,0)),"-")</f>
        <v>0</v>
      </c>
      <c r="E396" s="5">
        <f>IFERROR(INDEX(HTAway!E:E,MATCH(A396,HTAway!$A:$A,0)),"-")</f>
        <v>0</v>
      </c>
      <c r="F396" s="5">
        <f>IFERROR(INDEX(HTAway!F:F,MATCH(A396,HTAway!$A:$A,0)),"-")</f>
        <v>1</v>
      </c>
      <c r="G396" s="5">
        <f>IFERROR(INDEX(HTAway!G:G,MATCH(A396,HTAway!$A:$A,0)),"-")</f>
        <v>0</v>
      </c>
      <c r="H396" s="5">
        <f>IFERROR(INDEX(HTAway!H:H,MATCH(A396,HTAway!$A:$A,0)),"-")</f>
        <v>1</v>
      </c>
      <c r="I396" s="5">
        <f>IFERROR(INDEX(HTAway!I:I,MATCH(A396,HTAway!$A:$A,0)),"-")</f>
        <v>1</v>
      </c>
      <c r="J396" s="5">
        <f>IFERROR(INDEX(HTAway!J:J,MATCH(A396,HTAway!$A:$A,0)),"-")</f>
        <v>1</v>
      </c>
      <c r="K396" s="7">
        <f>IFERROR(INDEX(HTAway!K:K,MATCH(A396,HTAway!$A:$A,0)),"-")</f>
        <v>0.5</v>
      </c>
      <c r="L396" s="7">
        <f>IFERROR(INDEX(HTAway!L:L,MATCH(A396,HTAway!$A:$A,0)),"-")</f>
        <v>0.33333333333333331</v>
      </c>
      <c r="M396" s="7">
        <f>IFERROR(INDEX(HTAway!M:M,MATCH(A396,HTAway!$A:$A,0)),"-")</f>
        <v>0.5</v>
      </c>
      <c r="N396" s="7">
        <f>IFERROR(INDEX(HTAway!N:N,MATCH(A396,HTAway!$A:$A,0)),"-")</f>
        <v>0.58333333333333326</v>
      </c>
    </row>
    <row r="397" spans="1:14" ht="16.5" thickTop="1" thickBot="1" x14ac:dyDescent="0.3">
      <c r="A397" s="19" t="s">
        <v>437</v>
      </c>
      <c r="B397" s="5">
        <f>IFERROR(INDEX(HTAway!$B:$B,MATCH(A397,HTAway!$A:$A,0)),"-")</f>
        <v>1</v>
      </c>
      <c r="C397" s="5">
        <f>IFERROR(INDEX(HTAway!C:C,MATCH(A397,HTAway!$A:$A,0)),"-")</f>
        <v>0</v>
      </c>
      <c r="D397" s="5">
        <f>IFERROR(INDEX(HTAway!D:D,MATCH(A397,HTAway!$A:$A,0)),"-")</f>
        <v>0</v>
      </c>
      <c r="E397" s="5">
        <f>IFERROR(INDEX(HTAway!E:E,MATCH(A397,HTAway!$A:$A,0)),"-")</f>
        <v>0</v>
      </c>
      <c r="F397" s="5">
        <f>IFERROR(INDEX(HTAway!F:F,MATCH(A397,HTAway!$A:$A,0)),"-")</f>
        <v>0</v>
      </c>
      <c r="G397" s="5">
        <f>IFERROR(INDEX(HTAway!G:G,MATCH(A397,HTAway!$A:$A,0)),"-")</f>
        <v>0</v>
      </c>
      <c r="H397" s="5">
        <f>IFERROR(INDEX(HTAway!H:H,MATCH(A397,HTAway!$A:$A,0)),"-")</f>
        <v>1</v>
      </c>
      <c r="I397" s="5">
        <f>IFERROR(INDEX(HTAway!I:I,MATCH(A397,HTAway!$A:$A,0)),"-")</f>
        <v>0</v>
      </c>
      <c r="J397" s="5">
        <f>IFERROR(INDEX(HTAway!J:J,MATCH(A397,HTAway!$A:$A,0)),"-")</f>
        <v>1</v>
      </c>
      <c r="K397" s="7">
        <f>IFERROR(INDEX(HTAway!K:K,MATCH(A397,HTAway!$A:$A,0)),"-")</f>
        <v>0</v>
      </c>
      <c r="L397" s="7">
        <f>IFERROR(INDEX(HTAway!L:L,MATCH(A397,HTAway!$A:$A,0)),"-")</f>
        <v>1</v>
      </c>
      <c r="M397" s="7">
        <f>IFERROR(INDEX(HTAway!M:M,MATCH(A397,HTAway!$A:$A,0)),"-")</f>
        <v>-1</v>
      </c>
      <c r="N397" s="7">
        <f>IFERROR(INDEX(HTAway!N:N,MATCH(A397,HTAway!$A:$A,0)),"-")</f>
        <v>0.5</v>
      </c>
    </row>
    <row r="398" spans="1:14" ht="16.5" thickTop="1" thickBot="1" x14ac:dyDescent="0.3">
      <c r="A398" s="18" t="s">
        <v>441</v>
      </c>
      <c r="B398" s="5">
        <f>IFERROR(INDEX(HTAway!$B:$B,MATCH(A398,HTAway!$A:$A,0)),"-")</f>
        <v>2</v>
      </c>
      <c r="C398" s="5">
        <f>IFERROR(INDEX(HTAway!C:C,MATCH(A398,HTAway!$A:$A,0)),"-")</f>
        <v>0</v>
      </c>
      <c r="D398" s="5">
        <f>IFERROR(INDEX(HTAway!D:D,MATCH(A398,HTAway!$A:$A,0)),"-")</f>
        <v>0</v>
      </c>
      <c r="E398" s="5">
        <f>IFERROR(INDEX(HTAway!E:E,MATCH(A398,HTAway!$A:$A,0)),"-")</f>
        <v>0</v>
      </c>
      <c r="F398" s="5">
        <f>IFERROR(INDEX(HTAway!F:F,MATCH(A398,HTAway!$A:$A,0)),"-")</f>
        <v>0</v>
      </c>
      <c r="G398" s="5">
        <f>IFERROR(INDEX(HTAway!G:G,MATCH(A398,HTAway!$A:$A,0)),"-")</f>
        <v>1</v>
      </c>
      <c r="H398" s="5">
        <f>IFERROR(INDEX(HTAway!H:H,MATCH(A398,HTAway!$A:$A,0)),"-")</f>
        <v>1</v>
      </c>
      <c r="I398" s="5">
        <f>IFERROR(INDEX(HTAway!I:I,MATCH(A398,HTAway!$A:$A,0)),"-")</f>
        <v>0</v>
      </c>
      <c r="J398" s="5">
        <f>IFERROR(INDEX(HTAway!J:J,MATCH(A398,HTAway!$A:$A,0)),"-")</f>
        <v>1</v>
      </c>
      <c r="K398" s="7">
        <f>IFERROR(INDEX(HTAway!K:K,MATCH(A398,HTAway!$A:$A,0)),"-")</f>
        <v>0</v>
      </c>
      <c r="L398" s="7">
        <f>IFERROR(INDEX(HTAway!L:L,MATCH(A398,HTAway!$A:$A,0)),"-")</f>
        <v>1</v>
      </c>
      <c r="M398" s="7">
        <f>IFERROR(INDEX(HTAway!M:M,MATCH(A398,HTAway!$A:$A,0)),"-")</f>
        <v>-1</v>
      </c>
      <c r="N398" s="7">
        <f>IFERROR(INDEX(HTAway!N:N,MATCH(A398,HTAway!$A:$A,0)),"-")</f>
        <v>0.5</v>
      </c>
    </row>
    <row r="399" spans="1:14" ht="16.5" thickTop="1" thickBot="1" x14ac:dyDescent="0.3">
      <c r="A399" s="19" t="s">
        <v>443</v>
      </c>
      <c r="B399" s="5">
        <f>IFERROR(INDEX(HTAway!$B:$B,MATCH(A399,HTAway!$A:$A,0)),"-")</f>
        <v>2</v>
      </c>
      <c r="C399" s="5">
        <f>IFERROR(INDEX(HTAway!C:C,MATCH(A399,HTAway!$A:$A,0)),"-")</f>
        <v>0</v>
      </c>
      <c r="D399" s="5">
        <f>IFERROR(INDEX(HTAway!D:D,MATCH(A399,HTAway!$A:$A,0)),"-")</f>
        <v>0</v>
      </c>
      <c r="E399" s="5">
        <f>IFERROR(INDEX(HTAway!E:E,MATCH(A399,HTAway!$A:$A,0)),"-")</f>
        <v>0</v>
      </c>
      <c r="F399" s="5">
        <f>IFERROR(INDEX(HTAway!F:F,MATCH(A399,HTAway!$A:$A,0)),"-")</f>
        <v>0</v>
      </c>
      <c r="G399" s="5">
        <f>IFERROR(INDEX(HTAway!G:G,MATCH(A399,HTAway!$A:$A,0)),"-")</f>
        <v>0</v>
      </c>
      <c r="H399" s="5">
        <f>IFERROR(INDEX(HTAway!H:H,MATCH(A399,HTAway!$A:$A,0)),"-")</f>
        <v>2</v>
      </c>
      <c r="I399" s="5">
        <f>IFERROR(INDEX(HTAway!I:I,MATCH(A399,HTAway!$A:$A,0)),"-")</f>
        <v>0</v>
      </c>
      <c r="J399" s="5">
        <f>IFERROR(INDEX(HTAway!J:J,MATCH(A399,HTAway!$A:$A,0)),"-")</f>
        <v>0</v>
      </c>
      <c r="K399" s="7">
        <f>IFERROR(INDEX(HTAway!K:K,MATCH(A399,HTAway!$A:$A,0)),"-")</f>
        <v>0</v>
      </c>
      <c r="L399" s="7">
        <f>IFERROR(INDEX(HTAway!L:L,MATCH(A399,HTAway!$A:$A,0)),"-")</f>
        <v>0.66666666666666663</v>
      </c>
      <c r="M399" s="7">
        <f>IFERROR(INDEX(HTAway!M:M,MATCH(A399,HTAway!$A:$A,0)),"-")</f>
        <v>0</v>
      </c>
      <c r="N399" s="7">
        <f>IFERROR(INDEX(HTAway!N:N,MATCH(A399,HTAway!$A:$A,0)),"-")</f>
        <v>0.5</v>
      </c>
    </row>
    <row r="400" spans="1:14" ht="16.5" thickTop="1" thickBot="1" x14ac:dyDescent="0.3">
      <c r="A400" s="18" t="s">
        <v>450</v>
      </c>
      <c r="B400" s="5">
        <f>IFERROR(INDEX(HTAway!$B:$B,MATCH(A400,HTAway!$A:$A,0)),"-")</f>
        <v>3</v>
      </c>
      <c r="C400" s="5">
        <f>IFERROR(INDEX(HTAway!C:C,MATCH(A400,HTAway!$A:$A,0)),"-")</f>
        <v>0</v>
      </c>
      <c r="D400" s="5">
        <f>IFERROR(INDEX(HTAway!D:D,MATCH(A400,HTAway!$A:$A,0)),"-")</f>
        <v>0</v>
      </c>
      <c r="E400" s="5">
        <f>IFERROR(INDEX(HTAway!E:E,MATCH(A400,HTAway!$A:$A,0)),"-")</f>
        <v>1</v>
      </c>
      <c r="F400" s="5">
        <f>IFERROR(INDEX(HTAway!F:F,MATCH(A400,HTAway!$A:$A,0)),"-")</f>
        <v>2</v>
      </c>
      <c r="G400" s="5">
        <f>IFERROR(INDEX(HTAway!G:G,MATCH(A400,HTAway!$A:$A,0)),"-")</f>
        <v>1</v>
      </c>
      <c r="H400" s="5">
        <f>IFERROR(INDEX(HTAway!H:H,MATCH(A400,HTAway!$A:$A,0)),"-")</f>
        <v>0</v>
      </c>
      <c r="I400" s="5">
        <f>IFERROR(INDEX(HTAway!I:I,MATCH(A400,HTAway!$A:$A,0)),"-")</f>
        <v>1</v>
      </c>
      <c r="J400" s="5">
        <f>IFERROR(INDEX(HTAway!J:J,MATCH(A400,HTAway!$A:$A,0)),"-")</f>
        <v>2</v>
      </c>
      <c r="K400" s="7">
        <f>IFERROR(INDEX(HTAway!K:K,MATCH(A400,HTAway!$A:$A,0)),"-")</f>
        <v>0.33333333333333331</v>
      </c>
      <c r="L400" s="7">
        <f>IFERROR(INDEX(HTAway!L:L,MATCH(A400,HTAway!$A:$A,0)),"-")</f>
        <v>0.5</v>
      </c>
      <c r="M400" s="7">
        <f>IFERROR(INDEX(HTAway!M:M,MATCH(A400,HTAway!$A:$A,0)),"-")</f>
        <v>0</v>
      </c>
      <c r="N400" s="7">
        <f>IFERROR(INDEX(HTAway!N:N,MATCH(A400,HTAway!$A:$A,0)),"-")</f>
        <v>0.5</v>
      </c>
    </row>
    <row r="401" spans="1:14" ht="16.5" thickTop="1" thickBot="1" x14ac:dyDescent="0.3">
      <c r="A401" s="19" t="s">
        <v>451</v>
      </c>
      <c r="B401" s="5">
        <f>IFERROR(INDEX(HTAway!$B:$B,MATCH(A401,HTAway!$A:$A,0)),"-")</f>
        <v>3</v>
      </c>
      <c r="C401" s="5">
        <f>IFERROR(INDEX(HTAway!C:C,MATCH(A401,HTAway!$A:$A,0)),"-")</f>
        <v>0</v>
      </c>
      <c r="D401" s="5">
        <f>IFERROR(INDEX(HTAway!D:D,MATCH(A401,HTAway!$A:$A,0)),"-")</f>
        <v>0</v>
      </c>
      <c r="E401" s="5">
        <f>IFERROR(INDEX(HTAway!E:E,MATCH(A401,HTAway!$A:$A,0)),"-")</f>
        <v>0</v>
      </c>
      <c r="F401" s="5">
        <f>IFERROR(INDEX(HTAway!F:F,MATCH(A401,HTAway!$A:$A,0)),"-")</f>
        <v>0</v>
      </c>
      <c r="G401" s="5">
        <f>IFERROR(INDEX(HTAway!G:G,MATCH(A401,HTAway!$A:$A,0)),"-")</f>
        <v>1</v>
      </c>
      <c r="H401" s="5">
        <f>IFERROR(INDEX(HTAway!H:H,MATCH(A401,HTAway!$A:$A,0)),"-")</f>
        <v>2</v>
      </c>
      <c r="I401" s="5">
        <f>IFERROR(INDEX(HTAway!I:I,MATCH(A401,HTAway!$A:$A,0)),"-")</f>
        <v>0</v>
      </c>
      <c r="J401" s="5">
        <f>IFERROR(INDEX(HTAway!J:J,MATCH(A401,HTAway!$A:$A,0)),"-")</f>
        <v>1</v>
      </c>
      <c r="K401" s="7">
        <f>IFERROR(INDEX(HTAway!K:K,MATCH(A401,HTAway!$A:$A,0)),"-")</f>
        <v>0</v>
      </c>
      <c r="L401" s="7">
        <f>IFERROR(INDEX(HTAway!L:L,MATCH(A401,HTAway!$A:$A,0)),"-")</f>
        <v>0.5</v>
      </c>
      <c r="M401" s="7">
        <f>IFERROR(INDEX(HTAway!M:M,MATCH(A401,HTAway!$A:$A,0)),"-")</f>
        <v>-0.66666666666666663</v>
      </c>
      <c r="N401" s="7">
        <f>IFERROR(INDEX(HTAway!N:N,MATCH(A401,HTAway!$A:$A,0)),"-")</f>
        <v>0.16666666666666669</v>
      </c>
    </row>
    <row r="402" spans="1:14" ht="16.5" thickTop="1" thickBot="1" x14ac:dyDescent="0.3">
      <c r="A402" s="18" t="s">
        <v>464</v>
      </c>
      <c r="B402" s="5">
        <f>IFERROR(INDEX(HTAway!$B:$B,MATCH(A402,HTAway!$A:$A,0)),"-")</f>
        <v>3</v>
      </c>
      <c r="C402" s="5">
        <f>IFERROR(INDEX(HTAway!C:C,MATCH(A402,HTAway!$A:$A,0)),"-")</f>
        <v>0</v>
      </c>
      <c r="D402" s="5">
        <f>IFERROR(INDEX(HTAway!D:D,MATCH(A402,HTAway!$A:$A,0)),"-")</f>
        <v>0</v>
      </c>
      <c r="E402" s="5">
        <f>IFERROR(INDEX(HTAway!E:E,MATCH(A402,HTAway!$A:$A,0)),"-")</f>
        <v>0</v>
      </c>
      <c r="F402" s="5">
        <f>IFERROR(INDEX(HTAway!F:F,MATCH(A402,HTAway!$A:$A,0)),"-")</f>
        <v>0</v>
      </c>
      <c r="G402" s="5">
        <f>IFERROR(INDEX(HTAway!G:G,MATCH(A402,HTAway!$A:$A,0)),"-")</f>
        <v>0</v>
      </c>
      <c r="H402" s="5">
        <f>IFERROR(INDEX(HTAway!H:H,MATCH(A402,HTAway!$A:$A,0)),"-")</f>
        <v>3</v>
      </c>
      <c r="I402" s="5">
        <f>IFERROR(INDEX(HTAway!I:I,MATCH(A402,HTAway!$A:$A,0)),"-")</f>
        <v>0</v>
      </c>
      <c r="J402" s="5">
        <f>IFERROR(INDEX(HTAway!J:J,MATCH(A402,HTAway!$A:$A,0)),"-")</f>
        <v>0</v>
      </c>
      <c r="K402" s="7">
        <f>IFERROR(INDEX(HTAway!K:K,MATCH(A402,HTAway!$A:$A,0)),"-")</f>
        <v>0</v>
      </c>
      <c r="L402" s="7">
        <f>IFERROR(INDEX(HTAway!L:L,MATCH(A402,HTAway!$A:$A,0)),"-")</f>
        <v>0.5</v>
      </c>
      <c r="M402" s="7">
        <f>IFERROR(INDEX(HTAway!M:M,MATCH(A402,HTAway!$A:$A,0)),"-")</f>
        <v>0</v>
      </c>
      <c r="N402" s="7">
        <f>IFERROR(INDEX(HTAway!N:N,MATCH(A402,HTAway!$A:$A,0)),"-")</f>
        <v>0.5</v>
      </c>
    </row>
    <row r="403" spans="1:14" ht="16.5" thickTop="1" thickBot="1" x14ac:dyDescent="0.3">
      <c r="A403" s="19" t="s">
        <v>446</v>
      </c>
      <c r="B403" s="5">
        <f>IFERROR(INDEX(HTAway!$B:$B,MATCH(A403,HTAway!$A:$A,0)),"-")</f>
        <v>2</v>
      </c>
      <c r="C403" s="5">
        <f>IFERROR(INDEX(HTAway!C:C,MATCH(A403,HTAway!$A:$A,0)),"-")</f>
        <v>1</v>
      </c>
      <c r="D403" s="5">
        <f>IFERROR(INDEX(HTAway!D:D,MATCH(A403,HTAway!$A:$A,0)),"-")</f>
        <v>0</v>
      </c>
      <c r="E403" s="5">
        <f>IFERROR(INDEX(HTAway!E:E,MATCH(A403,HTAway!$A:$A,0)),"-")</f>
        <v>0</v>
      </c>
      <c r="F403" s="5">
        <f>IFERROR(INDEX(HTAway!F:F,MATCH(A403,HTAway!$A:$A,0)),"-")</f>
        <v>1</v>
      </c>
      <c r="G403" s="5">
        <f>IFERROR(INDEX(HTAway!G:G,MATCH(A403,HTAway!$A:$A,0)),"-")</f>
        <v>1</v>
      </c>
      <c r="H403" s="5">
        <f>IFERROR(INDEX(HTAway!H:H,MATCH(A403,HTAway!$A:$A,0)),"-")</f>
        <v>0</v>
      </c>
      <c r="I403" s="5">
        <f>IFERROR(INDEX(HTAway!I:I,MATCH(A403,HTAway!$A:$A,0)),"-")</f>
        <v>1</v>
      </c>
      <c r="J403" s="5">
        <f>IFERROR(INDEX(HTAway!J:J,MATCH(A403,HTAway!$A:$A,0)),"-")</f>
        <v>1</v>
      </c>
      <c r="K403" s="7">
        <f>IFERROR(INDEX(HTAway!K:K,MATCH(A403,HTAway!$A:$A,0)),"-")</f>
        <v>0.5</v>
      </c>
      <c r="L403" s="7">
        <f>IFERROR(INDEX(HTAway!L:L,MATCH(A403,HTAway!$A:$A,0)),"-")</f>
        <v>0.66666666666666663</v>
      </c>
      <c r="M403" s="7">
        <f>IFERROR(INDEX(HTAway!M:M,MATCH(A403,HTAway!$A:$A,0)),"-")</f>
        <v>0</v>
      </c>
      <c r="N403" s="7">
        <f>IFERROR(INDEX(HTAway!N:N,MATCH(A403,HTAway!$A:$A,0)),"-")</f>
        <v>0.33333333333333337</v>
      </c>
    </row>
    <row r="404" spans="1:14" ht="16.5" thickTop="1" thickBot="1" x14ac:dyDescent="0.3">
      <c r="A404" s="18" t="s">
        <v>453</v>
      </c>
      <c r="B404" s="5">
        <f>IFERROR(INDEX(HTAway!$B:$B,MATCH(A404,HTAway!$A:$A,0)),"-")</f>
        <v>1</v>
      </c>
      <c r="C404" s="5">
        <f>IFERROR(INDEX(HTAway!C:C,MATCH(A404,HTAway!$A:$A,0)),"-")</f>
        <v>0</v>
      </c>
      <c r="D404" s="5">
        <f>IFERROR(INDEX(HTAway!D:D,MATCH(A404,HTAway!$A:$A,0)),"-")</f>
        <v>0</v>
      </c>
      <c r="E404" s="5">
        <f>IFERROR(INDEX(HTAway!E:E,MATCH(A404,HTAway!$A:$A,0)),"-")</f>
        <v>0</v>
      </c>
      <c r="F404" s="5">
        <f>IFERROR(INDEX(HTAway!F:F,MATCH(A404,HTAway!$A:$A,0)),"-")</f>
        <v>0</v>
      </c>
      <c r="G404" s="5">
        <f>IFERROR(INDEX(HTAway!G:G,MATCH(A404,HTAway!$A:$A,0)),"-")</f>
        <v>0</v>
      </c>
      <c r="H404" s="5">
        <f>IFERROR(INDEX(HTAway!H:H,MATCH(A404,HTAway!$A:$A,0)),"-")</f>
        <v>1</v>
      </c>
      <c r="I404" s="5">
        <f>IFERROR(INDEX(HTAway!I:I,MATCH(A404,HTAway!$A:$A,0)),"-")</f>
        <v>0</v>
      </c>
      <c r="J404" s="5">
        <f>IFERROR(INDEX(HTAway!J:J,MATCH(A404,HTAway!$A:$A,0)),"-")</f>
        <v>0</v>
      </c>
      <c r="K404" s="7">
        <f>IFERROR(INDEX(HTAway!K:K,MATCH(A404,HTAway!$A:$A,0)),"-")</f>
        <v>0</v>
      </c>
      <c r="L404" s="7">
        <f>IFERROR(INDEX(HTAway!L:L,MATCH(A404,HTAway!$A:$A,0)),"-")</f>
        <v>0.66666666666666663</v>
      </c>
      <c r="M404" s="7">
        <f>IFERROR(INDEX(HTAway!M:M,MATCH(A404,HTAway!$A:$A,0)),"-")</f>
        <v>0</v>
      </c>
      <c r="N404" s="7">
        <f>IFERROR(INDEX(HTAway!N:N,MATCH(A404,HTAway!$A:$A,0)),"-")</f>
        <v>0.33333333333333337</v>
      </c>
    </row>
    <row r="405" spans="1:14" ht="16.5" thickTop="1" thickBot="1" x14ac:dyDescent="0.3">
      <c r="A405" s="19" t="s">
        <v>467</v>
      </c>
      <c r="B405" s="5">
        <f>IFERROR(INDEX(HTAway!$B:$B,MATCH(A405,HTAway!$A:$A,0)),"-")</f>
        <v>3</v>
      </c>
      <c r="C405" s="5">
        <f>IFERROR(INDEX(HTAway!C:C,MATCH(A405,HTAway!$A:$A,0)),"-")</f>
        <v>0</v>
      </c>
      <c r="D405" s="5">
        <f>IFERROR(INDEX(HTAway!D:D,MATCH(A405,HTAway!$A:$A,0)),"-")</f>
        <v>0</v>
      </c>
      <c r="E405" s="5">
        <f>IFERROR(INDEX(HTAway!E:E,MATCH(A405,HTAway!$A:$A,0)),"-")</f>
        <v>1</v>
      </c>
      <c r="F405" s="5">
        <f>IFERROR(INDEX(HTAway!F:F,MATCH(A405,HTAway!$A:$A,0)),"-")</f>
        <v>1</v>
      </c>
      <c r="G405" s="5">
        <f>IFERROR(INDEX(HTAway!G:G,MATCH(A405,HTAway!$A:$A,0)),"-")</f>
        <v>1</v>
      </c>
      <c r="H405" s="5">
        <f>IFERROR(INDEX(HTAway!H:H,MATCH(A405,HTAway!$A:$A,0)),"-")</f>
        <v>1</v>
      </c>
      <c r="I405" s="5">
        <f>IFERROR(INDEX(HTAway!I:I,MATCH(A405,HTAway!$A:$A,0)),"-")</f>
        <v>1</v>
      </c>
      <c r="J405" s="5">
        <f>IFERROR(INDEX(HTAway!J:J,MATCH(A405,HTAway!$A:$A,0)),"-")</f>
        <v>2</v>
      </c>
      <c r="K405" s="7">
        <f>IFERROR(INDEX(HTAway!K:K,MATCH(A405,HTAway!$A:$A,0)),"-")</f>
        <v>0.33333333333333331</v>
      </c>
      <c r="L405" s="7">
        <f>IFERROR(INDEX(HTAway!L:L,MATCH(A405,HTAway!$A:$A,0)),"-")</f>
        <v>0.5</v>
      </c>
      <c r="M405" s="7">
        <f>IFERROR(INDEX(HTAway!M:M,MATCH(A405,HTAway!$A:$A,0)),"-")</f>
        <v>-0.33333333333333331</v>
      </c>
      <c r="N405" s="7">
        <f>IFERROR(INDEX(HTAway!N:N,MATCH(A405,HTAway!$A:$A,0)),"-")</f>
        <v>0.33333333333333337</v>
      </c>
    </row>
    <row r="406" spans="1:14" ht="16.5" thickTop="1" thickBot="1" x14ac:dyDescent="0.3">
      <c r="A406" s="18" t="s">
        <v>440</v>
      </c>
      <c r="B406" s="5">
        <f>IFERROR(INDEX(HTAway!$B:$B,MATCH(A406,HTAway!$A:$A,0)),"-")</f>
        <v>3</v>
      </c>
      <c r="C406" s="5">
        <f>IFERROR(INDEX(HTAway!C:C,MATCH(A406,HTAway!$A:$A,0)),"-")</f>
        <v>0</v>
      </c>
      <c r="D406" s="5">
        <f>IFERROR(INDEX(HTAway!D:D,MATCH(A406,HTAway!$A:$A,0)),"-")</f>
        <v>1</v>
      </c>
      <c r="E406" s="5">
        <f>IFERROR(INDEX(HTAway!E:E,MATCH(A406,HTAway!$A:$A,0)),"-")</f>
        <v>0</v>
      </c>
      <c r="F406" s="5">
        <f>IFERROR(INDEX(HTAway!F:F,MATCH(A406,HTAway!$A:$A,0)),"-")</f>
        <v>1</v>
      </c>
      <c r="G406" s="5">
        <f>IFERROR(INDEX(HTAway!G:G,MATCH(A406,HTAway!$A:$A,0)),"-")</f>
        <v>2</v>
      </c>
      <c r="H406" s="5">
        <f>IFERROR(INDEX(HTAway!H:H,MATCH(A406,HTAway!$A:$A,0)),"-")</f>
        <v>0</v>
      </c>
      <c r="I406" s="5">
        <f>IFERROR(INDEX(HTAway!I:I,MATCH(A406,HTAway!$A:$A,0)),"-")</f>
        <v>1</v>
      </c>
      <c r="J406" s="5">
        <f>IFERROR(INDEX(HTAway!J:J,MATCH(A406,HTAway!$A:$A,0)),"-")</f>
        <v>2</v>
      </c>
      <c r="K406" s="7">
        <f>IFERROR(INDEX(HTAway!K:K,MATCH(A406,HTAway!$A:$A,0)),"-")</f>
        <v>0.33333333333333331</v>
      </c>
      <c r="L406" s="7">
        <f>IFERROR(INDEX(HTAway!L:L,MATCH(A406,HTAway!$A:$A,0)),"-")</f>
        <v>0.5</v>
      </c>
      <c r="M406" s="7">
        <f>IFERROR(INDEX(HTAway!M:M,MATCH(A406,HTAway!$A:$A,0)),"-")</f>
        <v>-0.66666666666666663</v>
      </c>
      <c r="N406" s="7">
        <f>IFERROR(INDEX(HTAway!N:N,MATCH(A406,HTAway!$A:$A,0)),"-")</f>
        <v>0.16666666666666669</v>
      </c>
    </row>
    <row r="407" spans="1:14" ht="16.5" thickTop="1" thickBot="1" x14ac:dyDescent="0.3">
      <c r="A407" s="19" t="s">
        <v>447</v>
      </c>
      <c r="B407" s="5">
        <f>IFERROR(INDEX(HTAway!$B:$B,MATCH(A407,HTAway!$A:$A,0)),"-")</f>
        <v>2</v>
      </c>
      <c r="C407" s="5">
        <f>IFERROR(INDEX(HTAway!C:C,MATCH(A407,HTAway!$A:$A,0)),"-")</f>
        <v>1</v>
      </c>
      <c r="D407" s="5">
        <f>IFERROR(INDEX(HTAway!D:D,MATCH(A407,HTAway!$A:$A,0)),"-")</f>
        <v>0</v>
      </c>
      <c r="E407" s="5">
        <f>IFERROR(INDEX(HTAway!E:E,MATCH(A407,HTAway!$A:$A,0)),"-")</f>
        <v>0</v>
      </c>
      <c r="F407" s="5">
        <f>IFERROR(INDEX(HTAway!F:F,MATCH(A407,HTAway!$A:$A,0)),"-")</f>
        <v>1</v>
      </c>
      <c r="G407" s="5">
        <f>IFERROR(INDEX(HTAway!G:G,MATCH(A407,HTAway!$A:$A,0)),"-")</f>
        <v>0</v>
      </c>
      <c r="H407" s="5">
        <f>IFERROR(INDEX(HTAway!H:H,MATCH(A407,HTAway!$A:$A,0)),"-")</f>
        <v>1</v>
      </c>
      <c r="I407" s="5">
        <f>IFERROR(INDEX(HTAway!I:I,MATCH(A407,HTAway!$A:$A,0)),"-")</f>
        <v>1</v>
      </c>
      <c r="J407" s="5">
        <f>IFERROR(INDEX(HTAway!J:J,MATCH(A407,HTAway!$A:$A,0)),"-")</f>
        <v>0</v>
      </c>
      <c r="K407" s="7">
        <f>IFERROR(INDEX(HTAway!K:K,MATCH(A407,HTAway!$A:$A,0)),"-")</f>
        <v>0.5</v>
      </c>
      <c r="L407" s="7">
        <f>IFERROR(INDEX(HTAway!L:L,MATCH(A407,HTAway!$A:$A,0)),"-")</f>
        <v>0.33333333333333331</v>
      </c>
      <c r="M407" s="7">
        <f>IFERROR(INDEX(HTAway!M:M,MATCH(A407,HTAway!$A:$A,0)),"-")</f>
        <v>1</v>
      </c>
      <c r="N407" s="7">
        <f>IFERROR(INDEX(HTAway!N:N,MATCH(A407,HTAway!$A:$A,0)),"-")</f>
        <v>0.16666666666666669</v>
      </c>
    </row>
    <row r="408" spans="1:14" ht="16.5" thickTop="1" thickBot="1" x14ac:dyDescent="0.3">
      <c r="A408" s="18" t="s">
        <v>445</v>
      </c>
      <c r="B408" s="5">
        <f>IFERROR(INDEX(HTAway!$B:$B,MATCH(A408,HTAway!$A:$A,0)),"-")</f>
        <v>2</v>
      </c>
      <c r="C408" s="5">
        <f>IFERROR(INDEX(HTAway!C:C,MATCH(A408,HTAway!$A:$A,0)),"-")</f>
        <v>0</v>
      </c>
      <c r="D408" s="5">
        <f>IFERROR(INDEX(HTAway!D:D,MATCH(A408,HTAway!$A:$A,0)),"-")</f>
        <v>0</v>
      </c>
      <c r="E408" s="5">
        <f>IFERROR(INDEX(HTAway!E:E,MATCH(A408,HTAway!$A:$A,0)),"-")</f>
        <v>0</v>
      </c>
      <c r="F408" s="5">
        <f>IFERROR(INDEX(HTAway!F:F,MATCH(A408,HTAway!$A:$A,0)),"-")</f>
        <v>0</v>
      </c>
      <c r="G408" s="5">
        <f>IFERROR(INDEX(HTAway!G:G,MATCH(A408,HTAway!$A:$A,0)),"-")</f>
        <v>1</v>
      </c>
      <c r="H408" s="5">
        <f>IFERROR(INDEX(HTAway!H:H,MATCH(A408,HTAway!$A:$A,0)),"-")</f>
        <v>1</v>
      </c>
      <c r="I408" s="5">
        <f>IFERROR(INDEX(HTAway!I:I,MATCH(A408,HTAway!$A:$A,0)),"-")</f>
        <v>0</v>
      </c>
      <c r="J408" s="5">
        <f>IFERROR(INDEX(HTAway!J:J,MATCH(A408,HTAway!$A:$A,0)),"-")</f>
        <v>1</v>
      </c>
      <c r="K408" s="7">
        <f>IFERROR(INDEX(HTAway!K:K,MATCH(A408,HTAway!$A:$A,0)),"-")</f>
        <v>0</v>
      </c>
      <c r="L408" s="7">
        <f>IFERROR(INDEX(HTAway!L:L,MATCH(A408,HTAway!$A:$A,0)),"-")</f>
        <v>0.66666666666666663</v>
      </c>
      <c r="M408" s="7">
        <f>IFERROR(INDEX(HTAway!M:M,MATCH(A408,HTAway!$A:$A,0)),"-")</f>
        <v>-1</v>
      </c>
      <c r="N408" s="7">
        <f>IFERROR(INDEX(HTAway!N:N,MATCH(A408,HTAway!$A:$A,0)),"-")</f>
        <v>0.16666666666666663</v>
      </c>
    </row>
    <row r="409" spans="1:14" ht="16.5" thickTop="1" thickBot="1" x14ac:dyDescent="0.3">
      <c r="A409" s="19" t="s">
        <v>466</v>
      </c>
      <c r="B409" s="5">
        <f>IFERROR(INDEX(HTAway!$B:$B,MATCH(A409,HTAway!$A:$A,0)),"-")</f>
        <v>3</v>
      </c>
      <c r="C409" s="5">
        <f>IFERROR(INDEX(HTAway!C:C,MATCH(A409,HTAway!$A:$A,0)),"-")</f>
        <v>0</v>
      </c>
      <c r="D409" s="5">
        <f>IFERROR(INDEX(HTAway!D:D,MATCH(A409,HTAway!$A:$A,0)),"-")</f>
        <v>1</v>
      </c>
      <c r="E409" s="5">
        <f>IFERROR(INDEX(HTAway!E:E,MATCH(A409,HTAway!$A:$A,0)),"-")</f>
        <v>1</v>
      </c>
      <c r="F409" s="5">
        <f>IFERROR(INDEX(HTAway!F:F,MATCH(A409,HTAway!$A:$A,0)),"-")</f>
        <v>3</v>
      </c>
      <c r="G409" s="5">
        <f>IFERROR(INDEX(HTAway!G:G,MATCH(A409,HTAway!$A:$A,0)),"-")</f>
        <v>0</v>
      </c>
      <c r="H409" s="5">
        <f>IFERROR(INDEX(HTAway!H:H,MATCH(A409,HTAway!$A:$A,0)),"-")</f>
        <v>0</v>
      </c>
      <c r="I409" s="5">
        <f>IFERROR(INDEX(HTAway!I:I,MATCH(A409,HTAway!$A:$A,0)),"-")</f>
        <v>2</v>
      </c>
      <c r="J409" s="5">
        <f>IFERROR(INDEX(HTAway!J:J,MATCH(A409,HTAway!$A:$A,0)),"-")</f>
        <v>1</v>
      </c>
      <c r="K409" s="7">
        <f>IFERROR(INDEX(HTAway!K:K,MATCH(A409,HTAway!$A:$A,0)),"-")</f>
        <v>0.66666666666666663</v>
      </c>
      <c r="L409" s="7">
        <f>IFERROR(INDEX(HTAway!L:L,MATCH(A409,HTAway!$A:$A,0)),"-")</f>
        <v>0</v>
      </c>
      <c r="M409" s="7">
        <f>IFERROR(INDEX(HTAway!M:M,MATCH(A409,HTAway!$A:$A,0)),"-")</f>
        <v>1.3333333333333333</v>
      </c>
      <c r="N409" s="7">
        <f>IFERROR(INDEX(HTAway!N:N,MATCH(A409,HTAway!$A:$A,0)),"-")</f>
        <v>0.16666666666666663</v>
      </c>
    </row>
    <row r="410" spans="1:14" ht="16.5" thickTop="1" thickBot="1" x14ac:dyDescent="0.3">
      <c r="A410" s="18" t="s">
        <v>452</v>
      </c>
      <c r="B410" s="5">
        <f>IFERROR(INDEX(HTAway!$B:$B,MATCH(A410,HTAway!$A:$A,0)),"-")</f>
        <v>3</v>
      </c>
      <c r="C410" s="5">
        <f>IFERROR(INDEX(HTAway!C:C,MATCH(A410,HTAway!$A:$A,0)),"-")</f>
        <v>1</v>
      </c>
      <c r="D410" s="5">
        <f>IFERROR(INDEX(HTAway!D:D,MATCH(A410,HTAway!$A:$A,0)),"-")</f>
        <v>0</v>
      </c>
      <c r="E410" s="5">
        <f>IFERROR(INDEX(HTAway!E:E,MATCH(A410,HTAway!$A:$A,0)),"-")</f>
        <v>0</v>
      </c>
      <c r="F410" s="5">
        <f>IFERROR(INDEX(HTAway!F:F,MATCH(A410,HTAway!$A:$A,0)),"-")</f>
        <v>0</v>
      </c>
      <c r="G410" s="5">
        <f>IFERROR(INDEX(HTAway!G:G,MATCH(A410,HTAway!$A:$A,0)),"-")</f>
        <v>1</v>
      </c>
      <c r="H410" s="5">
        <f>IFERROR(INDEX(HTAway!H:H,MATCH(A410,HTAway!$A:$A,0)),"-")</f>
        <v>2</v>
      </c>
      <c r="I410" s="5">
        <f>IFERROR(INDEX(HTAway!I:I,MATCH(A410,HTAway!$A:$A,0)),"-")</f>
        <v>1</v>
      </c>
      <c r="J410" s="5">
        <f>IFERROR(INDEX(HTAway!J:J,MATCH(A410,HTAway!$A:$A,0)),"-")</f>
        <v>1</v>
      </c>
      <c r="K410" s="7">
        <f>IFERROR(INDEX(HTAway!K:K,MATCH(A410,HTAway!$A:$A,0)),"-")</f>
        <v>0.33333333333333331</v>
      </c>
      <c r="L410" s="7">
        <f>IFERROR(INDEX(HTAway!L:L,MATCH(A410,HTAway!$A:$A,0)),"-")</f>
        <v>0.5</v>
      </c>
      <c r="M410" s="7">
        <f>IFERROR(INDEX(HTAway!M:M,MATCH(A410,HTAway!$A:$A,0)),"-")</f>
        <v>-0.33333333333333331</v>
      </c>
      <c r="N410" s="7">
        <f>IFERROR(INDEX(HTAway!N:N,MATCH(A410,HTAway!$A:$A,0)),"-")</f>
        <v>8.3333333333333343E-2</v>
      </c>
    </row>
    <row r="411" spans="1:14" ht="16.5" thickTop="1" thickBot="1" x14ac:dyDescent="0.3">
      <c r="A411" s="19" t="s">
        <v>436</v>
      </c>
      <c r="B411" s="5">
        <f>IFERROR(INDEX(HTAway!$B:$B,MATCH(A411,HTAway!$A:$A,0)),"-")</f>
        <v>3</v>
      </c>
      <c r="C411" s="5">
        <f>IFERROR(INDEX(HTAway!C:C,MATCH(A411,HTAway!$A:$A,0)),"-")</f>
        <v>0</v>
      </c>
      <c r="D411" s="5">
        <f>IFERROR(INDEX(HTAway!D:D,MATCH(A411,HTAway!$A:$A,0)),"-")</f>
        <v>0</v>
      </c>
      <c r="E411" s="5">
        <f>IFERROR(INDEX(HTAway!E:E,MATCH(A411,HTAway!$A:$A,0)),"-")</f>
        <v>0</v>
      </c>
      <c r="F411" s="5">
        <f>IFERROR(INDEX(HTAway!F:F,MATCH(A411,HTAway!$A:$A,0)),"-")</f>
        <v>0</v>
      </c>
      <c r="G411" s="5">
        <f>IFERROR(INDEX(HTAway!G:G,MATCH(A411,HTAway!$A:$A,0)),"-")</f>
        <v>3</v>
      </c>
      <c r="H411" s="5">
        <f>IFERROR(INDEX(HTAway!H:H,MATCH(A411,HTAway!$A:$A,0)),"-")</f>
        <v>0</v>
      </c>
      <c r="I411" s="5">
        <f>IFERROR(INDEX(HTAway!I:I,MATCH(A411,HTAway!$A:$A,0)),"-")</f>
        <v>0</v>
      </c>
      <c r="J411" s="5">
        <f>IFERROR(INDEX(HTAway!J:J,MATCH(A411,HTAway!$A:$A,0)),"-")</f>
        <v>3</v>
      </c>
      <c r="K411" s="7">
        <f>IFERROR(INDEX(HTAway!K:K,MATCH(A411,HTAway!$A:$A,0)),"-")</f>
        <v>0</v>
      </c>
      <c r="L411" s="7">
        <f>IFERROR(INDEX(HTAway!L:L,MATCH(A411,HTAway!$A:$A,0)),"-")</f>
        <v>1</v>
      </c>
      <c r="M411" s="7">
        <f>IFERROR(INDEX(HTAway!M:M,MATCH(A411,HTAway!$A:$A,0)),"-")</f>
        <v>-2</v>
      </c>
      <c r="N411" s="7">
        <f>IFERROR(INDEX(HTAway!N:N,MATCH(A411,HTAway!$A:$A,0)),"-")</f>
        <v>0</v>
      </c>
    </row>
    <row r="412" spans="1:14" ht="16.5" thickTop="1" thickBot="1" x14ac:dyDescent="0.3">
      <c r="A412" s="18" t="s">
        <v>461</v>
      </c>
      <c r="B412" s="5">
        <f>IFERROR(INDEX(HTAway!$B:$B,MATCH(A412,HTAway!$A:$A,0)),"-")</f>
        <v>2</v>
      </c>
      <c r="C412" s="5">
        <f>IFERROR(INDEX(HTAway!C:C,MATCH(A412,HTAway!$A:$A,0)),"-")</f>
        <v>1</v>
      </c>
      <c r="D412" s="5">
        <f>IFERROR(INDEX(HTAway!D:D,MATCH(A412,HTAway!$A:$A,0)),"-")</f>
        <v>0</v>
      </c>
      <c r="E412" s="5">
        <f>IFERROR(INDEX(HTAway!E:E,MATCH(A412,HTAway!$A:$A,0)),"-")</f>
        <v>0</v>
      </c>
      <c r="F412" s="5">
        <f>IFERROR(INDEX(HTAway!F:F,MATCH(A412,HTAway!$A:$A,0)),"-")</f>
        <v>1</v>
      </c>
      <c r="G412" s="5">
        <f>IFERROR(INDEX(HTAway!G:G,MATCH(A412,HTAway!$A:$A,0)),"-")</f>
        <v>1</v>
      </c>
      <c r="H412" s="5">
        <f>IFERROR(INDEX(HTAway!H:H,MATCH(A412,HTAway!$A:$A,0)),"-")</f>
        <v>0</v>
      </c>
      <c r="I412" s="5">
        <f>IFERROR(INDEX(HTAway!I:I,MATCH(A412,HTAway!$A:$A,0)),"-")</f>
        <v>1</v>
      </c>
      <c r="J412" s="5">
        <f>IFERROR(INDEX(HTAway!J:J,MATCH(A412,HTAway!$A:$A,0)),"-")</f>
        <v>1</v>
      </c>
      <c r="K412" s="7">
        <f>IFERROR(INDEX(HTAway!K:K,MATCH(A412,HTAway!$A:$A,0)),"-")</f>
        <v>0.5</v>
      </c>
      <c r="L412" s="7">
        <f>IFERROR(INDEX(HTAway!L:L,MATCH(A412,HTAway!$A:$A,0)),"-")</f>
        <v>0</v>
      </c>
      <c r="M412" s="7">
        <f>IFERROR(INDEX(HTAway!M:M,MATCH(A412,HTAway!$A:$A,0)),"-")</f>
        <v>0</v>
      </c>
      <c r="N412" s="7">
        <f>IFERROR(INDEX(HTAway!N:N,MATCH(A412,HTAway!$A:$A,0)),"-")</f>
        <v>0</v>
      </c>
    </row>
    <row r="413" spans="1:14" ht="16.5" thickTop="1" thickBot="1" x14ac:dyDescent="0.3">
      <c r="A413" s="19" t="s">
        <v>463</v>
      </c>
      <c r="B413" s="5">
        <f>IFERROR(INDEX(HTAway!$B:$B,MATCH(A413,HTAway!$A:$A,0)),"-")</f>
        <v>3</v>
      </c>
      <c r="C413" s="5">
        <f>IFERROR(INDEX(HTAway!C:C,MATCH(A413,HTAway!$A:$A,0)),"-")</f>
        <v>0</v>
      </c>
      <c r="D413" s="5">
        <f>IFERROR(INDEX(HTAway!D:D,MATCH(A413,HTAway!$A:$A,0)),"-")</f>
        <v>1</v>
      </c>
      <c r="E413" s="5">
        <f>IFERROR(INDEX(HTAway!E:E,MATCH(A413,HTAway!$A:$A,0)),"-")</f>
        <v>0</v>
      </c>
      <c r="F413" s="5">
        <f>IFERROR(INDEX(HTAway!F:F,MATCH(A413,HTAway!$A:$A,0)),"-")</f>
        <v>1</v>
      </c>
      <c r="G413" s="5">
        <f>IFERROR(INDEX(HTAway!G:G,MATCH(A413,HTAway!$A:$A,0)),"-")</f>
        <v>1</v>
      </c>
      <c r="H413" s="5">
        <f>IFERROR(INDEX(HTAway!H:H,MATCH(A413,HTAway!$A:$A,0)),"-")</f>
        <v>1</v>
      </c>
      <c r="I413" s="5">
        <f>IFERROR(INDEX(HTAway!I:I,MATCH(A413,HTAway!$A:$A,0)),"-")</f>
        <v>1</v>
      </c>
      <c r="J413" s="5">
        <f>IFERROR(INDEX(HTAway!J:J,MATCH(A413,HTAway!$A:$A,0)),"-")</f>
        <v>1</v>
      </c>
      <c r="K413" s="7">
        <f>IFERROR(INDEX(HTAway!K:K,MATCH(A413,HTAway!$A:$A,0)),"-")</f>
        <v>0.33333333333333331</v>
      </c>
      <c r="L413" s="7">
        <f>IFERROR(INDEX(HTAway!L:L,MATCH(A413,HTAway!$A:$A,0)),"-")</f>
        <v>0.5</v>
      </c>
      <c r="M413" s="7">
        <f>IFERROR(INDEX(HTAway!M:M,MATCH(A413,HTAway!$A:$A,0)),"-")</f>
        <v>0</v>
      </c>
      <c r="N413" s="7">
        <f>IFERROR(INDEX(HTAway!N:N,MATCH(A413,HTAway!$A:$A,0)),"-")</f>
        <v>0</v>
      </c>
    </row>
    <row r="414" spans="1:14" ht="16.5" thickTop="1" thickBot="1" x14ac:dyDescent="0.3">
      <c r="A414" s="18" t="s">
        <v>457</v>
      </c>
      <c r="B414" s="5">
        <f>IFERROR(INDEX(HTAway!$B:$B,MATCH(A414,HTAway!$A:$A,0)),"-")</f>
        <v>2</v>
      </c>
      <c r="C414" s="5">
        <f>IFERROR(INDEX(HTAway!C:C,MATCH(A414,HTAway!$A:$A,0)),"-")</f>
        <v>0</v>
      </c>
      <c r="D414" s="5">
        <f>IFERROR(INDEX(HTAway!D:D,MATCH(A414,HTAway!$A:$A,0)),"-")</f>
        <v>0</v>
      </c>
      <c r="E414" s="5">
        <f>IFERROR(INDEX(HTAway!E:E,MATCH(A414,HTAway!$A:$A,0)),"-")</f>
        <v>0</v>
      </c>
      <c r="F414" s="5">
        <f>IFERROR(INDEX(HTAway!F:F,MATCH(A414,HTAway!$A:$A,0)),"-")</f>
        <v>0</v>
      </c>
      <c r="G414" s="5">
        <f>IFERROR(INDEX(HTAway!G:G,MATCH(A414,HTAway!$A:$A,0)),"-")</f>
        <v>1</v>
      </c>
      <c r="H414" s="5">
        <f>IFERROR(INDEX(HTAway!H:H,MATCH(A414,HTAway!$A:$A,0)),"-")</f>
        <v>1</v>
      </c>
      <c r="I414" s="5">
        <f>IFERROR(INDEX(HTAway!I:I,MATCH(A414,HTAway!$A:$A,0)),"-")</f>
        <v>0</v>
      </c>
      <c r="J414" s="5">
        <f>IFERROR(INDEX(HTAway!J:J,MATCH(A414,HTAway!$A:$A,0)),"-")</f>
        <v>1</v>
      </c>
      <c r="K414" s="7">
        <f>IFERROR(INDEX(HTAway!K:K,MATCH(A414,HTAway!$A:$A,0)),"-")</f>
        <v>0</v>
      </c>
      <c r="L414" s="7">
        <f>IFERROR(INDEX(HTAway!L:L,MATCH(A414,HTAway!$A:$A,0)),"-")</f>
        <v>0.33333333333333331</v>
      </c>
      <c r="M414" s="7">
        <f>IFERROR(INDEX(HTAway!M:M,MATCH(A414,HTAway!$A:$A,0)),"-")</f>
        <v>-1</v>
      </c>
      <c r="N414" s="7">
        <f>IFERROR(INDEX(HTAway!N:N,MATCH(A414,HTAway!$A:$A,0)),"-")</f>
        <v>-0.16666666666666669</v>
      </c>
    </row>
    <row r="415" spans="1:14" ht="16.5" thickTop="1" thickBot="1" x14ac:dyDescent="0.3">
      <c r="A415" s="19" t="s">
        <v>456</v>
      </c>
      <c r="B415" s="5">
        <f>IFERROR(INDEX(HTAway!$B:$B,MATCH(A415,HTAway!$A:$A,0)),"-")</f>
        <v>2</v>
      </c>
      <c r="C415" s="5">
        <f>IFERROR(INDEX(HTAway!C:C,MATCH(A415,HTAway!$A:$A,0)),"-")</f>
        <v>0</v>
      </c>
      <c r="D415" s="5">
        <f>IFERROR(INDEX(HTAway!D:D,MATCH(A415,HTAway!$A:$A,0)),"-")</f>
        <v>0</v>
      </c>
      <c r="E415" s="5">
        <f>IFERROR(INDEX(HTAway!E:E,MATCH(A415,HTAway!$A:$A,0)),"-")</f>
        <v>0</v>
      </c>
      <c r="F415" s="5">
        <f>IFERROR(INDEX(HTAway!F:F,MATCH(A415,HTAway!$A:$A,0)),"-")</f>
        <v>0</v>
      </c>
      <c r="G415" s="5">
        <f>IFERROR(INDEX(HTAway!G:G,MATCH(A415,HTAway!$A:$A,0)),"-")</f>
        <v>1</v>
      </c>
      <c r="H415" s="5">
        <f>IFERROR(INDEX(HTAway!H:H,MATCH(A415,HTAway!$A:$A,0)),"-")</f>
        <v>1</v>
      </c>
      <c r="I415" s="5">
        <f>IFERROR(INDEX(HTAway!I:I,MATCH(A415,HTAway!$A:$A,0)),"-")</f>
        <v>0</v>
      </c>
      <c r="J415" s="5">
        <f>IFERROR(INDEX(HTAway!J:J,MATCH(A415,HTAway!$A:$A,0)),"-")</f>
        <v>2</v>
      </c>
      <c r="K415" s="7">
        <f>IFERROR(INDEX(HTAway!K:K,MATCH(A415,HTAway!$A:$A,0)),"-")</f>
        <v>0</v>
      </c>
      <c r="L415" s="7">
        <f>IFERROR(INDEX(HTAway!L:L,MATCH(A415,HTAway!$A:$A,0)),"-")</f>
        <v>0.33333333333333331</v>
      </c>
      <c r="M415" s="7">
        <f>IFERROR(INDEX(HTAway!M:M,MATCH(A415,HTAway!$A:$A,0)),"-")</f>
        <v>-1.5</v>
      </c>
      <c r="N415" s="7">
        <f>IFERROR(INDEX(HTAway!N:N,MATCH(A415,HTAway!$A:$A,0)),"-")</f>
        <v>-0.75</v>
      </c>
    </row>
    <row r="416" spans="1:14" ht="16.5" thickTop="1" thickBot="1" x14ac:dyDescent="0.3">
      <c r="A416" s="18" t="s">
        <v>438</v>
      </c>
      <c r="B416" s="5">
        <f>IFERROR(INDEX(HTAway!$B:$B,MATCH(A416,HTAway!$A:$A,0)),"-")</f>
        <v>3</v>
      </c>
      <c r="C416" s="5">
        <f>IFERROR(INDEX(HTAway!C:C,MATCH(A416,HTAway!$A:$A,0)),"-")</f>
        <v>0</v>
      </c>
      <c r="D416" s="5">
        <f>IFERROR(INDEX(HTAway!D:D,MATCH(A416,HTAway!$A:$A,0)),"-")</f>
        <v>0</v>
      </c>
      <c r="E416" s="5">
        <f>IFERROR(INDEX(HTAway!E:E,MATCH(A416,HTAway!$A:$A,0)),"-")</f>
        <v>0</v>
      </c>
      <c r="F416" s="5">
        <f>IFERROR(INDEX(HTAway!F:F,MATCH(A416,HTAway!$A:$A,0)),"-")</f>
        <v>0</v>
      </c>
      <c r="G416" s="5">
        <f>IFERROR(INDEX(HTAway!G:G,MATCH(A416,HTAway!$A:$A,0)),"-")</f>
        <v>3</v>
      </c>
      <c r="H416" s="5">
        <f>IFERROR(INDEX(HTAway!H:H,MATCH(A416,HTAway!$A:$A,0)),"-")</f>
        <v>0</v>
      </c>
      <c r="I416" s="5">
        <f>IFERROR(INDEX(HTAway!I:I,MATCH(A416,HTAway!$A:$A,0)),"-")</f>
        <v>0</v>
      </c>
      <c r="J416" s="5">
        <f>IFERROR(INDEX(HTAway!J:J,MATCH(A416,HTAway!$A:$A,0)),"-")</f>
        <v>3</v>
      </c>
      <c r="K416" s="7">
        <f>IFERROR(INDEX(HTAway!K:K,MATCH(A416,HTAway!$A:$A,0)),"-")</f>
        <v>0</v>
      </c>
      <c r="L416" s="7">
        <f>IFERROR(INDEX(HTAway!L:L,MATCH(A416,HTAway!$A:$A,0)),"-")</f>
        <v>0.5</v>
      </c>
      <c r="M416" s="7">
        <f>IFERROR(INDEX(HTAway!M:M,MATCH(A416,HTAway!$A:$A,0)),"-")</f>
        <v>-2</v>
      </c>
      <c r="N416" s="7">
        <f>IFERROR(INDEX(HTAway!N:N,MATCH(A416,HTAway!$A:$A,0)),"-")</f>
        <v>-0.5</v>
      </c>
    </row>
    <row r="417" spans="1:14" ht="16.5" thickTop="1" thickBot="1" x14ac:dyDescent="0.3">
      <c r="A417" s="19" t="s">
        <v>449</v>
      </c>
      <c r="B417" s="5">
        <f>IFERROR(INDEX(HTAway!$B:$B,MATCH(A417,HTAway!$A:$A,0)),"-")</f>
        <v>2</v>
      </c>
      <c r="C417" s="5">
        <f>IFERROR(INDEX(HTAway!C:C,MATCH(A417,HTAway!$A:$A,0)),"-")</f>
        <v>0</v>
      </c>
      <c r="D417" s="5">
        <f>IFERROR(INDEX(HTAway!D:D,MATCH(A417,HTAway!$A:$A,0)),"-")</f>
        <v>0</v>
      </c>
      <c r="E417" s="5">
        <f>IFERROR(INDEX(HTAway!E:E,MATCH(A417,HTAway!$A:$A,0)),"-")</f>
        <v>0</v>
      </c>
      <c r="F417" s="5">
        <f>IFERROR(INDEX(HTAway!F:F,MATCH(A417,HTAway!$A:$A,0)),"-")</f>
        <v>0</v>
      </c>
      <c r="G417" s="5">
        <f>IFERROR(INDEX(HTAway!G:G,MATCH(A417,HTAway!$A:$A,0)),"-")</f>
        <v>1</v>
      </c>
      <c r="H417" s="5">
        <f>IFERROR(INDEX(HTAway!H:H,MATCH(A417,HTAway!$A:$A,0)),"-")</f>
        <v>1</v>
      </c>
      <c r="I417" s="5">
        <f>IFERROR(INDEX(HTAway!I:I,MATCH(A417,HTAway!$A:$A,0)),"-")</f>
        <v>0</v>
      </c>
      <c r="J417" s="5">
        <f>IFERROR(INDEX(HTAway!J:J,MATCH(A417,HTAway!$A:$A,0)),"-")</f>
        <v>1</v>
      </c>
      <c r="K417" s="7">
        <f>IFERROR(INDEX(HTAway!K:K,MATCH(A417,HTAway!$A:$A,0)),"-")</f>
        <v>0</v>
      </c>
      <c r="L417" s="7">
        <f>IFERROR(INDEX(HTAway!L:L,MATCH(A417,HTAway!$A:$A,0)),"-")</f>
        <v>0.5</v>
      </c>
      <c r="M417" s="7">
        <f>IFERROR(INDEX(HTAway!M:M,MATCH(A417,HTAway!$A:$A,0)),"-")</f>
        <v>-1</v>
      </c>
      <c r="N417" s="7">
        <f>IFERROR(INDEX(HTAway!N:N,MATCH(A417,HTAway!$A:$A,0)),"-")</f>
        <v>-0.5</v>
      </c>
    </row>
    <row r="418" spans="1:14" ht="16.5" thickTop="1" thickBot="1" x14ac:dyDescent="0.3">
      <c r="A418" s="18" t="s">
        <v>462</v>
      </c>
      <c r="B418" s="5">
        <f>IFERROR(INDEX(HTAway!$B:$B,MATCH(A418,HTAway!$A:$A,0)),"-")</f>
        <v>2</v>
      </c>
      <c r="C418" s="5">
        <f>IFERROR(INDEX(HTAway!C:C,MATCH(A418,HTAway!$A:$A,0)),"-")</f>
        <v>0</v>
      </c>
      <c r="D418" s="5">
        <f>IFERROR(INDEX(HTAway!D:D,MATCH(A418,HTAway!$A:$A,0)),"-")</f>
        <v>0</v>
      </c>
      <c r="E418" s="5">
        <f>IFERROR(INDEX(HTAway!E:E,MATCH(A418,HTAway!$A:$A,0)),"-")</f>
        <v>1</v>
      </c>
      <c r="F418" s="5">
        <f>IFERROR(INDEX(HTAway!F:F,MATCH(A418,HTAway!$A:$A,0)),"-")</f>
        <v>1</v>
      </c>
      <c r="G418" s="5">
        <f>IFERROR(INDEX(HTAway!G:G,MATCH(A418,HTAway!$A:$A,0)),"-")</f>
        <v>0</v>
      </c>
      <c r="H418" s="5">
        <f>IFERROR(INDEX(HTAway!H:H,MATCH(A418,HTAway!$A:$A,0)),"-")</f>
        <v>1</v>
      </c>
      <c r="I418" s="5">
        <f>IFERROR(INDEX(HTAway!I:I,MATCH(A418,HTAway!$A:$A,0)),"-")</f>
        <v>1</v>
      </c>
      <c r="J418" s="5">
        <f>IFERROR(INDEX(HTAway!J:J,MATCH(A418,HTAway!$A:$A,0)),"-")</f>
        <v>0</v>
      </c>
      <c r="K418" s="7">
        <f>IFERROR(INDEX(HTAway!K:K,MATCH(A418,HTAway!$A:$A,0)),"-")</f>
        <v>0.5</v>
      </c>
      <c r="L418" s="7">
        <f>IFERROR(INDEX(HTAway!L:L,MATCH(A418,HTAway!$A:$A,0)),"-")</f>
        <v>0</v>
      </c>
      <c r="M418" s="7">
        <f>IFERROR(INDEX(HTAway!M:M,MATCH(A418,HTAway!$A:$A,0)),"-")</f>
        <v>1</v>
      </c>
      <c r="N418" s="7">
        <f>IFERROR(INDEX(HTAway!N:N,MATCH(A418,HTAway!$A:$A,0)),"-")</f>
        <v>-0.5</v>
      </c>
    </row>
    <row r="419" spans="1:14" ht="16.5" thickTop="1" thickBot="1" x14ac:dyDescent="0.3">
      <c r="A419" s="19" t="s">
        <v>460</v>
      </c>
      <c r="B419" s="5">
        <f>IFERROR(INDEX(HTAway!$B:$B,MATCH(A419,HTAway!$A:$A,0)),"-")</f>
        <v>2</v>
      </c>
      <c r="C419" s="5">
        <f>IFERROR(INDEX(HTAway!C:C,MATCH(A419,HTAway!$A:$A,0)),"-")</f>
        <v>0</v>
      </c>
      <c r="D419" s="5">
        <f>IFERROR(INDEX(HTAway!D:D,MATCH(A419,HTAway!$A:$A,0)),"-")</f>
        <v>0</v>
      </c>
      <c r="E419" s="5">
        <f>IFERROR(INDEX(HTAway!E:E,MATCH(A419,HTAway!$A:$A,0)),"-")</f>
        <v>0</v>
      </c>
      <c r="F419" s="5">
        <f>IFERROR(INDEX(HTAway!F:F,MATCH(A419,HTAway!$A:$A,0)),"-")</f>
        <v>0</v>
      </c>
      <c r="G419" s="5">
        <f>IFERROR(INDEX(HTAway!G:G,MATCH(A419,HTAway!$A:$A,0)),"-")</f>
        <v>0</v>
      </c>
      <c r="H419" s="5">
        <f>IFERROR(INDEX(HTAway!H:H,MATCH(A419,HTAway!$A:$A,0)),"-")</f>
        <v>2</v>
      </c>
      <c r="I419" s="5">
        <f>IFERROR(INDEX(HTAway!I:I,MATCH(A419,HTAway!$A:$A,0)),"-")</f>
        <v>0</v>
      </c>
      <c r="J419" s="5">
        <f>IFERROR(INDEX(HTAway!J:J,MATCH(A419,HTAway!$A:$A,0)),"-")</f>
        <v>0</v>
      </c>
      <c r="K419" s="7">
        <f>IFERROR(INDEX(HTAway!K:K,MATCH(A419,HTAway!$A:$A,0)),"-")</f>
        <v>0</v>
      </c>
      <c r="L419" s="7">
        <f>IFERROR(INDEX(HTAway!L:L,MATCH(A419,HTAway!$A:$A,0)),"-")</f>
        <v>0</v>
      </c>
      <c r="M419" s="7">
        <f>IFERROR(INDEX(HTAway!M:M,MATCH(A419,HTAway!$A:$A,0)),"-")</f>
        <v>0</v>
      </c>
      <c r="N419" s="7">
        <f>IFERROR(INDEX(HTAway!N:N,MATCH(A419,HTAway!$A:$A,0)),"-")</f>
        <v>-0.66666666666666663</v>
      </c>
    </row>
    <row r="420" spans="1:14" ht="16.5" thickTop="1" thickBot="1" x14ac:dyDescent="0.3">
      <c r="A420" s="18" t="s">
        <v>469</v>
      </c>
      <c r="B420" s="5">
        <f>IFERROR(INDEX(HTAway!$B:$B,MATCH(A420,HTAway!$A:$A,0)),"-")</f>
        <v>3</v>
      </c>
      <c r="C420" s="5">
        <f>IFERROR(INDEX(HTAway!C:C,MATCH(A420,HTAway!$A:$A,0)),"-")</f>
        <v>0</v>
      </c>
      <c r="D420" s="5">
        <f>IFERROR(INDEX(HTAway!D:D,MATCH(A420,HTAway!$A:$A,0)),"-")</f>
        <v>0</v>
      </c>
      <c r="E420" s="5">
        <f>IFERROR(INDEX(HTAway!E:E,MATCH(A420,HTAway!$A:$A,0)),"-")</f>
        <v>1</v>
      </c>
      <c r="F420" s="5">
        <f>IFERROR(INDEX(HTAway!F:F,MATCH(A420,HTAway!$A:$A,0)),"-")</f>
        <v>1</v>
      </c>
      <c r="G420" s="5">
        <f>IFERROR(INDEX(HTAway!G:G,MATCH(A420,HTAway!$A:$A,0)),"-")</f>
        <v>2</v>
      </c>
      <c r="H420" s="5">
        <f>IFERROR(INDEX(HTAway!H:H,MATCH(A420,HTAway!$A:$A,0)),"-")</f>
        <v>0</v>
      </c>
      <c r="I420" s="5">
        <f>IFERROR(INDEX(HTAway!I:I,MATCH(A420,HTAway!$A:$A,0)),"-")</f>
        <v>1</v>
      </c>
      <c r="J420" s="5">
        <f>IFERROR(INDEX(HTAway!J:J,MATCH(A420,HTAway!$A:$A,0)),"-")</f>
        <v>2</v>
      </c>
      <c r="K420" s="7">
        <f>IFERROR(INDEX(HTAway!K:K,MATCH(A420,HTAway!$A:$A,0)),"-")</f>
        <v>0.33333333333333331</v>
      </c>
      <c r="L420" s="7">
        <f>IFERROR(INDEX(HTAway!L:L,MATCH(A420,HTAway!$A:$A,0)),"-")</f>
        <v>0</v>
      </c>
      <c r="M420" s="7">
        <f>IFERROR(INDEX(HTAway!M:M,MATCH(A420,HTAway!$A:$A,0)),"-")</f>
        <v>-0.66666666666666663</v>
      </c>
      <c r="N420" s="7">
        <f>IFERROR(INDEX(HTAway!N:N,MATCH(A420,HTAway!$A:$A,0)),"-")</f>
        <v>-0.83333333333333326</v>
      </c>
    </row>
    <row r="421" spans="1:14" ht="16.5" thickTop="1" thickBot="1" x14ac:dyDescent="0.3">
      <c r="A421" s="19" t="s">
        <v>455</v>
      </c>
      <c r="B421" s="5">
        <f>IFERROR(INDEX(HTAway!$B:$B,MATCH(A421,HTAway!$A:$A,0)),"-")</f>
        <v>2</v>
      </c>
      <c r="C421" s="5">
        <f>IFERROR(INDEX(HTAway!C:C,MATCH(A421,HTAway!$A:$A,0)),"-")</f>
        <v>0</v>
      </c>
      <c r="D421" s="5">
        <f>IFERROR(INDEX(HTAway!D:D,MATCH(A421,HTAway!$A:$A,0)),"-")</f>
        <v>0</v>
      </c>
      <c r="E421" s="5">
        <f>IFERROR(INDEX(HTAway!E:E,MATCH(A421,HTAway!$A:$A,0)),"-")</f>
        <v>0</v>
      </c>
      <c r="F421" s="5">
        <f>IFERROR(INDEX(HTAway!F:F,MATCH(A421,HTAway!$A:$A,0)),"-")</f>
        <v>0</v>
      </c>
      <c r="G421" s="5">
        <f>IFERROR(INDEX(HTAway!G:G,MATCH(A421,HTAway!$A:$A,0)),"-")</f>
        <v>2</v>
      </c>
      <c r="H421" s="5">
        <f>IFERROR(INDEX(HTAway!H:H,MATCH(A421,HTAway!$A:$A,0)),"-")</f>
        <v>0</v>
      </c>
      <c r="I421" s="5">
        <f>IFERROR(INDEX(HTAway!I:I,MATCH(A421,HTAway!$A:$A,0)),"-")</f>
        <v>0</v>
      </c>
      <c r="J421" s="5">
        <f>IFERROR(INDEX(HTAway!J:J,MATCH(A421,HTAway!$A:$A,0)),"-")</f>
        <v>2</v>
      </c>
      <c r="K421" s="7">
        <f>IFERROR(INDEX(HTAway!K:K,MATCH(A421,HTAway!$A:$A,0)),"-")</f>
        <v>0</v>
      </c>
      <c r="L421" s="7">
        <f>IFERROR(INDEX(HTAway!L:L,MATCH(A421,HTAway!$A:$A,0)),"-")</f>
        <v>0.33333333333333331</v>
      </c>
      <c r="M421" s="7">
        <f>IFERROR(INDEX(HTAway!M:M,MATCH(A421,HTAway!$A:$A,0)),"-")</f>
        <v>-2</v>
      </c>
      <c r="N421" s="7">
        <f>IFERROR(INDEX(HTAway!N:N,MATCH(A421,HTAway!$A:$A,0)),"-")</f>
        <v>-1</v>
      </c>
    </row>
    <row r="422" spans="1:14" ht="16.5" thickTop="1" thickBot="1" x14ac:dyDescent="0.3">
      <c r="A422" s="18" t="s">
        <v>458</v>
      </c>
      <c r="B422" s="5">
        <f>IFERROR(INDEX(HTAway!$B:$B,MATCH(A422,HTAway!$A:$A,0)),"-")</f>
        <v>2</v>
      </c>
      <c r="C422" s="5">
        <f>IFERROR(INDEX(HTAway!C:C,MATCH(A422,HTAway!$A:$A,0)),"-")</f>
        <v>0</v>
      </c>
      <c r="D422" s="5">
        <f>IFERROR(INDEX(HTAway!D:D,MATCH(A422,HTAway!$A:$A,0)),"-")</f>
        <v>0</v>
      </c>
      <c r="E422" s="5">
        <f>IFERROR(INDEX(HTAway!E:E,MATCH(A422,HTAway!$A:$A,0)),"-")</f>
        <v>0</v>
      </c>
      <c r="F422" s="5">
        <f>IFERROR(INDEX(HTAway!F:F,MATCH(A422,HTAway!$A:$A,0)),"-")</f>
        <v>0</v>
      </c>
      <c r="G422" s="5">
        <f>IFERROR(INDEX(HTAway!G:G,MATCH(A422,HTAway!$A:$A,0)),"-")</f>
        <v>2</v>
      </c>
      <c r="H422" s="5">
        <f>IFERROR(INDEX(HTAway!H:H,MATCH(A422,HTAway!$A:$A,0)),"-")</f>
        <v>0</v>
      </c>
      <c r="I422" s="5">
        <f>IFERROR(INDEX(HTAway!I:I,MATCH(A422,HTAway!$A:$A,0)),"-")</f>
        <v>0</v>
      </c>
      <c r="J422" s="5">
        <f>IFERROR(INDEX(HTAway!J:J,MATCH(A422,HTAway!$A:$A,0)),"-")</f>
        <v>2</v>
      </c>
      <c r="K422" s="7">
        <f>IFERROR(INDEX(HTAway!K:K,MATCH(A422,HTAway!$A:$A,0)),"-")</f>
        <v>0</v>
      </c>
      <c r="L422" s="7">
        <f>IFERROR(INDEX(HTAway!L:L,MATCH(A422,HTAway!$A:$A,0)),"-")</f>
        <v>0</v>
      </c>
      <c r="M422" s="7">
        <f>IFERROR(INDEX(HTAway!M:M,MATCH(A422,HTAway!$A:$A,0)),"-")</f>
        <v>-2</v>
      </c>
      <c r="N422" s="7">
        <f>IFERROR(INDEX(HTAway!N:N,MATCH(A422,HTAway!$A:$A,0)),"-")</f>
        <v>-1</v>
      </c>
    </row>
    <row r="423" spans="1:14" ht="16.5" thickTop="1" thickBot="1" x14ac:dyDescent="0.3">
      <c r="A423" s="19" t="s">
        <v>468</v>
      </c>
      <c r="B423" s="5">
        <f>IFERROR(INDEX(HTAway!$B:$B,MATCH(A423,HTAway!$A:$A,0)),"-")</f>
        <v>3</v>
      </c>
      <c r="C423" s="5">
        <f>IFERROR(INDEX(HTAway!C:C,MATCH(A423,HTAway!$A:$A,0)),"-")</f>
        <v>0</v>
      </c>
      <c r="D423" s="5">
        <f>IFERROR(INDEX(HTAway!D:D,MATCH(A423,HTAway!$A:$A,0)),"-")</f>
        <v>1</v>
      </c>
      <c r="E423" s="5">
        <f>IFERROR(INDEX(HTAway!E:E,MATCH(A423,HTAway!$A:$A,0)),"-")</f>
        <v>0</v>
      </c>
      <c r="F423" s="5">
        <f>IFERROR(INDEX(HTAway!F:F,MATCH(A423,HTAway!$A:$A,0)),"-")</f>
        <v>1</v>
      </c>
      <c r="G423" s="5">
        <f>IFERROR(INDEX(HTAway!G:G,MATCH(A423,HTAway!$A:$A,0)),"-")</f>
        <v>2</v>
      </c>
      <c r="H423" s="5">
        <f>IFERROR(INDEX(HTAway!H:H,MATCH(A423,HTAway!$A:$A,0)),"-")</f>
        <v>0</v>
      </c>
      <c r="I423" s="5">
        <f>IFERROR(INDEX(HTAway!I:I,MATCH(A423,HTAway!$A:$A,0)),"-")</f>
        <v>1</v>
      </c>
      <c r="J423" s="5">
        <f>IFERROR(INDEX(HTAway!J:J,MATCH(A423,HTAway!$A:$A,0)),"-")</f>
        <v>2</v>
      </c>
      <c r="K423" s="7">
        <f>IFERROR(INDEX(HTAway!K:K,MATCH(A423,HTAway!$A:$A,0)),"-")</f>
        <v>0.33333333333333331</v>
      </c>
      <c r="L423" s="7">
        <f>IFERROR(INDEX(HTAway!L:L,MATCH(A423,HTAway!$A:$A,0)),"-")</f>
        <v>0</v>
      </c>
      <c r="M423" s="7">
        <f>IFERROR(INDEX(HTAway!M:M,MATCH(A423,HTAway!$A:$A,0)),"-")</f>
        <v>-0.66666666666666663</v>
      </c>
      <c r="N423" s="7">
        <f>IFERROR(INDEX(HTAway!N:N,MATCH(A423,HTAway!$A:$A,0)),"-")</f>
        <v>-1.3333333333333333</v>
      </c>
    </row>
    <row r="424" spans="1:14" ht="16.5" thickTop="1" thickBot="1" x14ac:dyDescent="0.3">
      <c r="A424" s="18" t="s">
        <v>448</v>
      </c>
      <c r="B424" s="5">
        <f>IFERROR(INDEX(HTAway!$B:$B,MATCH(A424,HTAway!$A:$A,0)),"-")</f>
        <v>2</v>
      </c>
      <c r="C424" s="5">
        <f>IFERROR(INDEX(HTAway!C:C,MATCH(A424,HTAway!$A:$A,0)),"-")</f>
        <v>0</v>
      </c>
      <c r="D424" s="5">
        <f>IFERROR(INDEX(HTAway!D:D,MATCH(A424,HTAway!$A:$A,0)),"-")</f>
        <v>0</v>
      </c>
      <c r="E424" s="5">
        <f>IFERROR(INDEX(HTAway!E:E,MATCH(A424,HTAway!$A:$A,0)),"-")</f>
        <v>0</v>
      </c>
      <c r="F424" s="5">
        <f>IFERROR(INDEX(HTAway!F:F,MATCH(A424,HTAway!$A:$A,0)),"-")</f>
        <v>0</v>
      </c>
      <c r="G424" s="5">
        <f>IFERROR(INDEX(HTAway!G:G,MATCH(A424,HTAway!$A:$A,0)),"-")</f>
        <v>1</v>
      </c>
      <c r="H424" s="5">
        <f>IFERROR(INDEX(HTAway!H:H,MATCH(A424,HTAway!$A:$A,0)),"-")</f>
        <v>1</v>
      </c>
      <c r="I424" s="5">
        <f>IFERROR(INDEX(HTAway!I:I,MATCH(A424,HTAway!$A:$A,0)),"-")</f>
        <v>0</v>
      </c>
      <c r="J424" s="5">
        <f>IFERROR(INDEX(HTAway!J:J,MATCH(A424,HTAway!$A:$A,0)),"-")</f>
        <v>2</v>
      </c>
      <c r="K424" s="7">
        <f>IFERROR(INDEX(HTAway!K:K,MATCH(A424,HTAway!$A:$A,0)),"-")</f>
        <v>0</v>
      </c>
      <c r="L424" s="7">
        <f>IFERROR(INDEX(HTAway!L:L,MATCH(A424,HTAway!$A:$A,0)),"-")</f>
        <v>0.33333333333333331</v>
      </c>
      <c r="M424" s="7">
        <f>IFERROR(INDEX(HTAway!M:M,MATCH(A424,HTAway!$A:$A,0)),"-")</f>
        <v>-1.5</v>
      </c>
      <c r="N424" s="7">
        <f>IFERROR(INDEX(HTAway!N:N,MATCH(A424,HTAway!$A:$A,0)),"-")</f>
        <v>-1.4166666666666663</v>
      </c>
    </row>
    <row r="425" spans="1:14" ht="16.5" thickTop="1" thickBot="1" x14ac:dyDescent="0.3">
      <c r="A425" s="19" t="s">
        <v>465</v>
      </c>
      <c r="B425" s="5">
        <f>IFERROR(INDEX(HTAway!$B:$B,MATCH(A425,HTAway!$A:$A,0)),"-")</f>
        <v>2</v>
      </c>
      <c r="C425" s="5">
        <f>IFERROR(INDEX(HTAway!C:C,MATCH(A425,HTAway!$A:$A,0)),"-")</f>
        <v>0</v>
      </c>
      <c r="D425" s="5">
        <f>IFERROR(INDEX(HTAway!D:D,MATCH(A425,HTAway!$A:$A,0)),"-")</f>
        <v>0</v>
      </c>
      <c r="E425" s="5">
        <f>IFERROR(INDEX(HTAway!E:E,MATCH(A425,HTAway!$A:$A,0)),"-")</f>
        <v>0</v>
      </c>
      <c r="F425" s="5">
        <f>IFERROR(INDEX(HTAway!F:F,MATCH(A425,HTAway!$A:$A,0)),"-")</f>
        <v>0</v>
      </c>
      <c r="G425" s="5">
        <f>IFERROR(INDEX(HTAway!G:G,MATCH(A425,HTAway!$A:$A,0)),"-")</f>
        <v>1</v>
      </c>
      <c r="H425" s="5">
        <f>IFERROR(INDEX(HTAway!H:H,MATCH(A425,HTAway!$A:$A,0)),"-")</f>
        <v>1</v>
      </c>
      <c r="I425" s="5">
        <f>IFERROR(INDEX(HTAway!I:I,MATCH(A425,HTAway!$A:$A,0)),"-")</f>
        <v>0</v>
      </c>
      <c r="J425" s="5">
        <f>IFERROR(INDEX(HTAway!J:J,MATCH(A425,HTAway!$A:$A,0)),"-")</f>
        <v>1</v>
      </c>
      <c r="K425" s="7">
        <f>IFERROR(INDEX(HTAway!K:K,MATCH(A425,HTAway!$A:$A,0)),"-")</f>
        <v>0</v>
      </c>
      <c r="L425" s="7">
        <f>IFERROR(INDEX(HTAway!L:L,MATCH(A425,HTAway!$A:$A,0)),"-")</f>
        <v>0</v>
      </c>
      <c r="M425" s="7">
        <f>IFERROR(INDEX(HTAway!M:M,MATCH(A425,HTAway!$A:$A,0)),"-")</f>
        <v>-1</v>
      </c>
      <c r="N425" s="7">
        <f>IFERROR(INDEX(HTAway!N:N,MATCH(A425,HTAway!$A:$A,0)),"-")</f>
        <v>-1.5</v>
      </c>
    </row>
    <row r="426" spans="1:14" ht="16.5" thickTop="1" thickBot="1" x14ac:dyDescent="0.3">
      <c r="A426" s="18" t="s">
        <v>475</v>
      </c>
      <c r="B426" s="5">
        <f>IFERROR(INDEX(HTAway!$B:$B,MATCH(A426,HTAway!$A:$A,0)),"-")</f>
        <v>1</v>
      </c>
      <c r="C426" s="5">
        <f>IFERROR(INDEX(HTAway!C:C,MATCH(A426,HTAway!$A:$A,0)),"-")</f>
        <v>1</v>
      </c>
      <c r="D426" s="5">
        <f>IFERROR(INDEX(HTAway!D:D,MATCH(A426,HTAway!$A:$A,0)),"-")</f>
        <v>0</v>
      </c>
      <c r="E426" s="5">
        <f>IFERROR(INDEX(HTAway!E:E,MATCH(A426,HTAway!$A:$A,0)),"-")</f>
        <v>0</v>
      </c>
      <c r="F426" s="5">
        <f>IFERROR(INDEX(HTAway!F:F,MATCH(A426,HTAway!$A:$A,0)),"-")</f>
        <v>1</v>
      </c>
      <c r="G426" s="5">
        <f>IFERROR(INDEX(HTAway!G:G,MATCH(A426,HTAway!$A:$A,0)),"-")</f>
        <v>0</v>
      </c>
      <c r="H426" s="5">
        <f>IFERROR(INDEX(HTAway!H:H,MATCH(A426,HTAway!$A:$A,0)),"-")</f>
        <v>0</v>
      </c>
      <c r="I426" s="5">
        <f>IFERROR(INDEX(HTAway!I:I,MATCH(A426,HTAway!$A:$A,0)),"-")</f>
        <v>1</v>
      </c>
      <c r="J426" s="5">
        <f>IFERROR(INDEX(HTAway!J:J,MATCH(A426,HTAway!$A:$A,0)),"-")</f>
        <v>0</v>
      </c>
      <c r="K426" s="7">
        <f>IFERROR(INDEX(HTAway!K:K,MATCH(A426,HTAway!$A:$A,0)),"-")</f>
        <v>1</v>
      </c>
      <c r="L426" s="7">
        <f>IFERROR(INDEX(HTAway!L:L,MATCH(A426,HTAway!$A:$A,0)),"-")</f>
        <v>1</v>
      </c>
      <c r="M426" s="7">
        <f>IFERROR(INDEX(HTAway!M:M,MATCH(A426,HTAway!$A:$A,0)),"-")</f>
        <v>2</v>
      </c>
      <c r="N426" s="7">
        <f>IFERROR(INDEX(HTAway!N:N,MATCH(A426,HTAway!$A:$A,0)),"-")</f>
        <v>2</v>
      </c>
    </row>
    <row r="427" spans="1:14" ht="16.5" thickTop="1" thickBot="1" x14ac:dyDescent="0.3">
      <c r="A427" s="19" t="s">
        <v>486</v>
      </c>
      <c r="B427" s="5">
        <f>IFERROR(INDEX(HTAway!$B:$B,MATCH(A427,HTAway!$A:$A,0)),"-")</f>
        <v>1</v>
      </c>
      <c r="C427" s="5">
        <f>IFERROR(INDEX(HTAway!C:C,MATCH(A427,HTAway!$A:$A,0)),"-")</f>
        <v>0</v>
      </c>
      <c r="D427" s="5">
        <f>IFERROR(INDEX(HTAway!D:D,MATCH(A427,HTAway!$A:$A,0)),"-")</f>
        <v>0</v>
      </c>
      <c r="E427" s="5">
        <f>IFERROR(INDEX(HTAway!E:E,MATCH(A427,HTAway!$A:$A,0)),"-")</f>
        <v>1</v>
      </c>
      <c r="F427" s="5">
        <f>IFERROR(INDEX(HTAway!F:F,MATCH(A427,HTAway!$A:$A,0)),"-")</f>
        <v>1</v>
      </c>
      <c r="G427" s="5">
        <f>IFERROR(INDEX(HTAway!G:G,MATCH(A427,HTAway!$A:$A,0)),"-")</f>
        <v>0</v>
      </c>
      <c r="H427" s="5">
        <f>IFERROR(INDEX(HTAway!H:H,MATCH(A427,HTAway!$A:$A,0)),"-")</f>
        <v>0</v>
      </c>
      <c r="I427" s="5">
        <f>IFERROR(INDEX(HTAway!I:I,MATCH(A427,HTAway!$A:$A,0)),"-")</f>
        <v>1</v>
      </c>
      <c r="J427" s="5">
        <f>IFERROR(INDEX(HTAway!J:J,MATCH(A427,HTAway!$A:$A,0)),"-")</f>
        <v>0</v>
      </c>
      <c r="K427" s="7">
        <f>IFERROR(INDEX(HTAway!K:K,MATCH(A427,HTAway!$A:$A,0)),"-")</f>
        <v>1</v>
      </c>
      <c r="L427" s="7">
        <f>IFERROR(INDEX(HTAway!L:L,MATCH(A427,HTAway!$A:$A,0)),"-")</f>
        <v>1</v>
      </c>
      <c r="M427" s="7">
        <f>IFERROR(INDEX(HTAway!M:M,MATCH(A427,HTAway!$A:$A,0)),"-")</f>
        <v>2</v>
      </c>
      <c r="N427" s="7">
        <f>IFERROR(INDEX(HTAway!N:N,MATCH(A427,HTAway!$A:$A,0)),"-")</f>
        <v>2</v>
      </c>
    </row>
    <row r="428" spans="1:14" ht="16.5" thickTop="1" thickBot="1" x14ac:dyDescent="0.3">
      <c r="A428" s="18" t="s">
        <v>492</v>
      </c>
      <c r="B428" s="5">
        <f>IFERROR(INDEX(HTAway!$B:$B,MATCH(A428,HTAway!$A:$A,0)),"-")</f>
        <v>1</v>
      </c>
      <c r="C428" s="5">
        <f>IFERROR(INDEX(HTAway!C:C,MATCH(A428,HTAway!$A:$A,0)),"-")</f>
        <v>1</v>
      </c>
      <c r="D428" s="5">
        <f>IFERROR(INDEX(HTAway!D:D,MATCH(A428,HTAway!$A:$A,0)),"-")</f>
        <v>0</v>
      </c>
      <c r="E428" s="5">
        <f>IFERROR(INDEX(HTAway!E:E,MATCH(A428,HTAway!$A:$A,0)),"-")</f>
        <v>0</v>
      </c>
      <c r="F428" s="5">
        <f>IFERROR(INDEX(HTAway!F:F,MATCH(A428,HTAway!$A:$A,0)),"-")</f>
        <v>1</v>
      </c>
      <c r="G428" s="5">
        <f>IFERROR(INDEX(HTAway!G:G,MATCH(A428,HTAway!$A:$A,0)),"-")</f>
        <v>0</v>
      </c>
      <c r="H428" s="5">
        <f>IFERROR(INDEX(HTAway!H:H,MATCH(A428,HTAway!$A:$A,0)),"-")</f>
        <v>0</v>
      </c>
      <c r="I428" s="5">
        <f>IFERROR(INDEX(HTAway!I:I,MATCH(A428,HTAway!$A:$A,0)),"-")</f>
        <v>1</v>
      </c>
      <c r="J428" s="5">
        <f>IFERROR(INDEX(HTAway!J:J,MATCH(A428,HTAway!$A:$A,0)),"-")</f>
        <v>0</v>
      </c>
      <c r="K428" s="7">
        <f>IFERROR(INDEX(HTAway!K:K,MATCH(A428,HTAway!$A:$A,0)),"-")</f>
        <v>1</v>
      </c>
      <c r="L428" s="7">
        <f>IFERROR(INDEX(HTAway!L:L,MATCH(A428,HTAway!$A:$A,0)),"-")</f>
        <v>1</v>
      </c>
      <c r="M428" s="7">
        <f>IFERROR(INDEX(HTAway!M:M,MATCH(A428,HTAway!$A:$A,0)),"-")</f>
        <v>2</v>
      </c>
      <c r="N428" s="7">
        <f>IFERROR(INDEX(HTAway!N:N,MATCH(A428,HTAway!$A:$A,0)),"-")</f>
        <v>2</v>
      </c>
    </row>
    <row r="429" spans="1:14" ht="16.5" thickTop="1" thickBot="1" x14ac:dyDescent="0.3">
      <c r="A429" s="19" t="s">
        <v>487</v>
      </c>
      <c r="B429" s="5">
        <f>IFERROR(INDEX(HTAway!$B:$B,MATCH(A429,HTAway!$A:$A,0)),"-")</f>
        <v>2</v>
      </c>
      <c r="C429" s="5">
        <f>IFERROR(INDEX(HTAway!C:C,MATCH(A429,HTAway!$A:$A,0)),"-")</f>
        <v>0</v>
      </c>
      <c r="D429" s="5">
        <f>IFERROR(INDEX(HTAway!D:D,MATCH(A429,HTAway!$A:$A,0)),"-")</f>
        <v>0</v>
      </c>
      <c r="E429" s="5">
        <f>IFERROR(INDEX(HTAway!E:E,MATCH(A429,HTAway!$A:$A,0)),"-")</f>
        <v>1</v>
      </c>
      <c r="F429" s="5">
        <f>IFERROR(INDEX(HTAway!F:F,MATCH(A429,HTAway!$A:$A,0)),"-")</f>
        <v>1</v>
      </c>
      <c r="G429" s="5">
        <f>IFERROR(INDEX(HTAway!G:G,MATCH(A429,HTAway!$A:$A,0)),"-")</f>
        <v>0</v>
      </c>
      <c r="H429" s="5">
        <f>IFERROR(INDEX(HTAway!H:H,MATCH(A429,HTAway!$A:$A,0)),"-")</f>
        <v>1</v>
      </c>
      <c r="I429" s="5">
        <f>IFERROR(INDEX(HTAway!I:I,MATCH(A429,HTAway!$A:$A,0)),"-")</f>
        <v>1</v>
      </c>
      <c r="J429" s="5">
        <f>IFERROR(INDEX(HTAway!J:J,MATCH(A429,HTAway!$A:$A,0)),"-")</f>
        <v>0</v>
      </c>
      <c r="K429" s="7">
        <f>IFERROR(INDEX(HTAway!K:K,MATCH(A429,HTAway!$A:$A,0)),"-")</f>
        <v>0</v>
      </c>
      <c r="L429" s="7">
        <f>IFERROR(INDEX(HTAway!L:L,MATCH(A429,HTAway!$A:$A,0)),"-")</f>
        <v>1</v>
      </c>
      <c r="M429" s="7">
        <f>IFERROR(INDEX(HTAway!M:M,MATCH(A429,HTAway!$A:$A,0)),"-")</f>
        <v>1</v>
      </c>
      <c r="N429" s="7">
        <f>IFERROR(INDEX(HTAway!N:N,MATCH(A429,HTAway!$A:$A,0)),"-")</f>
        <v>1.5</v>
      </c>
    </row>
    <row r="430" spans="1:14" ht="16.5" thickTop="1" thickBot="1" x14ac:dyDescent="0.3">
      <c r="A430" s="18" t="s">
        <v>474</v>
      </c>
      <c r="B430" s="5">
        <f>IFERROR(INDEX(HTAway!$B:$B,MATCH(A430,HTAway!$A:$A,0)),"-")</f>
        <v>1</v>
      </c>
      <c r="C430" s="5">
        <f>IFERROR(INDEX(HTAway!C:C,MATCH(A430,HTAway!$A:$A,0)),"-")</f>
        <v>0</v>
      </c>
      <c r="D430" s="5">
        <f>IFERROR(INDEX(HTAway!D:D,MATCH(A430,HTAway!$A:$A,0)),"-")</f>
        <v>0</v>
      </c>
      <c r="E430" s="5">
        <f>IFERROR(INDEX(HTAway!E:E,MATCH(A430,HTAway!$A:$A,0)),"-")</f>
        <v>0</v>
      </c>
      <c r="F430" s="5">
        <f>IFERROR(INDEX(HTAway!F:F,MATCH(A430,HTAway!$A:$A,0)),"-")</f>
        <v>0</v>
      </c>
      <c r="G430" s="5">
        <f>IFERROR(INDEX(HTAway!G:G,MATCH(A430,HTAway!$A:$A,0)),"-")</f>
        <v>0</v>
      </c>
      <c r="H430" s="5">
        <f>IFERROR(INDEX(HTAway!H:H,MATCH(A430,HTAway!$A:$A,0)),"-")</f>
        <v>1</v>
      </c>
      <c r="I430" s="5">
        <f>IFERROR(INDEX(HTAway!I:I,MATCH(A430,HTAway!$A:$A,0)),"-")</f>
        <v>0</v>
      </c>
      <c r="J430" s="5">
        <f>IFERROR(INDEX(HTAway!J:J,MATCH(A430,HTAway!$A:$A,0)),"-")</f>
        <v>0</v>
      </c>
      <c r="K430" s="7">
        <f>IFERROR(INDEX(HTAway!K:K,MATCH(A430,HTAway!$A:$A,0)),"-")</f>
        <v>0</v>
      </c>
      <c r="L430" s="7">
        <f>IFERROR(INDEX(HTAway!L:L,MATCH(A430,HTAway!$A:$A,0)),"-")</f>
        <v>1</v>
      </c>
      <c r="M430" s="7">
        <f>IFERROR(INDEX(HTAway!M:M,MATCH(A430,HTAway!$A:$A,0)),"-")</f>
        <v>0</v>
      </c>
      <c r="N430" s="7">
        <f>IFERROR(INDEX(HTAway!N:N,MATCH(A430,HTAway!$A:$A,0)),"-")</f>
        <v>1</v>
      </c>
    </row>
    <row r="431" spans="1:14" ht="16.5" thickTop="1" thickBot="1" x14ac:dyDescent="0.3">
      <c r="A431" s="19" t="s">
        <v>477</v>
      </c>
      <c r="B431" s="5">
        <f>IFERROR(INDEX(HTAway!$B:$B,MATCH(A431,HTAway!$A:$A,0)),"-")</f>
        <v>1</v>
      </c>
      <c r="C431" s="5">
        <f>IFERROR(INDEX(HTAway!C:C,MATCH(A431,HTAway!$A:$A,0)),"-")</f>
        <v>1</v>
      </c>
      <c r="D431" s="5">
        <f>IFERROR(INDEX(HTAway!D:D,MATCH(A431,HTAway!$A:$A,0)),"-")</f>
        <v>0</v>
      </c>
      <c r="E431" s="5">
        <f>IFERROR(INDEX(HTAway!E:E,MATCH(A431,HTAway!$A:$A,0)),"-")</f>
        <v>0</v>
      </c>
      <c r="F431" s="5">
        <f>IFERROR(INDEX(HTAway!F:F,MATCH(A431,HTAway!$A:$A,0)),"-")</f>
        <v>1</v>
      </c>
      <c r="G431" s="5">
        <f>IFERROR(INDEX(HTAway!G:G,MATCH(A431,HTAway!$A:$A,0)),"-")</f>
        <v>0</v>
      </c>
      <c r="H431" s="5">
        <f>IFERROR(INDEX(HTAway!H:H,MATCH(A431,HTAway!$A:$A,0)),"-")</f>
        <v>0</v>
      </c>
      <c r="I431" s="5">
        <f>IFERROR(INDEX(HTAway!I:I,MATCH(A431,HTAway!$A:$A,0)),"-")</f>
        <v>1</v>
      </c>
      <c r="J431" s="5">
        <f>IFERROR(INDEX(HTAway!J:J,MATCH(A431,HTAway!$A:$A,0)),"-")</f>
        <v>0</v>
      </c>
      <c r="K431" s="7">
        <f>IFERROR(INDEX(HTAway!K:K,MATCH(A431,HTAway!$A:$A,0)),"-")</f>
        <v>1</v>
      </c>
      <c r="L431" s="7">
        <f>IFERROR(INDEX(HTAway!L:L,MATCH(A431,HTAway!$A:$A,0)),"-")</f>
        <v>0</v>
      </c>
      <c r="M431" s="7">
        <f>IFERROR(INDEX(HTAway!M:M,MATCH(A431,HTAway!$A:$A,0)),"-")</f>
        <v>2</v>
      </c>
      <c r="N431" s="7">
        <f>IFERROR(INDEX(HTAway!N:N,MATCH(A431,HTAway!$A:$A,0)),"-")</f>
        <v>1</v>
      </c>
    </row>
    <row r="432" spans="1:14" ht="16.5" thickTop="1" thickBot="1" x14ac:dyDescent="0.3">
      <c r="A432" s="18" t="s">
        <v>485</v>
      </c>
      <c r="B432" s="5">
        <f>IFERROR(INDEX(HTAway!$B:$B,MATCH(A432,HTAway!$A:$A,0)),"-")</f>
        <v>1</v>
      </c>
      <c r="C432" s="5">
        <f>IFERROR(INDEX(HTAway!C:C,MATCH(A432,HTAway!$A:$A,0)),"-")</f>
        <v>0</v>
      </c>
      <c r="D432" s="5">
        <f>IFERROR(INDEX(HTAway!D:D,MATCH(A432,HTAway!$A:$A,0)),"-")</f>
        <v>0</v>
      </c>
      <c r="E432" s="5">
        <f>IFERROR(INDEX(HTAway!E:E,MATCH(A432,HTAway!$A:$A,0)),"-")</f>
        <v>1</v>
      </c>
      <c r="F432" s="5">
        <f>IFERROR(INDEX(HTAway!F:F,MATCH(A432,HTAway!$A:$A,0)),"-")</f>
        <v>1</v>
      </c>
      <c r="G432" s="5">
        <f>IFERROR(INDEX(HTAway!G:G,MATCH(A432,HTAway!$A:$A,0)),"-")</f>
        <v>0</v>
      </c>
      <c r="H432" s="5">
        <f>IFERROR(INDEX(HTAway!H:H,MATCH(A432,HTAway!$A:$A,0)),"-")</f>
        <v>0</v>
      </c>
      <c r="I432" s="5">
        <f>IFERROR(INDEX(HTAway!I:I,MATCH(A432,HTAway!$A:$A,0)),"-")</f>
        <v>1</v>
      </c>
      <c r="J432" s="5">
        <f>IFERROR(INDEX(HTAway!J:J,MATCH(A432,HTAway!$A:$A,0)),"-")</f>
        <v>0</v>
      </c>
      <c r="K432" s="7">
        <f>IFERROR(INDEX(HTAway!K:K,MATCH(A432,HTAway!$A:$A,0)),"-")</f>
        <v>1</v>
      </c>
      <c r="L432" s="7">
        <f>IFERROR(INDEX(HTAway!L:L,MATCH(A432,HTAway!$A:$A,0)),"-")</f>
        <v>0</v>
      </c>
      <c r="M432" s="7">
        <f>IFERROR(INDEX(HTAway!M:M,MATCH(A432,HTAway!$A:$A,0)),"-")</f>
        <v>2</v>
      </c>
      <c r="N432" s="7">
        <f>IFERROR(INDEX(HTAway!N:N,MATCH(A432,HTAway!$A:$A,0)),"-")</f>
        <v>1</v>
      </c>
    </row>
    <row r="433" spans="1:14" ht="16.5" thickTop="1" thickBot="1" x14ac:dyDescent="0.3">
      <c r="A433" s="19" t="s">
        <v>489</v>
      </c>
      <c r="B433" s="5">
        <f>IFERROR(INDEX(HTAway!$B:$B,MATCH(A433,HTAway!$A:$A,0)),"-")</f>
        <v>1</v>
      </c>
      <c r="C433" s="5">
        <f>IFERROR(INDEX(HTAway!C:C,MATCH(A433,HTAway!$A:$A,0)),"-")</f>
        <v>0</v>
      </c>
      <c r="D433" s="5">
        <f>IFERROR(INDEX(HTAway!D:D,MATCH(A433,HTAway!$A:$A,0)),"-")</f>
        <v>0</v>
      </c>
      <c r="E433" s="5">
        <f>IFERROR(INDEX(HTAway!E:E,MATCH(A433,HTAway!$A:$A,0)),"-")</f>
        <v>0</v>
      </c>
      <c r="F433" s="5">
        <f>IFERROR(INDEX(HTAway!F:F,MATCH(A433,HTAway!$A:$A,0)),"-")</f>
        <v>0</v>
      </c>
      <c r="G433" s="5">
        <f>IFERROR(INDEX(HTAway!G:G,MATCH(A433,HTAway!$A:$A,0)),"-")</f>
        <v>0</v>
      </c>
      <c r="H433" s="5">
        <f>IFERROR(INDEX(HTAway!H:H,MATCH(A433,HTAway!$A:$A,0)),"-")</f>
        <v>1</v>
      </c>
      <c r="I433" s="5">
        <f>IFERROR(INDEX(HTAway!I:I,MATCH(A433,HTAway!$A:$A,0)),"-")</f>
        <v>0</v>
      </c>
      <c r="J433" s="5">
        <f>IFERROR(INDEX(HTAway!J:J,MATCH(A433,HTAway!$A:$A,0)),"-")</f>
        <v>0</v>
      </c>
      <c r="K433" s="7">
        <f>IFERROR(INDEX(HTAway!K:K,MATCH(A433,HTAway!$A:$A,0)),"-")</f>
        <v>0</v>
      </c>
      <c r="L433" s="7">
        <f>IFERROR(INDEX(HTAway!L:L,MATCH(A433,HTAway!$A:$A,0)),"-")</f>
        <v>1</v>
      </c>
      <c r="M433" s="7">
        <f>IFERROR(INDEX(HTAway!M:M,MATCH(A433,HTAway!$A:$A,0)),"-")</f>
        <v>0</v>
      </c>
      <c r="N433" s="7">
        <f>IFERROR(INDEX(HTAway!N:N,MATCH(A433,HTAway!$A:$A,0)),"-")</f>
        <v>1</v>
      </c>
    </row>
    <row r="434" spans="1:14" ht="16.5" thickTop="1" thickBot="1" x14ac:dyDescent="0.3">
      <c r="A434" s="18" t="s">
        <v>480</v>
      </c>
      <c r="B434" s="5">
        <f>IFERROR(INDEX(HTAway!$B:$B,MATCH(A434,HTAway!$A:$A,0)),"-")</f>
        <v>1</v>
      </c>
      <c r="C434" s="5">
        <f>IFERROR(INDEX(HTAway!C:C,MATCH(A434,HTAway!$A:$A,0)),"-")</f>
        <v>0</v>
      </c>
      <c r="D434" s="5">
        <f>IFERROR(INDEX(HTAway!D:D,MATCH(A434,HTAway!$A:$A,0)),"-")</f>
        <v>0</v>
      </c>
      <c r="E434" s="5">
        <f>IFERROR(INDEX(HTAway!E:E,MATCH(A434,HTAway!$A:$A,0)),"-")</f>
        <v>0</v>
      </c>
      <c r="F434" s="5">
        <f>IFERROR(INDEX(HTAway!F:F,MATCH(A434,HTAway!$A:$A,0)),"-")</f>
        <v>0</v>
      </c>
      <c r="G434" s="5">
        <f>IFERROR(INDEX(HTAway!G:G,MATCH(A434,HTAway!$A:$A,0)),"-")</f>
        <v>0</v>
      </c>
      <c r="H434" s="5">
        <f>IFERROR(INDEX(HTAway!H:H,MATCH(A434,HTAway!$A:$A,0)),"-")</f>
        <v>1</v>
      </c>
      <c r="I434" s="5">
        <f>IFERROR(INDEX(HTAway!I:I,MATCH(A434,HTAway!$A:$A,0)),"-")</f>
        <v>0</v>
      </c>
      <c r="J434" s="5">
        <f>IFERROR(INDEX(HTAway!J:J,MATCH(A434,HTAway!$A:$A,0)),"-")</f>
        <v>0</v>
      </c>
      <c r="K434" s="7">
        <f>IFERROR(INDEX(HTAway!K:K,MATCH(A434,HTAway!$A:$A,0)),"-")</f>
        <v>0</v>
      </c>
      <c r="L434" s="7">
        <f>IFERROR(INDEX(HTAway!L:L,MATCH(A434,HTAway!$A:$A,0)),"-")</f>
        <v>0</v>
      </c>
      <c r="M434" s="7">
        <f>IFERROR(INDEX(HTAway!M:M,MATCH(A434,HTAway!$A:$A,0)),"-")</f>
        <v>0</v>
      </c>
      <c r="N434" s="7">
        <f>IFERROR(INDEX(HTAway!N:N,MATCH(A434,HTAway!$A:$A,0)),"-")</f>
        <v>0</v>
      </c>
    </row>
    <row r="435" spans="1:14" ht="16.5" thickTop="1" thickBot="1" x14ac:dyDescent="0.3">
      <c r="A435" s="19" t="s">
        <v>483</v>
      </c>
      <c r="B435" s="5">
        <f>IFERROR(INDEX(HTAway!$B:$B,MATCH(A435,HTAway!$A:$A,0)),"-")</f>
        <v>1</v>
      </c>
      <c r="C435" s="5">
        <f>IFERROR(INDEX(HTAway!C:C,MATCH(A435,HTAway!$A:$A,0)),"-")</f>
        <v>0</v>
      </c>
      <c r="D435" s="5">
        <f>IFERROR(INDEX(HTAway!D:D,MATCH(A435,HTAway!$A:$A,0)),"-")</f>
        <v>0</v>
      </c>
      <c r="E435" s="5">
        <f>IFERROR(INDEX(HTAway!E:E,MATCH(A435,HTAway!$A:$A,0)),"-")</f>
        <v>0</v>
      </c>
      <c r="F435" s="5">
        <f>IFERROR(INDEX(HTAway!F:F,MATCH(A435,HTAway!$A:$A,0)),"-")</f>
        <v>0</v>
      </c>
      <c r="G435" s="5">
        <f>IFERROR(INDEX(HTAway!G:G,MATCH(A435,HTAway!$A:$A,0)),"-")</f>
        <v>0</v>
      </c>
      <c r="H435" s="5">
        <f>IFERROR(INDEX(HTAway!H:H,MATCH(A435,HTAway!$A:$A,0)),"-")</f>
        <v>1</v>
      </c>
      <c r="I435" s="5">
        <f>IFERROR(INDEX(HTAway!I:I,MATCH(A435,HTAway!$A:$A,0)),"-")</f>
        <v>0</v>
      </c>
      <c r="J435" s="5">
        <f>IFERROR(INDEX(HTAway!J:J,MATCH(A435,HTAway!$A:$A,0)),"-")</f>
        <v>0</v>
      </c>
      <c r="K435" s="7">
        <f>IFERROR(INDEX(HTAway!K:K,MATCH(A435,HTAway!$A:$A,0)),"-")</f>
        <v>0</v>
      </c>
      <c r="L435" s="7">
        <f>IFERROR(INDEX(HTAway!L:L,MATCH(A435,HTAway!$A:$A,0)),"-")</f>
        <v>0</v>
      </c>
      <c r="M435" s="7">
        <f>IFERROR(INDEX(HTAway!M:M,MATCH(A435,HTAway!$A:$A,0)),"-")</f>
        <v>0</v>
      </c>
      <c r="N435" s="7">
        <f>IFERROR(INDEX(HTAway!N:N,MATCH(A435,HTAway!$A:$A,0)),"-")</f>
        <v>0</v>
      </c>
    </row>
    <row r="436" spans="1:14" ht="16.5" thickTop="1" thickBot="1" x14ac:dyDescent="0.3">
      <c r="A436" s="18" t="s">
        <v>488</v>
      </c>
      <c r="B436" s="5">
        <f>IFERROR(INDEX(HTAway!$B:$B,MATCH(A436,HTAway!$A:$A,0)),"-")</f>
        <v>1</v>
      </c>
      <c r="C436" s="5">
        <f>IFERROR(INDEX(HTAway!C:C,MATCH(A436,HTAway!$A:$A,0)),"-")</f>
        <v>0</v>
      </c>
      <c r="D436" s="5">
        <f>IFERROR(INDEX(HTAway!D:D,MATCH(A436,HTAway!$A:$A,0)),"-")</f>
        <v>0</v>
      </c>
      <c r="E436" s="5">
        <f>IFERROR(INDEX(HTAway!E:E,MATCH(A436,HTAway!$A:$A,0)),"-")</f>
        <v>0</v>
      </c>
      <c r="F436" s="5">
        <f>IFERROR(INDEX(HTAway!F:F,MATCH(A436,HTAway!$A:$A,0)),"-")</f>
        <v>0</v>
      </c>
      <c r="G436" s="5">
        <f>IFERROR(INDEX(HTAway!G:G,MATCH(A436,HTAway!$A:$A,0)),"-")</f>
        <v>1</v>
      </c>
      <c r="H436" s="5">
        <f>IFERROR(INDEX(HTAway!H:H,MATCH(A436,HTAway!$A:$A,0)),"-")</f>
        <v>0</v>
      </c>
      <c r="I436" s="5">
        <f>IFERROR(INDEX(HTAway!I:I,MATCH(A436,HTAway!$A:$A,0)),"-")</f>
        <v>0</v>
      </c>
      <c r="J436" s="5">
        <f>IFERROR(INDEX(HTAway!J:J,MATCH(A436,HTAway!$A:$A,0)),"-")</f>
        <v>1</v>
      </c>
      <c r="K436" s="7">
        <f>IFERROR(INDEX(HTAway!K:K,MATCH(A436,HTAway!$A:$A,0)),"-")</f>
        <v>0</v>
      </c>
      <c r="L436" s="7">
        <f>IFERROR(INDEX(HTAway!L:L,MATCH(A436,HTAway!$A:$A,0)),"-")</f>
        <v>1</v>
      </c>
      <c r="M436" s="7">
        <f>IFERROR(INDEX(HTAway!M:M,MATCH(A436,HTAway!$A:$A,0)),"-")</f>
        <v>-2</v>
      </c>
      <c r="N436" s="7">
        <f>IFERROR(INDEX(HTAway!N:N,MATCH(A436,HTAway!$A:$A,0)),"-")</f>
        <v>0</v>
      </c>
    </row>
    <row r="437" spans="1:14" ht="16.5" thickTop="1" thickBot="1" x14ac:dyDescent="0.3">
      <c r="A437" s="19" t="s">
        <v>490</v>
      </c>
      <c r="B437" s="5">
        <f>IFERROR(INDEX(HTAway!$B:$B,MATCH(A437,HTAway!$A:$A,0)),"-")</f>
        <v>1</v>
      </c>
      <c r="C437" s="5">
        <f>IFERROR(INDEX(HTAway!C:C,MATCH(A437,HTAway!$A:$A,0)),"-")</f>
        <v>0</v>
      </c>
      <c r="D437" s="5">
        <f>IFERROR(INDEX(HTAway!D:D,MATCH(A437,HTAway!$A:$A,0)),"-")</f>
        <v>0</v>
      </c>
      <c r="E437" s="5">
        <f>IFERROR(INDEX(HTAway!E:E,MATCH(A437,HTAway!$A:$A,0)),"-")</f>
        <v>0</v>
      </c>
      <c r="F437" s="5">
        <f>IFERROR(INDEX(HTAway!F:F,MATCH(A437,HTAway!$A:$A,0)),"-")</f>
        <v>0</v>
      </c>
      <c r="G437" s="5">
        <f>IFERROR(INDEX(HTAway!G:G,MATCH(A437,HTAway!$A:$A,0)),"-")</f>
        <v>1</v>
      </c>
      <c r="H437" s="5">
        <f>IFERROR(INDEX(HTAway!H:H,MATCH(A437,HTAway!$A:$A,0)),"-")</f>
        <v>0</v>
      </c>
      <c r="I437" s="5">
        <f>IFERROR(INDEX(HTAway!I:I,MATCH(A437,HTAway!$A:$A,0)),"-")</f>
        <v>0</v>
      </c>
      <c r="J437" s="5">
        <f>IFERROR(INDEX(HTAway!J:J,MATCH(A437,HTAway!$A:$A,0)),"-")</f>
        <v>1</v>
      </c>
      <c r="K437" s="7">
        <f>IFERROR(INDEX(HTAway!K:K,MATCH(A437,HTAway!$A:$A,0)),"-")</f>
        <v>0</v>
      </c>
      <c r="L437" s="7">
        <f>IFERROR(INDEX(HTAway!L:L,MATCH(A437,HTAway!$A:$A,0)),"-")</f>
        <v>1</v>
      </c>
      <c r="M437" s="7">
        <f>IFERROR(INDEX(HTAway!M:M,MATCH(A437,HTAway!$A:$A,0)),"-")</f>
        <v>-2</v>
      </c>
      <c r="N437" s="7">
        <f>IFERROR(INDEX(HTAway!N:N,MATCH(A437,HTAway!$A:$A,0)),"-")</f>
        <v>0</v>
      </c>
    </row>
    <row r="438" spans="1:14" ht="16.5" thickTop="1" thickBot="1" x14ac:dyDescent="0.3">
      <c r="A438" s="18" t="s">
        <v>472</v>
      </c>
      <c r="B438" s="5">
        <f>IFERROR(INDEX(HTAway!$B:$B,MATCH(A438,HTAway!$A:$A,0)),"-")</f>
        <v>1</v>
      </c>
      <c r="C438" s="5">
        <f>IFERROR(INDEX(HTAway!C:C,MATCH(A438,HTAway!$A:$A,0)),"-")</f>
        <v>0</v>
      </c>
      <c r="D438" s="5">
        <f>IFERROR(INDEX(HTAway!D:D,MATCH(A438,HTAway!$A:$A,0)),"-")</f>
        <v>1</v>
      </c>
      <c r="E438" s="5">
        <f>IFERROR(INDEX(HTAway!E:E,MATCH(A438,HTAway!$A:$A,0)),"-")</f>
        <v>0</v>
      </c>
      <c r="F438" s="5">
        <f>IFERROR(INDEX(HTAway!F:F,MATCH(A438,HTAway!$A:$A,0)),"-")</f>
        <v>0</v>
      </c>
      <c r="G438" s="5">
        <f>IFERROR(INDEX(HTAway!G:G,MATCH(A438,HTAway!$A:$A,0)),"-")</f>
        <v>0</v>
      </c>
      <c r="H438" s="5">
        <f>IFERROR(INDEX(HTAway!H:H,MATCH(A438,HTAway!$A:$A,0)),"-")</f>
        <v>1</v>
      </c>
      <c r="I438" s="5">
        <f>IFERROR(INDEX(HTAway!I:I,MATCH(A438,HTAway!$A:$A,0)),"-")</f>
        <v>1</v>
      </c>
      <c r="J438" s="5">
        <f>IFERROR(INDEX(HTAway!J:J,MATCH(A438,HTAway!$A:$A,0)),"-")</f>
        <v>0</v>
      </c>
      <c r="K438" s="7">
        <f>IFERROR(INDEX(HTAway!K:K,MATCH(A438,HTAway!$A:$A,0)),"-")</f>
        <v>1</v>
      </c>
      <c r="L438" s="7">
        <f>IFERROR(INDEX(HTAway!L:L,MATCH(A438,HTAway!$A:$A,0)),"-")</f>
        <v>0</v>
      </c>
      <c r="M438" s="7">
        <f>IFERROR(INDEX(HTAway!M:M,MATCH(A438,HTAway!$A:$A,0)),"-")</f>
        <v>1</v>
      </c>
      <c r="N438" s="7">
        <f>IFERROR(INDEX(HTAway!N:N,MATCH(A438,HTAway!$A:$A,0)),"-")</f>
        <v>-0.5</v>
      </c>
    </row>
    <row r="439" spans="1:14" ht="16.5" thickTop="1" thickBot="1" x14ac:dyDescent="0.3">
      <c r="A439" s="19" t="s">
        <v>478</v>
      </c>
      <c r="B439" s="5">
        <f>IFERROR(INDEX(HTAway!$B:$B,MATCH(A439,HTAway!$A:$A,0)),"-")</f>
        <v>1</v>
      </c>
      <c r="C439" s="5">
        <f>IFERROR(INDEX(HTAway!C:C,MATCH(A439,HTAway!$A:$A,0)),"-")</f>
        <v>0</v>
      </c>
      <c r="D439" s="5">
        <f>IFERROR(INDEX(HTAway!D:D,MATCH(A439,HTAway!$A:$A,0)),"-")</f>
        <v>0</v>
      </c>
      <c r="E439" s="5">
        <f>IFERROR(INDEX(HTAway!E:E,MATCH(A439,HTAway!$A:$A,0)),"-")</f>
        <v>0</v>
      </c>
      <c r="F439" s="5">
        <f>IFERROR(INDEX(HTAway!F:F,MATCH(A439,HTAway!$A:$A,0)),"-")</f>
        <v>0</v>
      </c>
      <c r="G439" s="5">
        <f>IFERROR(INDEX(HTAway!G:G,MATCH(A439,HTAway!$A:$A,0)),"-")</f>
        <v>0</v>
      </c>
      <c r="H439" s="5">
        <f>IFERROR(INDEX(HTAway!H:H,MATCH(A439,HTAway!$A:$A,0)),"-")</f>
        <v>1</v>
      </c>
      <c r="I439" s="5">
        <f>IFERROR(INDEX(HTAway!I:I,MATCH(A439,HTAway!$A:$A,0)),"-")</f>
        <v>0</v>
      </c>
      <c r="J439" s="5">
        <f>IFERROR(INDEX(HTAway!J:J,MATCH(A439,HTAway!$A:$A,0)),"-")</f>
        <v>0</v>
      </c>
      <c r="K439" s="7">
        <f>IFERROR(INDEX(HTAway!K:K,MATCH(A439,HTAway!$A:$A,0)),"-")</f>
        <v>0</v>
      </c>
      <c r="L439" s="7">
        <f>IFERROR(INDEX(HTAway!L:L,MATCH(A439,HTAway!$A:$A,0)),"-")</f>
        <v>0</v>
      </c>
      <c r="M439" s="7">
        <f>IFERROR(INDEX(HTAway!M:M,MATCH(A439,HTAway!$A:$A,0)),"-")</f>
        <v>0</v>
      </c>
      <c r="N439" s="7">
        <f>IFERROR(INDEX(HTAway!N:N,MATCH(A439,HTAway!$A:$A,0)),"-")</f>
        <v>-0.5</v>
      </c>
    </row>
    <row r="440" spans="1:14" ht="16.5" thickTop="1" thickBot="1" x14ac:dyDescent="0.3">
      <c r="A440" s="18" t="s">
        <v>471</v>
      </c>
      <c r="B440" s="5">
        <f>IFERROR(INDEX(HTAway!$B:$B,MATCH(A440,HTAway!$A:$A,0)),"-")</f>
        <v>1</v>
      </c>
      <c r="C440" s="5">
        <f>IFERROR(INDEX(HTAway!C:C,MATCH(A440,HTAway!$A:$A,0)),"-")</f>
        <v>0</v>
      </c>
      <c r="D440" s="5">
        <f>IFERROR(INDEX(HTAway!D:D,MATCH(A440,HTAway!$A:$A,0)),"-")</f>
        <v>0</v>
      </c>
      <c r="E440" s="5">
        <f>IFERROR(INDEX(HTAway!E:E,MATCH(A440,HTAway!$A:$A,0)),"-")</f>
        <v>0</v>
      </c>
      <c r="F440" s="5">
        <f>IFERROR(INDEX(HTAway!F:F,MATCH(A440,HTAway!$A:$A,0)),"-")</f>
        <v>0</v>
      </c>
      <c r="G440" s="5">
        <f>IFERROR(INDEX(HTAway!G:G,MATCH(A440,HTAway!$A:$A,0)),"-")</f>
        <v>0</v>
      </c>
      <c r="H440" s="5">
        <f>IFERROR(INDEX(HTAway!H:H,MATCH(A440,HTAway!$A:$A,0)),"-")</f>
        <v>1</v>
      </c>
      <c r="I440" s="5">
        <f>IFERROR(INDEX(HTAway!I:I,MATCH(A440,HTAway!$A:$A,0)),"-")</f>
        <v>0</v>
      </c>
      <c r="J440" s="5">
        <f>IFERROR(INDEX(HTAway!J:J,MATCH(A440,HTAway!$A:$A,0)),"-")</f>
        <v>0</v>
      </c>
      <c r="K440" s="7">
        <f>IFERROR(INDEX(HTAway!K:K,MATCH(A440,HTAway!$A:$A,0)),"-")</f>
        <v>0</v>
      </c>
      <c r="L440" s="7">
        <f>IFERROR(INDEX(HTAway!L:L,MATCH(A440,HTAway!$A:$A,0)),"-")</f>
        <v>0</v>
      </c>
      <c r="M440" s="7">
        <f>IFERROR(INDEX(HTAway!M:M,MATCH(A440,HTAway!$A:$A,0)),"-")</f>
        <v>0</v>
      </c>
      <c r="N440" s="7">
        <f>IFERROR(INDEX(HTAway!N:N,MATCH(A440,HTAway!$A:$A,0)),"-")</f>
        <v>-1</v>
      </c>
    </row>
    <row r="441" spans="1:14" ht="16.5" thickTop="1" thickBot="1" x14ac:dyDescent="0.3">
      <c r="A441" s="19" t="s">
        <v>479</v>
      </c>
      <c r="B441" s="5">
        <f>IFERROR(INDEX(HTAway!$B:$B,MATCH(A441,HTAway!$A:$A,0)),"-")</f>
        <v>1</v>
      </c>
      <c r="C441" s="5">
        <f>IFERROR(INDEX(HTAway!C:C,MATCH(A441,HTAway!$A:$A,0)),"-")</f>
        <v>0</v>
      </c>
      <c r="D441" s="5">
        <f>IFERROR(INDEX(HTAway!D:D,MATCH(A441,HTAway!$A:$A,0)),"-")</f>
        <v>0</v>
      </c>
      <c r="E441" s="5">
        <f>IFERROR(INDEX(HTAway!E:E,MATCH(A441,HTAway!$A:$A,0)),"-")</f>
        <v>0</v>
      </c>
      <c r="F441" s="5">
        <f>IFERROR(INDEX(HTAway!F:F,MATCH(A441,HTAway!$A:$A,0)),"-")</f>
        <v>0</v>
      </c>
      <c r="G441" s="5">
        <f>IFERROR(INDEX(HTAway!G:G,MATCH(A441,HTAway!$A:$A,0)),"-")</f>
        <v>1</v>
      </c>
      <c r="H441" s="5">
        <f>IFERROR(INDEX(HTAway!H:H,MATCH(A441,HTAway!$A:$A,0)),"-")</f>
        <v>0</v>
      </c>
      <c r="I441" s="5">
        <f>IFERROR(INDEX(HTAway!I:I,MATCH(A441,HTAway!$A:$A,0)),"-")</f>
        <v>0</v>
      </c>
      <c r="J441" s="5">
        <f>IFERROR(INDEX(HTAway!J:J,MATCH(A441,HTAway!$A:$A,0)),"-")</f>
        <v>1</v>
      </c>
      <c r="K441" s="7">
        <f>IFERROR(INDEX(HTAway!K:K,MATCH(A441,HTAway!$A:$A,0)),"-")</f>
        <v>0</v>
      </c>
      <c r="L441" s="7">
        <f>IFERROR(INDEX(HTAway!L:L,MATCH(A441,HTAway!$A:$A,0)),"-")</f>
        <v>0</v>
      </c>
      <c r="M441" s="7">
        <f>IFERROR(INDEX(HTAway!M:M,MATCH(A441,HTAway!$A:$A,0)),"-")</f>
        <v>-2</v>
      </c>
      <c r="N441" s="7">
        <f>IFERROR(INDEX(HTAway!N:N,MATCH(A441,HTAway!$A:$A,0)),"-")</f>
        <v>-1</v>
      </c>
    </row>
    <row r="442" spans="1:14" ht="16.5" thickTop="1" thickBot="1" x14ac:dyDescent="0.3">
      <c r="A442" s="18" t="s">
        <v>481</v>
      </c>
      <c r="B442" s="5">
        <f>IFERROR(INDEX(HTAway!$B:$B,MATCH(A442,HTAway!$A:$A,0)),"-")</f>
        <v>1</v>
      </c>
      <c r="C442" s="5">
        <f>IFERROR(INDEX(HTAway!C:C,MATCH(A442,HTAway!$A:$A,0)),"-")</f>
        <v>0</v>
      </c>
      <c r="D442" s="5">
        <f>IFERROR(INDEX(HTAway!D:D,MATCH(A442,HTAway!$A:$A,0)),"-")</f>
        <v>0</v>
      </c>
      <c r="E442" s="5">
        <f>IFERROR(INDEX(HTAway!E:E,MATCH(A442,HTAway!$A:$A,0)),"-")</f>
        <v>0</v>
      </c>
      <c r="F442" s="5">
        <f>IFERROR(INDEX(HTAway!F:F,MATCH(A442,HTAway!$A:$A,0)),"-")</f>
        <v>0</v>
      </c>
      <c r="G442" s="5">
        <f>IFERROR(INDEX(HTAway!G:G,MATCH(A442,HTAway!$A:$A,0)),"-")</f>
        <v>0</v>
      </c>
      <c r="H442" s="5">
        <f>IFERROR(INDEX(HTAway!H:H,MATCH(A442,HTAway!$A:$A,0)),"-")</f>
        <v>1</v>
      </c>
      <c r="I442" s="5">
        <f>IFERROR(INDEX(HTAway!I:I,MATCH(A442,HTAway!$A:$A,0)),"-")</f>
        <v>0</v>
      </c>
      <c r="J442" s="5">
        <f>IFERROR(INDEX(HTAway!J:J,MATCH(A442,HTAway!$A:$A,0)),"-")</f>
        <v>0</v>
      </c>
      <c r="K442" s="7">
        <f>IFERROR(INDEX(HTAway!K:K,MATCH(A442,HTAway!$A:$A,0)),"-")</f>
        <v>0</v>
      </c>
      <c r="L442" s="7">
        <f>IFERROR(INDEX(HTAway!L:L,MATCH(A442,HTAway!$A:$A,0)),"-")</f>
        <v>0</v>
      </c>
      <c r="M442" s="7">
        <f>IFERROR(INDEX(HTAway!M:M,MATCH(A442,HTAway!$A:$A,0)),"-")</f>
        <v>0</v>
      </c>
      <c r="N442" s="7">
        <f>IFERROR(INDEX(HTAway!N:N,MATCH(A442,HTAway!$A:$A,0)),"-")</f>
        <v>-1</v>
      </c>
    </row>
    <row r="443" spans="1:14" ht="16.5" thickTop="1" thickBot="1" x14ac:dyDescent="0.3">
      <c r="A443" s="19" t="s">
        <v>484</v>
      </c>
      <c r="B443" s="5">
        <f>IFERROR(INDEX(HTAway!$B:$B,MATCH(A443,HTAway!$A:$A,0)),"-")</f>
        <v>1</v>
      </c>
      <c r="C443" s="5">
        <f>IFERROR(INDEX(HTAway!C:C,MATCH(A443,HTAway!$A:$A,0)),"-")</f>
        <v>0</v>
      </c>
      <c r="D443" s="5">
        <f>IFERROR(INDEX(HTAway!D:D,MATCH(A443,HTAway!$A:$A,0)),"-")</f>
        <v>0</v>
      </c>
      <c r="E443" s="5">
        <f>IFERROR(INDEX(HTAway!E:E,MATCH(A443,HTAway!$A:$A,0)),"-")</f>
        <v>0</v>
      </c>
      <c r="F443" s="5">
        <f>IFERROR(INDEX(HTAway!F:F,MATCH(A443,HTAway!$A:$A,0)),"-")</f>
        <v>0</v>
      </c>
      <c r="G443" s="5">
        <f>IFERROR(INDEX(HTAway!G:G,MATCH(A443,HTAway!$A:$A,0)),"-")</f>
        <v>1</v>
      </c>
      <c r="H443" s="5">
        <f>IFERROR(INDEX(HTAway!H:H,MATCH(A443,HTAway!$A:$A,0)),"-")</f>
        <v>0</v>
      </c>
      <c r="I443" s="5">
        <f>IFERROR(INDEX(HTAway!I:I,MATCH(A443,HTAway!$A:$A,0)),"-")</f>
        <v>0</v>
      </c>
      <c r="J443" s="5">
        <f>IFERROR(INDEX(HTAway!J:J,MATCH(A443,HTAway!$A:$A,0)),"-")</f>
        <v>1</v>
      </c>
      <c r="K443" s="7">
        <f>IFERROR(INDEX(HTAway!K:K,MATCH(A443,HTAway!$A:$A,0)),"-")</f>
        <v>0</v>
      </c>
      <c r="L443" s="7">
        <f>IFERROR(INDEX(HTAway!L:L,MATCH(A443,HTAway!$A:$A,0)),"-")</f>
        <v>0</v>
      </c>
      <c r="M443" s="7">
        <f>IFERROR(INDEX(HTAway!M:M,MATCH(A443,HTAway!$A:$A,0)),"-")</f>
        <v>-2</v>
      </c>
      <c r="N443" s="7">
        <f>IFERROR(INDEX(HTAway!N:N,MATCH(A443,HTAway!$A:$A,0)),"-")</f>
        <v>-1</v>
      </c>
    </row>
    <row r="444" spans="1:14" ht="16.5" thickTop="1" thickBot="1" x14ac:dyDescent="0.3">
      <c r="A444" s="18" t="s">
        <v>491</v>
      </c>
      <c r="B444" s="5">
        <f>IFERROR(INDEX(HTAway!$B:$B,MATCH(A444,HTAway!$A:$A,0)),"-")</f>
        <v>1</v>
      </c>
      <c r="C444" s="5">
        <f>IFERROR(INDEX(HTAway!C:C,MATCH(A444,HTAway!$A:$A,0)),"-")</f>
        <v>0</v>
      </c>
      <c r="D444" s="5">
        <f>IFERROR(INDEX(HTAway!D:D,MATCH(A444,HTAway!$A:$A,0)),"-")</f>
        <v>0</v>
      </c>
      <c r="E444" s="5">
        <f>IFERROR(INDEX(HTAway!E:E,MATCH(A444,HTAway!$A:$A,0)),"-")</f>
        <v>0</v>
      </c>
      <c r="F444" s="5">
        <f>IFERROR(INDEX(HTAway!F:F,MATCH(A444,HTAway!$A:$A,0)),"-")</f>
        <v>0</v>
      </c>
      <c r="G444" s="5">
        <f>IFERROR(INDEX(HTAway!G:G,MATCH(A444,HTAway!$A:$A,0)),"-")</f>
        <v>1</v>
      </c>
      <c r="H444" s="5">
        <f>IFERROR(INDEX(HTAway!H:H,MATCH(A444,HTAway!$A:$A,0)),"-")</f>
        <v>0</v>
      </c>
      <c r="I444" s="5">
        <f>IFERROR(INDEX(HTAway!I:I,MATCH(A444,HTAway!$A:$A,0)),"-")</f>
        <v>0</v>
      </c>
      <c r="J444" s="5">
        <f>IFERROR(INDEX(HTAway!J:J,MATCH(A444,HTAway!$A:$A,0)),"-")</f>
        <v>1</v>
      </c>
      <c r="K444" s="7">
        <f>IFERROR(INDEX(HTAway!K:K,MATCH(A444,HTAway!$A:$A,0)),"-")</f>
        <v>0</v>
      </c>
      <c r="L444" s="7">
        <f>IFERROR(INDEX(HTAway!L:L,MATCH(A444,HTAway!$A:$A,0)),"-")</f>
        <v>0</v>
      </c>
      <c r="M444" s="7">
        <f>IFERROR(INDEX(HTAway!M:M,MATCH(A444,HTAway!$A:$A,0)),"-")</f>
        <v>-2</v>
      </c>
      <c r="N444" s="7">
        <f>IFERROR(INDEX(HTAway!N:N,MATCH(A444,HTAway!$A:$A,0)),"-")</f>
        <v>-1</v>
      </c>
    </row>
    <row r="445" spans="1:14" ht="16.5" thickTop="1" thickBot="1" x14ac:dyDescent="0.3">
      <c r="A445" s="19" t="s">
        <v>473</v>
      </c>
      <c r="B445" s="5">
        <f>IFERROR(INDEX(HTAway!$B:$B,MATCH(A445,HTAway!$A:$A,0)),"-")</f>
        <v>1</v>
      </c>
      <c r="C445" s="5">
        <f>IFERROR(INDEX(HTAway!C:C,MATCH(A445,HTAway!$A:$A,0)),"-")</f>
        <v>0</v>
      </c>
      <c r="D445" s="5">
        <f>IFERROR(INDEX(HTAway!D:D,MATCH(A445,HTAway!$A:$A,0)),"-")</f>
        <v>0</v>
      </c>
      <c r="E445" s="5">
        <f>IFERROR(INDEX(HTAway!E:E,MATCH(A445,HTAway!$A:$A,0)),"-")</f>
        <v>0</v>
      </c>
      <c r="F445" s="5">
        <f>IFERROR(INDEX(HTAway!F:F,MATCH(A445,HTAway!$A:$A,0)),"-")</f>
        <v>0</v>
      </c>
      <c r="G445" s="5">
        <f>IFERROR(INDEX(HTAway!G:G,MATCH(A445,HTAway!$A:$A,0)),"-")</f>
        <v>1</v>
      </c>
      <c r="H445" s="5">
        <f>IFERROR(INDEX(HTAway!H:H,MATCH(A445,HTAway!$A:$A,0)),"-")</f>
        <v>0</v>
      </c>
      <c r="I445" s="5">
        <f>IFERROR(INDEX(HTAway!I:I,MATCH(A445,HTAway!$A:$A,0)),"-")</f>
        <v>0</v>
      </c>
      <c r="J445" s="5">
        <f>IFERROR(INDEX(HTAway!J:J,MATCH(A445,HTAway!$A:$A,0)),"-")</f>
        <v>1</v>
      </c>
      <c r="K445" s="7">
        <f>IFERROR(INDEX(HTAway!K:K,MATCH(A445,HTAway!$A:$A,0)),"-")</f>
        <v>0</v>
      </c>
      <c r="L445" s="7">
        <f>IFERROR(INDEX(HTAway!L:L,MATCH(A445,HTAway!$A:$A,0)),"-")</f>
        <v>0</v>
      </c>
      <c r="M445" s="7">
        <f>IFERROR(INDEX(HTAway!M:M,MATCH(A445,HTAway!$A:$A,0)),"-")</f>
        <v>-2</v>
      </c>
      <c r="N445" s="7">
        <f>IFERROR(INDEX(HTAway!N:N,MATCH(A445,HTAway!$A:$A,0)),"-")</f>
        <v>-1.5</v>
      </c>
    </row>
    <row r="446" spans="1:14" ht="16.5" thickTop="1" thickBot="1" x14ac:dyDescent="0.3">
      <c r="A446" s="18" t="s">
        <v>476</v>
      </c>
      <c r="B446" s="5">
        <f>IFERROR(INDEX(HTAway!$B:$B,MATCH(A446,HTAway!$A:$A,0)),"-")</f>
        <v>1</v>
      </c>
      <c r="C446" s="5">
        <f>IFERROR(INDEX(HTAway!C:C,MATCH(A446,HTAway!$A:$A,0)),"-")</f>
        <v>0</v>
      </c>
      <c r="D446" s="5">
        <f>IFERROR(INDEX(HTAway!D:D,MATCH(A446,HTAway!$A:$A,0)),"-")</f>
        <v>0</v>
      </c>
      <c r="E446" s="5">
        <f>IFERROR(INDEX(HTAway!E:E,MATCH(A446,HTAway!$A:$A,0)),"-")</f>
        <v>0</v>
      </c>
      <c r="F446" s="5">
        <f>IFERROR(INDEX(HTAway!F:F,MATCH(A446,HTAway!$A:$A,0)),"-")</f>
        <v>0</v>
      </c>
      <c r="G446" s="5">
        <f>IFERROR(INDEX(HTAway!G:G,MATCH(A446,HTAway!$A:$A,0)),"-")</f>
        <v>1</v>
      </c>
      <c r="H446" s="5">
        <f>IFERROR(INDEX(HTAway!H:H,MATCH(A446,HTAway!$A:$A,0)),"-")</f>
        <v>0</v>
      </c>
      <c r="I446" s="5">
        <f>IFERROR(INDEX(HTAway!I:I,MATCH(A446,HTAway!$A:$A,0)),"-")</f>
        <v>0</v>
      </c>
      <c r="J446" s="5">
        <f>IFERROR(INDEX(HTAway!J:J,MATCH(A446,HTAway!$A:$A,0)),"-")</f>
        <v>1</v>
      </c>
      <c r="K446" s="7">
        <f>IFERROR(INDEX(HTAway!K:K,MATCH(A446,HTAway!$A:$A,0)),"-")</f>
        <v>0</v>
      </c>
      <c r="L446" s="7">
        <f>IFERROR(INDEX(HTAway!L:L,MATCH(A446,HTAway!$A:$A,0)),"-")</f>
        <v>0</v>
      </c>
      <c r="M446" s="7">
        <f>IFERROR(INDEX(HTAway!M:M,MATCH(A446,HTAway!$A:$A,0)),"-")</f>
        <v>-2</v>
      </c>
      <c r="N446" s="7">
        <f>IFERROR(INDEX(HTAway!N:N,MATCH(A446,HTAway!$A:$A,0)),"-")</f>
        <v>-2</v>
      </c>
    </row>
    <row r="447" spans="1:14" ht="16.5" thickTop="1" thickBot="1" x14ac:dyDescent="0.3">
      <c r="A447" s="19" t="s">
        <v>482</v>
      </c>
      <c r="B447" s="5">
        <f>IFERROR(INDEX(HTAway!$B:$B,MATCH(A447,HTAway!$A:$A,0)),"-")</f>
        <v>1</v>
      </c>
      <c r="C447" s="5">
        <f>IFERROR(INDEX(HTAway!C:C,MATCH(A447,HTAway!$A:$A,0)),"-")</f>
        <v>0</v>
      </c>
      <c r="D447" s="5">
        <f>IFERROR(INDEX(HTAway!D:D,MATCH(A447,HTAway!$A:$A,0)),"-")</f>
        <v>0</v>
      </c>
      <c r="E447" s="5">
        <f>IFERROR(INDEX(HTAway!E:E,MATCH(A447,HTAway!$A:$A,0)),"-")</f>
        <v>0</v>
      </c>
      <c r="F447" s="5">
        <f>IFERROR(INDEX(HTAway!F:F,MATCH(A447,HTAway!$A:$A,0)),"-")</f>
        <v>0</v>
      </c>
      <c r="G447" s="5">
        <f>IFERROR(INDEX(HTAway!G:G,MATCH(A447,HTAway!$A:$A,0)),"-")</f>
        <v>1</v>
      </c>
      <c r="H447" s="5">
        <f>IFERROR(INDEX(HTAway!H:H,MATCH(A447,HTAway!$A:$A,0)),"-")</f>
        <v>0</v>
      </c>
      <c r="I447" s="5">
        <f>IFERROR(INDEX(HTAway!I:I,MATCH(A447,HTAway!$A:$A,0)),"-")</f>
        <v>0</v>
      </c>
      <c r="J447" s="5">
        <f>IFERROR(INDEX(HTAway!J:J,MATCH(A447,HTAway!$A:$A,0)),"-")</f>
        <v>1</v>
      </c>
      <c r="K447" s="7">
        <f>IFERROR(INDEX(HTAway!K:K,MATCH(A447,HTAway!$A:$A,0)),"-")</f>
        <v>0</v>
      </c>
      <c r="L447" s="7">
        <f>IFERROR(INDEX(HTAway!L:L,MATCH(A447,HTAway!$A:$A,0)),"-")</f>
        <v>0</v>
      </c>
      <c r="M447" s="7">
        <f>IFERROR(INDEX(HTAway!M:M,MATCH(A447,HTAway!$A:$A,0)),"-")</f>
        <v>-2</v>
      </c>
      <c r="N447" s="7">
        <f>IFERROR(INDEX(HTAway!N:N,MATCH(A447,HTAway!$A:$A,0)),"-")</f>
        <v>-2</v>
      </c>
    </row>
    <row r="448" spans="1:14" ht="16.5" thickTop="1" thickBot="1" x14ac:dyDescent="0.3">
      <c r="A448" s="18" t="s">
        <v>493</v>
      </c>
      <c r="B448" s="5">
        <f>IFERROR(INDEX(HTAway!$B:$B,MATCH(A448,HTAway!$A:$A,0)),"-")</f>
        <v>2</v>
      </c>
      <c r="C448" s="5">
        <f>IFERROR(INDEX(HTAway!C:C,MATCH(A448,HTAway!$A:$A,0)),"-")</f>
        <v>0</v>
      </c>
      <c r="D448" s="5">
        <f>IFERROR(INDEX(HTAway!D:D,MATCH(A448,HTAway!$A:$A,0)),"-")</f>
        <v>0</v>
      </c>
      <c r="E448" s="5">
        <f>IFERROR(INDEX(HTAway!E:E,MATCH(A448,HTAway!$A:$A,0)),"-")</f>
        <v>1</v>
      </c>
      <c r="F448" s="5">
        <f>IFERROR(INDEX(HTAway!F:F,MATCH(A448,HTAway!$A:$A,0)),"-")</f>
        <v>1</v>
      </c>
      <c r="G448" s="5">
        <f>IFERROR(INDEX(HTAway!G:G,MATCH(A448,HTAway!$A:$A,0)),"-")</f>
        <v>0</v>
      </c>
      <c r="H448" s="5">
        <f>IFERROR(INDEX(HTAway!H:H,MATCH(A448,HTAway!$A:$A,0)),"-")</f>
        <v>1</v>
      </c>
      <c r="I448" s="5">
        <f>IFERROR(INDEX(HTAway!I:I,MATCH(A448,HTAway!$A:$A,0)),"-")</f>
        <v>1</v>
      </c>
      <c r="J448" s="5">
        <f>IFERROR(INDEX(HTAway!J:J,MATCH(A448,HTAway!$A:$A,0)),"-")</f>
        <v>0</v>
      </c>
      <c r="K448" s="7">
        <f>IFERROR(INDEX(HTAway!K:K,MATCH(A448,HTAway!$A:$A,0)),"-")</f>
        <v>0.5</v>
      </c>
      <c r="L448" s="7">
        <f>IFERROR(INDEX(HTAway!L:L,MATCH(A448,HTAway!$A:$A,0)),"-")</f>
        <v>0.5</v>
      </c>
      <c r="M448" s="7">
        <f>IFERROR(INDEX(HTAway!M:M,MATCH(A448,HTAway!$A:$A,0)),"-")</f>
        <v>1</v>
      </c>
      <c r="N448" s="7">
        <f>IFERROR(INDEX(HTAway!N:N,MATCH(A448,HTAway!$A:$A,0)),"-")</f>
        <v>1</v>
      </c>
    </row>
    <row r="449" spans="1:14" ht="16.5" thickTop="1" thickBot="1" x14ac:dyDescent="0.3">
      <c r="A449" s="19" t="s">
        <v>494</v>
      </c>
      <c r="B449" s="5">
        <f>IFERROR(INDEX(HTAway!$B:$B,MATCH(A449,HTAway!$A:$A,0)),"-")</f>
        <v>1</v>
      </c>
      <c r="C449" s="5">
        <f>IFERROR(INDEX(HTAway!C:C,MATCH(A449,HTAway!$A:$A,0)),"-")</f>
        <v>0</v>
      </c>
      <c r="D449" s="5">
        <f>IFERROR(INDEX(HTAway!D:D,MATCH(A449,HTAway!$A:$A,0)),"-")</f>
        <v>0</v>
      </c>
      <c r="E449" s="5">
        <f>IFERROR(INDEX(HTAway!E:E,MATCH(A449,HTAway!$A:$A,0)),"-")</f>
        <v>0</v>
      </c>
      <c r="F449" s="5">
        <f>IFERROR(INDEX(HTAway!F:F,MATCH(A449,HTAway!$A:$A,0)),"-")</f>
        <v>0</v>
      </c>
      <c r="G449" s="5">
        <f>IFERROR(INDEX(HTAway!G:G,MATCH(A449,HTAway!$A:$A,0)),"-")</f>
        <v>0</v>
      </c>
      <c r="H449" s="5">
        <f>IFERROR(INDEX(HTAway!H:H,MATCH(A449,HTAway!$A:$A,0)),"-")</f>
        <v>1</v>
      </c>
      <c r="I449" s="5">
        <f>IFERROR(INDEX(HTAway!I:I,MATCH(A449,HTAway!$A:$A,0)),"-")</f>
        <v>0</v>
      </c>
      <c r="J449" s="5">
        <f>IFERROR(INDEX(HTAway!J:J,MATCH(A449,HTAway!$A:$A,0)),"-")</f>
        <v>0</v>
      </c>
      <c r="K449" s="7">
        <f>IFERROR(INDEX(HTAway!K:K,MATCH(A449,HTAway!$A:$A,0)),"-")</f>
        <v>0</v>
      </c>
      <c r="L449" s="7">
        <f>IFERROR(INDEX(HTAway!L:L,MATCH(A449,HTAway!$A:$A,0)),"-")</f>
        <v>0</v>
      </c>
      <c r="M449" s="7">
        <f>IFERROR(INDEX(HTAway!M:M,MATCH(A449,HTAway!$A:$A,0)),"-")</f>
        <v>0</v>
      </c>
      <c r="N449" s="7">
        <f>IFERROR(INDEX(HTAway!N:N,MATCH(A449,HTAway!$A:$A,0)),"-")</f>
        <v>0</v>
      </c>
    </row>
    <row r="450" spans="1:14" ht="16.5" thickTop="1" thickBot="1" x14ac:dyDescent="0.3">
      <c r="A450" s="18" t="s">
        <v>495</v>
      </c>
      <c r="B450" s="5">
        <f>IFERROR(INDEX(HTAway!$B:$B,MATCH(A450,HTAway!$A:$A,0)),"-")</f>
        <v>2</v>
      </c>
      <c r="C450" s="5">
        <f>IFERROR(INDEX(HTAway!C:C,MATCH(A450,HTAway!$A:$A,0)),"-")</f>
        <v>0</v>
      </c>
      <c r="D450" s="5">
        <f>IFERROR(INDEX(HTAway!D:D,MATCH(A450,HTAway!$A:$A,0)),"-")</f>
        <v>1</v>
      </c>
      <c r="E450" s="5">
        <f>IFERROR(INDEX(HTAway!E:E,MATCH(A450,HTAway!$A:$A,0)),"-")</f>
        <v>0</v>
      </c>
      <c r="F450" s="5">
        <f>IFERROR(INDEX(HTAway!F:F,MATCH(A450,HTAway!$A:$A,0)),"-")</f>
        <v>1</v>
      </c>
      <c r="G450" s="5">
        <f>IFERROR(INDEX(HTAway!G:G,MATCH(A450,HTAway!$A:$A,0)),"-")</f>
        <v>1</v>
      </c>
      <c r="H450" s="5">
        <f>IFERROR(INDEX(HTAway!H:H,MATCH(A450,HTAway!$A:$A,0)),"-")</f>
        <v>0</v>
      </c>
      <c r="I450" s="5">
        <f>IFERROR(INDEX(HTAway!I:I,MATCH(A450,HTAway!$A:$A,0)),"-")</f>
        <v>1</v>
      </c>
      <c r="J450" s="5">
        <f>IFERROR(INDEX(HTAway!J:J,MATCH(A450,HTAway!$A:$A,0)),"-")</f>
        <v>1</v>
      </c>
      <c r="K450" s="7">
        <f>IFERROR(INDEX(HTAway!K:K,MATCH(A450,HTAway!$A:$A,0)),"-")</f>
        <v>0.5</v>
      </c>
      <c r="L450" s="7">
        <f>IFERROR(INDEX(HTAway!L:L,MATCH(A450,HTAway!$A:$A,0)),"-")</f>
        <v>0.5</v>
      </c>
      <c r="M450" s="7">
        <f>IFERROR(INDEX(HTAway!M:M,MATCH(A450,HTAway!$A:$A,0)),"-")</f>
        <v>0</v>
      </c>
      <c r="N450" s="7">
        <f>IFERROR(INDEX(HTAway!N:N,MATCH(A450,HTAway!$A:$A,0)),"-")</f>
        <v>0</v>
      </c>
    </row>
    <row r="451" spans="1:14" ht="16.5" thickTop="1" thickBot="1" x14ac:dyDescent="0.3">
      <c r="A451" s="19" t="s">
        <v>496</v>
      </c>
      <c r="B451" s="5">
        <f>IFERROR(INDEX(HTAway!$B:$B,MATCH(A451,HTAway!$A:$A,0)),"-")</f>
        <v>2</v>
      </c>
      <c r="C451" s="5">
        <f>IFERROR(INDEX(HTAway!C:C,MATCH(A451,HTAway!$A:$A,0)),"-")</f>
        <v>1</v>
      </c>
      <c r="D451" s="5">
        <f>IFERROR(INDEX(HTAway!D:D,MATCH(A451,HTAway!$A:$A,0)),"-")</f>
        <v>0</v>
      </c>
      <c r="E451" s="5">
        <f>IFERROR(INDEX(HTAway!E:E,MATCH(A451,HTAway!$A:$A,0)),"-")</f>
        <v>0</v>
      </c>
      <c r="F451" s="5">
        <f>IFERROR(INDEX(HTAway!F:F,MATCH(A451,HTAway!$A:$A,0)),"-")</f>
        <v>0</v>
      </c>
      <c r="G451" s="5">
        <f>IFERROR(INDEX(HTAway!G:G,MATCH(A451,HTAway!$A:$A,0)),"-")</f>
        <v>1</v>
      </c>
      <c r="H451" s="5">
        <f>IFERROR(INDEX(HTAway!H:H,MATCH(A451,HTAway!$A:$A,0)),"-")</f>
        <v>1</v>
      </c>
      <c r="I451" s="5">
        <f>IFERROR(INDEX(HTAway!I:I,MATCH(A451,HTAway!$A:$A,0)),"-")</f>
        <v>1</v>
      </c>
      <c r="J451" s="5">
        <f>IFERROR(INDEX(HTAway!J:J,MATCH(A451,HTAway!$A:$A,0)),"-")</f>
        <v>0</v>
      </c>
      <c r="K451" s="7">
        <f>IFERROR(INDEX(HTAway!K:K,MATCH(A451,HTAway!$A:$A,0)),"-")</f>
        <v>0.5</v>
      </c>
      <c r="L451" s="7">
        <f>IFERROR(INDEX(HTAway!L:L,MATCH(A451,HTAway!$A:$A,0)),"-")</f>
        <v>0.5</v>
      </c>
      <c r="M451" s="7">
        <f>IFERROR(INDEX(HTAway!M:M,MATCH(A451,HTAway!$A:$A,0)),"-")</f>
        <v>0</v>
      </c>
      <c r="N451" s="7">
        <f>IFERROR(INDEX(HTAway!N:N,MATCH(A451,HTAway!$A:$A,0)),"-")</f>
        <v>0</v>
      </c>
    </row>
    <row r="452" spans="1:14" ht="16.5" thickTop="1" thickBot="1" x14ac:dyDescent="0.3">
      <c r="A452" s="18" t="s">
        <v>497</v>
      </c>
      <c r="B452" s="5">
        <f>IFERROR(INDEX(HTAway!$B:$B,MATCH(A452,HTAway!$A:$A,0)),"-")</f>
        <v>2</v>
      </c>
      <c r="C452" s="5">
        <f>IFERROR(INDEX(HTAway!C:C,MATCH(A452,HTAway!$A:$A,0)),"-")</f>
        <v>0</v>
      </c>
      <c r="D452" s="5">
        <f>IFERROR(INDEX(HTAway!D:D,MATCH(A452,HTAway!$A:$A,0)),"-")</f>
        <v>0</v>
      </c>
      <c r="E452" s="5">
        <f>IFERROR(INDEX(HTAway!E:E,MATCH(A452,HTAway!$A:$A,0)),"-")</f>
        <v>1</v>
      </c>
      <c r="F452" s="5">
        <f>IFERROR(INDEX(HTAway!F:F,MATCH(A452,HTAway!$A:$A,0)),"-")</f>
        <v>1</v>
      </c>
      <c r="G452" s="5">
        <f>IFERROR(INDEX(HTAway!G:G,MATCH(A452,HTAway!$A:$A,0)),"-")</f>
        <v>0</v>
      </c>
      <c r="H452" s="5">
        <f>IFERROR(INDEX(HTAway!H:H,MATCH(A452,HTAway!$A:$A,0)),"-")</f>
        <v>1</v>
      </c>
      <c r="I452" s="5">
        <f>IFERROR(INDEX(HTAway!I:I,MATCH(A452,HTAway!$A:$A,0)),"-")</f>
        <v>1</v>
      </c>
      <c r="J452" s="5">
        <f>IFERROR(INDEX(HTAway!J:J,MATCH(A452,HTAway!$A:$A,0)),"-")</f>
        <v>0</v>
      </c>
      <c r="K452" s="7">
        <f>IFERROR(INDEX(HTAway!K:K,MATCH(A452,HTAway!$A:$A,0)),"-")</f>
        <v>0.5</v>
      </c>
      <c r="L452" s="7">
        <f>IFERROR(INDEX(HTAway!L:L,MATCH(A452,HTAway!$A:$A,0)),"-")</f>
        <v>0.5</v>
      </c>
      <c r="M452" s="7">
        <f>IFERROR(INDEX(HTAway!M:M,MATCH(A452,HTAway!$A:$A,0)),"-")</f>
        <v>1</v>
      </c>
      <c r="N452" s="7">
        <f>IFERROR(INDEX(HTAway!N:N,MATCH(A452,HTAway!$A:$A,0)),"-")</f>
        <v>1</v>
      </c>
    </row>
    <row r="453" spans="1:14" ht="16.5" thickTop="1" thickBot="1" x14ac:dyDescent="0.3">
      <c r="A453" s="19" t="s">
        <v>498</v>
      </c>
      <c r="B453" s="5">
        <f>IFERROR(INDEX(HTAway!$B:$B,MATCH(A453,HTAway!$A:$A,0)),"-")</f>
        <v>2</v>
      </c>
      <c r="C453" s="5">
        <f>IFERROR(INDEX(HTAway!C:C,MATCH(A453,HTAway!$A:$A,0)),"-")</f>
        <v>0</v>
      </c>
      <c r="D453" s="5">
        <f>IFERROR(INDEX(HTAway!D:D,MATCH(A453,HTAway!$A:$A,0)),"-")</f>
        <v>0</v>
      </c>
      <c r="E453" s="5">
        <f>IFERROR(INDEX(HTAway!E:E,MATCH(A453,HTAway!$A:$A,0)),"-")</f>
        <v>0</v>
      </c>
      <c r="F453" s="5">
        <f>IFERROR(INDEX(HTAway!F:F,MATCH(A453,HTAway!$A:$A,0)),"-")</f>
        <v>0</v>
      </c>
      <c r="G453" s="5">
        <f>IFERROR(INDEX(HTAway!G:G,MATCH(A453,HTAway!$A:$A,0)),"-")</f>
        <v>1</v>
      </c>
      <c r="H453" s="5">
        <f>IFERROR(INDEX(HTAway!H:H,MATCH(A453,HTAway!$A:$A,0)),"-")</f>
        <v>1</v>
      </c>
      <c r="I453" s="5">
        <f>IFERROR(INDEX(HTAway!I:I,MATCH(A453,HTAway!$A:$A,0)),"-")</f>
        <v>0</v>
      </c>
      <c r="J453" s="5">
        <f>IFERROR(INDEX(HTAway!J:J,MATCH(A453,HTAway!$A:$A,0)),"-")</f>
        <v>2</v>
      </c>
      <c r="K453" s="7">
        <f>IFERROR(INDEX(HTAway!K:K,MATCH(A453,HTAway!$A:$A,0)),"-")</f>
        <v>0</v>
      </c>
      <c r="L453" s="7">
        <f>IFERROR(INDEX(HTAway!L:L,MATCH(A453,HTAway!$A:$A,0)),"-")</f>
        <v>0</v>
      </c>
      <c r="M453" s="7">
        <f>IFERROR(INDEX(HTAway!M:M,MATCH(A453,HTAway!$A:$A,0)),"-")</f>
        <v>-1.5</v>
      </c>
      <c r="N453" s="7">
        <f>IFERROR(INDEX(HTAway!N:N,MATCH(A453,HTAway!$A:$A,0)),"-")</f>
        <v>-1.5</v>
      </c>
    </row>
    <row r="454" spans="1:14" ht="16.5" thickTop="1" thickBot="1" x14ac:dyDescent="0.3">
      <c r="A454" s="18" t="s">
        <v>499</v>
      </c>
      <c r="B454" s="5">
        <f>IFERROR(INDEX(HTAway!$B:$B,MATCH(A454,HTAway!$A:$A,0)),"-")</f>
        <v>2</v>
      </c>
      <c r="C454" s="5">
        <f>IFERROR(INDEX(HTAway!C:C,MATCH(A454,HTAway!$A:$A,0)),"-")</f>
        <v>0</v>
      </c>
      <c r="D454" s="5">
        <f>IFERROR(INDEX(HTAway!D:D,MATCH(A454,HTAway!$A:$A,0)),"-")</f>
        <v>0</v>
      </c>
      <c r="E454" s="5">
        <f>IFERROR(INDEX(HTAway!E:E,MATCH(A454,HTAway!$A:$A,0)),"-")</f>
        <v>1</v>
      </c>
      <c r="F454" s="5">
        <f>IFERROR(INDEX(HTAway!F:F,MATCH(A454,HTAway!$A:$A,0)),"-")</f>
        <v>1</v>
      </c>
      <c r="G454" s="5">
        <f>IFERROR(INDEX(HTAway!G:G,MATCH(A454,HTAway!$A:$A,0)),"-")</f>
        <v>1</v>
      </c>
      <c r="H454" s="5">
        <f>IFERROR(INDEX(HTAway!H:H,MATCH(A454,HTAway!$A:$A,0)),"-")</f>
        <v>0</v>
      </c>
      <c r="I454" s="5">
        <f>IFERROR(INDEX(HTAway!I:I,MATCH(A454,HTAway!$A:$A,0)),"-")</f>
        <v>1</v>
      </c>
      <c r="J454" s="5">
        <f>IFERROR(INDEX(HTAway!J:J,MATCH(A454,HTAway!$A:$A,0)),"-")</f>
        <v>1</v>
      </c>
      <c r="K454" s="7">
        <f>IFERROR(INDEX(HTAway!K:K,MATCH(A454,HTAway!$A:$A,0)),"-")</f>
        <v>0.5</v>
      </c>
      <c r="L454" s="7">
        <f>IFERROR(INDEX(HTAway!L:L,MATCH(A454,HTAway!$A:$A,0)),"-")</f>
        <v>0.5</v>
      </c>
      <c r="M454" s="7">
        <f>IFERROR(INDEX(HTAway!M:M,MATCH(A454,HTAway!$A:$A,0)),"-")</f>
        <v>0</v>
      </c>
      <c r="N454" s="7">
        <f>IFERROR(INDEX(HTAway!N:N,MATCH(A454,HTAway!$A:$A,0)),"-")</f>
        <v>0</v>
      </c>
    </row>
    <row r="455" spans="1:14" ht="16.5" thickTop="1" thickBot="1" x14ac:dyDescent="0.3">
      <c r="A455" s="19" t="s">
        <v>500</v>
      </c>
      <c r="B455" s="5">
        <f>IFERROR(INDEX(HTAway!$B:$B,MATCH(A455,HTAway!$A:$A,0)),"-")</f>
        <v>1</v>
      </c>
      <c r="C455" s="5">
        <f>IFERROR(INDEX(HTAway!C:C,MATCH(A455,HTAway!$A:$A,0)),"-")</f>
        <v>0</v>
      </c>
      <c r="D455" s="5">
        <f>IFERROR(INDEX(HTAway!D:D,MATCH(A455,HTAway!$A:$A,0)),"-")</f>
        <v>0</v>
      </c>
      <c r="E455" s="5">
        <f>IFERROR(INDEX(HTAway!E:E,MATCH(A455,HTAway!$A:$A,0)),"-")</f>
        <v>0</v>
      </c>
      <c r="F455" s="5">
        <f>IFERROR(INDEX(HTAway!F:F,MATCH(A455,HTAway!$A:$A,0)),"-")</f>
        <v>0</v>
      </c>
      <c r="G455" s="5">
        <f>IFERROR(INDEX(HTAway!G:G,MATCH(A455,HTAway!$A:$A,0)),"-")</f>
        <v>1</v>
      </c>
      <c r="H455" s="5">
        <f>IFERROR(INDEX(HTAway!H:H,MATCH(A455,HTAway!$A:$A,0)),"-")</f>
        <v>0</v>
      </c>
      <c r="I455" s="5">
        <f>IFERROR(INDEX(HTAway!I:I,MATCH(A455,HTAway!$A:$A,0)),"-")</f>
        <v>0</v>
      </c>
      <c r="J455" s="5">
        <f>IFERROR(INDEX(HTAway!J:J,MATCH(A455,HTAway!$A:$A,0)),"-")</f>
        <v>1</v>
      </c>
      <c r="K455" s="7">
        <f>IFERROR(INDEX(HTAway!K:K,MATCH(A455,HTAway!$A:$A,0)),"-")</f>
        <v>0</v>
      </c>
      <c r="L455" s="7">
        <f>IFERROR(INDEX(HTAway!L:L,MATCH(A455,HTAway!$A:$A,0)),"-")</f>
        <v>0</v>
      </c>
      <c r="M455" s="7">
        <f>IFERROR(INDEX(HTAway!M:M,MATCH(A455,HTAway!$A:$A,0)),"-")</f>
        <v>-2</v>
      </c>
      <c r="N455" s="7">
        <f>IFERROR(INDEX(HTAway!N:N,MATCH(A455,HTAway!$A:$A,0)),"-")</f>
        <v>-2</v>
      </c>
    </row>
    <row r="456" spans="1:14" ht="16.5" thickTop="1" thickBot="1" x14ac:dyDescent="0.3">
      <c r="A456" s="18" t="s">
        <v>501</v>
      </c>
      <c r="B456" s="5">
        <f>IFERROR(INDEX(HTAway!$B:$B,MATCH(A456,HTAway!$A:$A,0)),"-")</f>
        <v>2</v>
      </c>
      <c r="C456" s="5">
        <f>IFERROR(INDEX(HTAway!C:C,MATCH(A456,HTAway!$A:$A,0)),"-")</f>
        <v>0</v>
      </c>
      <c r="D456" s="5">
        <f>IFERROR(INDEX(HTAway!D:D,MATCH(A456,HTAway!$A:$A,0)),"-")</f>
        <v>0</v>
      </c>
      <c r="E456" s="5">
        <f>IFERROR(INDEX(HTAway!E:E,MATCH(A456,HTAway!$A:$A,0)),"-")</f>
        <v>0</v>
      </c>
      <c r="F456" s="5">
        <f>IFERROR(INDEX(HTAway!F:F,MATCH(A456,HTAway!$A:$A,0)),"-")</f>
        <v>0</v>
      </c>
      <c r="G456" s="5">
        <f>IFERROR(INDEX(HTAway!G:G,MATCH(A456,HTAway!$A:$A,0)),"-")</f>
        <v>2</v>
      </c>
      <c r="H456" s="5">
        <f>IFERROR(INDEX(HTAway!H:H,MATCH(A456,HTAway!$A:$A,0)),"-")</f>
        <v>0</v>
      </c>
      <c r="I456" s="5">
        <f>IFERROR(INDEX(HTAway!I:I,MATCH(A456,HTAway!$A:$A,0)),"-")</f>
        <v>0</v>
      </c>
      <c r="J456" s="5">
        <f>IFERROR(INDEX(HTAway!J:J,MATCH(A456,HTAway!$A:$A,0)),"-")</f>
        <v>2</v>
      </c>
      <c r="K456" s="7">
        <f>IFERROR(INDEX(HTAway!K:K,MATCH(A456,HTAway!$A:$A,0)),"-")</f>
        <v>0</v>
      </c>
      <c r="L456" s="7">
        <f>IFERROR(INDEX(HTAway!L:L,MATCH(A456,HTAway!$A:$A,0)),"-")</f>
        <v>0</v>
      </c>
      <c r="M456" s="7">
        <f>IFERROR(INDEX(HTAway!M:M,MATCH(A456,HTAway!$A:$A,0)),"-")</f>
        <v>-2</v>
      </c>
      <c r="N456" s="7">
        <f>IFERROR(INDEX(HTAway!N:N,MATCH(A456,HTAway!$A:$A,0)),"-")</f>
        <v>-2</v>
      </c>
    </row>
    <row r="457" spans="1:14" ht="16.5" thickTop="1" thickBot="1" x14ac:dyDescent="0.3">
      <c r="A457" s="19" t="s">
        <v>502</v>
      </c>
      <c r="B457" s="5">
        <f>IFERROR(INDEX(HTAway!$B:$B,MATCH(A457,HTAway!$A:$A,0)),"-")</f>
        <v>2</v>
      </c>
      <c r="C457" s="5">
        <f>IFERROR(INDEX(HTAway!C:C,MATCH(A457,HTAway!$A:$A,0)),"-")</f>
        <v>0</v>
      </c>
      <c r="D457" s="5">
        <f>IFERROR(INDEX(HTAway!D:D,MATCH(A457,HTAway!$A:$A,0)),"-")</f>
        <v>0</v>
      </c>
      <c r="E457" s="5">
        <f>IFERROR(INDEX(HTAway!E:E,MATCH(A457,HTAway!$A:$A,0)),"-")</f>
        <v>0</v>
      </c>
      <c r="F457" s="5">
        <f>IFERROR(INDEX(HTAway!F:F,MATCH(A457,HTAway!$A:$A,0)),"-")</f>
        <v>0</v>
      </c>
      <c r="G457" s="5">
        <f>IFERROR(INDEX(HTAway!G:G,MATCH(A457,HTAway!$A:$A,0)),"-")</f>
        <v>1</v>
      </c>
      <c r="H457" s="5">
        <f>IFERROR(INDEX(HTAway!H:H,MATCH(A457,HTAway!$A:$A,0)),"-")</f>
        <v>1</v>
      </c>
      <c r="I457" s="5">
        <f>IFERROR(INDEX(HTAway!I:I,MATCH(A457,HTAway!$A:$A,0)),"-")</f>
        <v>0</v>
      </c>
      <c r="J457" s="5">
        <f>IFERROR(INDEX(HTAway!J:J,MATCH(A457,HTAway!$A:$A,0)),"-")</f>
        <v>1</v>
      </c>
      <c r="K457" s="7">
        <f>IFERROR(INDEX(HTAway!K:K,MATCH(A457,HTAway!$A:$A,0)),"-")</f>
        <v>0</v>
      </c>
      <c r="L457" s="7">
        <f>IFERROR(INDEX(HTAway!L:L,MATCH(A457,HTAway!$A:$A,0)),"-")</f>
        <v>0</v>
      </c>
      <c r="M457" s="7">
        <f>IFERROR(INDEX(HTAway!M:M,MATCH(A457,HTAway!$A:$A,0)),"-")</f>
        <v>-1</v>
      </c>
      <c r="N457" s="7">
        <f>IFERROR(INDEX(HTAway!N:N,MATCH(A457,HTAway!$A:$A,0)),"-")</f>
        <v>-1</v>
      </c>
    </row>
    <row r="458" spans="1:14" ht="16.5" thickTop="1" thickBot="1" x14ac:dyDescent="0.3">
      <c r="A458" s="18" t="s">
        <v>503</v>
      </c>
      <c r="B458" s="5">
        <f>IFERROR(INDEX(HTAway!$B:$B,MATCH(A458,HTAway!$A:$A,0)),"-")</f>
        <v>3</v>
      </c>
      <c r="C458" s="5">
        <f>IFERROR(INDEX(HTAway!C:C,MATCH(A458,HTAway!$A:$A,0)),"-")</f>
        <v>1</v>
      </c>
      <c r="D458" s="5">
        <f>IFERROR(INDEX(HTAway!D:D,MATCH(A458,HTAway!$A:$A,0)),"-")</f>
        <v>0</v>
      </c>
      <c r="E458" s="5">
        <f>IFERROR(INDEX(HTAway!E:E,MATCH(A458,HTAway!$A:$A,0)),"-")</f>
        <v>0</v>
      </c>
      <c r="F458" s="5">
        <f>IFERROR(INDEX(HTAway!F:F,MATCH(A458,HTAway!$A:$A,0)),"-")</f>
        <v>1</v>
      </c>
      <c r="G458" s="5">
        <f>IFERROR(INDEX(HTAway!G:G,MATCH(A458,HTAway!$A:$A,0)),"-")</f>
        <v>0</v>
      </c>
      <c r="H458" s="5">
        <f>IFERROR(INDEX(HTAway!H:H,MATCH(A458,HTAway!$A:$A,0)),"-")</f>
        <v>2</v>
      </c>
      <c r="I458" s="5">
        <f>IFERROR(INDEX(HTAway!I:I,MATCH(A458,HTAway!$A:$A,0)),"-")</f>
        <v>1</v>
      </c>
      <c r="J458" s="5">
        <f>IFERROR(INDEX(HTAway!J:J,MATCH(A458,HTAway!$A:$A,0)),"-")</f>
        <v>0</v>
      </c>
      <c r="K458" s="7">
        <f>IFERROR(INDEX(HTAway!K:K,MATCH(A458,HTAway!$A:$A,0)),"-")</f>
        <v>0.33333333333333331</v>
      </c>
      <c r="L458" s="7">
        <f>IFERROR(INDEX(HTAway!L:L,MATCH(A458,HTAway!$A:$A,0)),"-")</f>
        <v>0.33333333333333331</v>
      </c>
      <c r="M458" s="7">
        <f>IFERROR(INDEX(HTAway!M:M,MATCH(A458,HTAway!$A:$A,0)),"-")</f>
        <v>0.66666666666666663</v>
      </c>
      <c r="N458" s="7">
        <f>IFERROR(INDEX(HTAway!N:N,MATCH(A458,HTAway!$A:$A,0)),"-")</f>
        <v>0.66666666666666663</v>
      </c>
    </row>
    <row r="459" spans="1:14" ht="16.5" thickTop="1" thickBot="1" x14ac:dyDescent="0.3">
      <c r="A459" s="19" t="s">
        <v>504</v>
      </c>
      <c r="B459" s="5">
        <f>IFERROR(INDEX(HTAway!$B:$B,MATCH(A459,HTAway!$A:$A,0)),"-")</f>
        <v>1</v>
      </c>
      <c r="C459" s="5">
        <f>IFERROR(INDEX(HTAway!C:C,MATCH(A459,HTAway!$A:$A,0)),"-")</f>
        <v>0</v>
      </c>
      <c r="D459" s="5">
        <f>IFERROR(INDEX(HTAway!D:D,MATCH(A459,HTAway!$A:$A,0)),"-")</f>
        <v>0</v>
      </c>
      <c r="E459" s="5">
        <f>IFERROR(INDEX(HTAway!E:E,MATCH(A459,HTAway!$A:$A,0)),"-")</f>
        <v>0</v>
      </c>
      <c r="F459" s="5">
        <f>IFERROR(INDEX(HTAway!F:F,MATCH(A459,HTAway!$A:$A,0)),"-")</f>
        <v>0</v>
      </c>
      <c r="G459" s="5">
        <f>IFERROR(INDEX(HTAway!G:G,MATCH(A459,HTAway!$A:$A,0)),"-")</f>
        <v>0</v>
      </c>
      <c r="H459" s="5">
        <f>IFERROR(INDEX(HTAway!H:H,MATCH(A459,HTAway!$A:$A,0)),"-")</f>
        <v>1</v>
      </c>
      <c r="I459" s="5">
        <f>IFERROR(INDEX(HTAway!I:I,MATCH(A459,HTAway!$A:$A,0)),"-")</f>
        <v>0</v>
      </c>
      <c r="J459" s="5">
        <f>IFERROR(INDEX(HTAway!J:J,MATCH(A459,HTAway!$A:$A,0)),"-")</f>
        <v>0</v>
      </c>
      <c r="K459" s="7">
        <f>IFERROR(INDEX(HTAway!K:K,MATCH(A459,HTAway!$A:$A,0)),"-")</f>
        <v>0</v>
      </c>
      <c r="L459" s="7">
        <f>IFERROR(INDEX(HTAway!L:L,MATCH(A459,HTAway!$A:$A,0)),"-")</f>
        <v>0</v>
      </c>
      <c r="M459" s="7">
        <f>IFERROR(INDEX(HTAway!M:M,MATCH(A459,HTAway!$A:$A,0)),"-")</f>
        <v>0</v>
      </c>
      <c r="N459" s="7">
        <f>IFERROR(INDEX(HTAway!N:N,MATCH(A459,HTAway!$A:$A,0)),"-")</f>
        <v>0</v>
      </c>
    </row>
    <row r="460" spans="1:14" ht="16.5" thickTop="1" thickBot="1" x14ac:dyDescent="0.3">
      <c r="A460" s="18" t="s">
        <v>505</v>
      </c>
      <c r="B460" s="5">
        <f>IFERROR(INDEX(HTAway!$B:$B,MATCH(A460,HTAway!$A:$A,0)),"-")</f>
        <v>3</v>
      </c>
      <c r="C460" s="5">
        <f>IFERROR(INDEX(HTAway!C:C,MATCH(A460,HTAway!$A:$A,0)),"-")</f>
        <v>1</v>
      </c>
      <c r="D460" s="5">
        <f>IFERROR(INDEX(HTAway!D:D,MATCH(A460,HTAway!$A:$A,0)),"-")</f>
        <v>1</v>
      </c>
      <c r="E460" s="5">
        <f>IFERROR(INDEX(HTAway!E:E,MATCH(A460,HTAway!$A:$A,0)),"-")</f>
        <v>1</v>
      </c>
      <c r="F460" s="5">
        <f>IFERROR(INDEX(HTAway!F:F,MATCH(A460,HTAway!$A:$A,0)),"-")</f>
        <v>3</v>
      </c>
      <c r="G460" s="5">
        <f>IFERROR(INDEX(HTAway!G:G,MATCH(A460,HTAway!$A:$A,0)),"-")</f>
        <v>0</v>
      </c>
      <c r="H460" s="5">
        <f>IFERROR(INDEX(HTAway!H:H,MATCH(A460,HTAway!$A:$A,0)),"-")</f>
        <v>0</v>
      </c>
      <c r="I460" s="5">
        <f>IFERROR(INDEX(HTAway!I:I,MATCH(A460,HTAway!$A:$A,0)),"-")</f>
        <v>3</v>
      </c>
      <c r="J460" s="5">
        <f>IFERROR(INDEX(HTAway!J:J,MATCH(A460,HTAway!$A:$A,0)),"-")</f>
        <v>0</v>
      </c>
      <c r="K460" s="7">
        <f>IFERROR(INDEX(HTAway!K:K,MATCH(A460,HTAway!$A:$A,0)),"-")</f>
        <v>1</v>
      </c>
      <c r="L460" s="7">
        <f>IFERROR(INDEX(HTAway!L:L,MATCH(A460,HTAway!$A:$A,0)),"-")</f>
        <v>1</v>
      </c>
      <c r="M460" s="7">
        <f>IFERROR(INDEX(HTAway!M:M,MATCH(A460,HTAway!$A:$A,0)),"-")</f>
        <v>2</v>
      </c>
      <c r="N460" s="7">
        <f>IFERROR(INDEX(HTAway!N:N,MATCH(A460,HTAway!$A:$A,0)),"-")</f>
        <v>2</v>
      </c>
    </row>
    <row r="461" spans="1:14" ht="16.5" thickTop="1" thickBot="1" x14ac:dyDescent="0.3">
      <c r="A461" s="19" t="s">
        <v>506</v>
      </c>
      <c r="B461" s="5">
        <f>IFERROR(INDEX(HTAway!$B:$B,MATCH(A461,HTAway!$A:$A,0)),"-")</f>
        <v>1</v>
      </c>
      <c r="C461" s="5">
        <f>IFERROR(INDEX(HTAway!C:C,MATCH(A461,HTAway!$A:$A,0)),"-")</f>
        <v>0</v>
      </c>
      <c r="D461" s="5">
        <f>IFERROR(INDEX(HTAway!D:D,MATCH(A461,HTAway!$A:$A,0)),"-")</f>
        <v>0</v>
      </c>
      <c r="E461" s="5">
        <f>IFERROR(INDEX(HTAway!E:E,MATCH(A461,HTAway!$A:$A,0)),"-")</f>
        <v>0</v>
      </c>
      <c r="F461" s="5">
        <f>IFERROR(INDEX(HTAway!F:F,MATCH(A461,HTAway!$A:$A,0)),"-")</f>
        <v>0</v>
      </c>
      <c r="G461" s="5">
        <f>IFERROR(INDEX(HTAway!G:G,MATCH(A461,HTAway!$A:$A,0)),"-")</f>
        <v>1</v>
      </c>
      <c r="H461" s="5">
        <f>IFERROR(INDEX(HTAway!H:H,MATCH(A461,HTAway!$A:$A,0)),"-")</f>
        <v>0</v>
      </c>
      <c r="I461" s="5">
        <f>IFERROR(INDEX(HTAway!I:I,MATCH(A461,HTAway!$A:$A,0)),"-")</f>
        <v>0</v>
      </c>
      <c r="J461" s="5">
        <f>IFERROR(INDEX(HTAway!J:J,MATCH(A461,HTAway!$A:$A,0)),"-")</f>
        <v>1</v>
      </c>
      <c r="K461" s="7">
        <f>IFERROR(INDEX(HTAway!K:K,MATCH(A461,HTAway!$A:$A,0)),"-")</f>
        <v>0</v>
      </c>
      <c r="L461" s="7">
        <f>IFERROR(INDEX(HTAway!L:L,MATCH(A461,HTAway!$A:$A,0)),"-")</f>
        <v>0</v>
      </c>
      <c r="M461" s="7">
        <f>IFERROR(INDEX(HTAway!M:M,MATCH(A461,HTAway!$A:$A,0)),"-")</f>
        <v>-2</v>
      </c>
      <c r="N461" s="7">
        <f>IFERROR(INDEX(HTAway!N:N,MATCH(A461,HTAway!$A:$A,0)),"-")</f>
        <v>-2</v>
      </c>
    </row>
    <row r="462" spans="1:14" ht="16.5" thickTop="1" thickBot="1" x14ac:dyDescent="0.3">
      <c r="A462" s="18" t="s">
        <v>507</v>
      </c>
      <c r="B462" s="5">
        <f>IFERROR(INDEX(HTAway!$B:$B,MATCH(A462,HTAway!$A:$A,0)),"-")</f>
        <v>2</v>
      </c>
      <c r="C462" s="5">
        <f>IFERROR(INDEX(HTAway!C:C,MATCH(A462,HTAway!$A:$A,0)),"-")</f>
        <v>2</v>
      </c>
      <c r="D462" s="5">
        <f>IFERROR(INDEX(HTAway!D:D,MATCH(A462,HTAway!$A:$A,0)),"-")</f>
        <v>0</v>
      </c>
      <c r="E462" s="5">
        <f>IFERROR(INDEX(HTAway!E:E,MATCH(A462,HTAway!$A:$A,0)),"-")</f>
        <v>0</v>
      </c>
      <c r="F462" s="5">
        <f>IFERROR(INDEX(HTAway!F:F,MATCH(A462,HTAway!$A:$A,0)),"-")</f>
        <v>1</v>
      </c>
      <c r="G462" s="5">
        <f>IFERROR(INDEX(HTAway!G:G,MATCH(A462,HTAway!$A:$A,0)),"-")</f>
        <v>0</v>
      </c>
      <c r="H462" s="5">
        <f>IFERROR(INDEX(HTAway!H:H,MATCH(A462,HTAway!$A:$A,0)),"-")</f>
        <v>1</v>
      </c>
      <c r="I462" s="5">
        <f>IFERROR(INDEX(HTAway!I:I,MATCH(A462,HTAway!$A:$A,0)),"-")</f>
        <v>2</v>
      </c>
      <c r="J462" s="5">
        <f>IFERROR(INDEX(HTAway!J:J,MATCH(A462,HTAway!$A:$A,0)),"-")</f>
        <v>0</v>
      </c>
      <c r="K462" s="7">
        <f>IFERROR(INDEX(HTAway!K:K,MATCH(A462,HTAway!$A:$A,0)),"-")</f>
        <v>1</v>
      </c>
      <c r="L462" s="7">
        <f>IFERROR(INDEX(HTAway!L:L,MATCH(A462,HTAway!$A:$A,0)),"-")</f>
        <v>1</v>
      </c>
      <c r="M462" s="7">
        <f>IFERROR(INDEX(HTAway!M:M,MATCH(A462,HTAway!$A:$A,0)),"-")</f>
        <v>1.5</v>
      </c>
      <c r="N462" s="7">
        <f>IFERROR(INDEX(HTAway!N:N,MATCH(A462,HTAway!$A:$A,0)),"-")</f>
        <v>1.5</v>
      </c>
    </row>
    <row r="463" spans="1:14" ht="16.5" thickTop="1" thickBot="1" x14ac:dyDescent="0.3">
      <c r="A463" s="19" t="s">
        <v>508</v>
      </c>
      <c r="B463" s="5">
        <f>IFERROR(INDEX(HTAway!$B:$B,MATCH(A463,HTAway!$A:$A,0)),"-")</f>
        <v>2</v>
      </c>
      <c r="C463" s="5">
        <f>IFERROR(INDEX(HTAway!C:C,MATCH(A463,HTAway!$A:$A,0)),"-")</f>
        <v>1</v>
      </c>
      <c r="D463" s="5">
        <f>IFERROR(INDEX(HTAway!D:D,MATCH(A463,HTAway!$A:$A,0)),"-")</f>
        <v>1</v>
      </c>
      <c r="E463" s="5">
        <f>IFERROR(INDEX(HTAway!E:E,MATCH(A463,HTAway!$A:$A,0)),"-")</f>
        <v>0</v>
      </c>
      <c r="F463" s="5">
        <f>IFERROR(INDEX(HTAway!F:F,MATCH(A463,HTAway!$A:$A,0)),"-")</f>
        <v>2</v>
      </c>
      <c r="G463" s="5">
        <f>IFERROR(INDEX(HTAway!G:G,MATCH(A463,HTAway!$A:$A,0)),"-")</f>
        <v>0</v>
      </c>
      <c r="H463" s="5">
        <f>IFERROR(INDEX(HTAway!H:H,MATCH(A463,HTAway!$A:$A,0)),"-")</f>
        <v>0</v>
      </c>
      <c r="I463" s="5">
        <f>IFERROR(INDEX(HTAway!I:I,MATCH(A463,HTAway!$A:$A,0)),"-")</f>
        <v>2</v>
      </c>
      <c r="J463" s="5">
        <f>IFERROR(INDEX(HTAway!J:J,MATCH(A463,HTAway!$A:$A,0)),"-")</f>
        <v>0</v>
      </c>
      <c r="K463" s="7">
        <f>IFERROR(INDEX(HTAway!K:K,MATCH(A463,HTAway!$A:$A,0)),"-")</f>
        <v>1</v>
      </c>
      <c r="L463" s="7">
        <f>IFERROR(INDEX(HTAway!L:L,MATCH(A463,HTAway!$A:$A,0)),"-")</f>
        <v>1</v>
      </c>
      <c r="M463" s="7">
        <f>IFERROR(INDEX(HTAway!M:M,MATCH(A463,HTAway!$A:$A,0)),"-")</f>
        <v>2</v>
      </c>
      <c r="N463" s="7">
        <f>IFERROR(INDEX(HTAway!N:N,MATCH(A463,HTAway!$A:$A,0)),"-")</f>
        <v>2</v>
      </c>
    </row>
    <row r="464" spans="1:14" ht="16.5" thickTop="1" thickBot="1" x14ac:dyDescent="0.3">
      <c r="A464" s="18" t="s">
        <v>514</v>
      </c>
      <c r="B464" s="5">
        <f>IFERROR(INDEX(HTAway!$B:$B,MATCH(A464,HTAway!$A:$A,0)),"-")</f>
        <v>1</v>
      </c>
      <c r="C464" s="5">
        <f>IFERROR(INDEX(HTAway!C:C,MATCH(A464,HTAway!$A:$A,0)),"-")</f>
        <v>0</v>
      </c>
      <c r="D464" s="5">
        <f>IFERROR(INDEX(HTAway!D:D,MATCH(A464,HTAway!$A:$A,0)),"-")</f>
        <v>0</v>
      </c>
      <c r="E464" s="5">
        <f>IFERROR(INDEX(HTAway!E:E,MATCH(A464,HTAway!$A:$A,0)),"-")</f>
        <v>0</v>
      </c>
      <c r="F464" s="5">
        <f>IFERROR(INDEX(HTAway!F:F,MATCH(A464,HTAway!$A:$A,0)),"-")</f>
        <v>0</v>
      </c>
      <c r="G464" s="5">
        <f>IFERROR(INDEX(HTAway!G:G,MATCH(A464,HTAway!$A:$A,0)),"-")</f>
        <v>0</v>
      </c>
      <c r="H464" s="5">
        <f>IFERROR(INDEX(HTAway!H:H,MATCH(A464,HTAway!$A:$A,0)),"-")</f>
        <v>1</v>
      </c>
      <c r="I464" s="5">
        <f>IFERROR(INDEX(HTAway!I:I,MATCH(A464,HTAway!$A:$A,0)),"-")</f>
        <v>0</v>
      </c>
      <c r="J464" s="5">
        <f>IFERROR(INDEX(HTAway!J:J,MATCH(A464,HTAway!$A:$A,0)),"-")</f>
        <v>0</v>
      </c>
      <c r="K464" s="7">
        <f>IFERROR(INDEX(HTAway!K:K,MATCH(A464,HTAway!$A:$A,0)),"-")</f>
        <v>0</v>
      </c>
      <c r="L464" s="7">
        <f>IFERROR(INDEX(HTAway!L:L,MATCH(A464,HTAway!$A:$A,0)),"-")</f>
        <v>0.33333333333333331</v>
      </c>
      <c r="M464" s="7">
        <f>IFERROR(INDEX(HTAway!M:M,MATCH(A464,HTAway!$A:$A,0)),"-")</f>
        <v>0</v>
      </c>
      <c r="N464" s="7">
        <f>IFERROR(INDEX(HTAway!N:N,MATCH(A464,HTAway!$A:$A,0)),"-")</f>
        <v>0.16666666666666666</v>
      </c>
    </row>
    <row r="465" spans="1:14" ht="16.5" thickTop="1" thickBot="1" x14ac:dyDescent="0.3">
      <c r="A465" s="19" t="s">
        <v>528</v>
      </c>
      <c r="B465" s="5">
        <f>IFERROR(INDEX(HTAway!$B:$B,MATCH(A465,HTAway!$A:$A,0)),"-")</f>
        <v>1</v>
      </c>
      <c r="C465" s="5">
        <f>IFERROR(INDEX(HTAway!C:C,MATCH(A465,HTAway!$A:$A,0)),"-")</f>
        <v>1</v>
      </c>
      <c r="D465" s="5">
        <f>IFERROR(INDEX(HTAway!D:D,MATCH(A465,HTAway!$A:$A,0)),"-")</f>
        <v>0</v>
      </c>
      <c r="E465" s="5">
        <f>IFERROR(INDEX(HTAway!E:E,MATCH(A465,HTAway!$A:$A,0)),"-")</f>
        <v>0</v>
      </c>
      <c r="F465" s="5">
        <f>IFERROR(INDEX(HTAway!F:F,MATCH(A465,HTAway!$A:$A,0)),"-")</f>
        <v>1</v>
      </c>
      <c r="G465" s="5">
        <f>IFERROR(INDEX(HTAway!G:G,MATCH(A465,HTAway!$A:$A,0)),"-")</f>
        <v>0</v>
      </c>
      <c r="H465" s="5">
        <f>IFERROR(INDEX(HTAway!H:H,MATCH(A465,HTAway!$A:$A,0)),"-")</f>
        <v>0</v>
      </c>
      <c r="I465" s="5">
        <f>IFERROR(INDEX(HTAway!I:I,MATCH(A465,HTAway!$A:$A,0)),"-")</f>
        <v>1</v>
      </c>
      <c r="J465" s="5">
        <f>IFERROR(INDEX(HTAway!J:J,MATCH(A465,HTAway!$A:$A,0)),"-")</f>
        <v>0</v>
      </c>
      <c r="K465" s="7">
        <f>IFERROR(INDEX(HTAway!K:K,MATCH(A465,HTAway!$A:$A,0)),"-")</f>
        <v>1</v>
      </c>
      <c r="L465" s="7">
        <f>IFERROR(INDEX(HTAway!L:L,MATCH(A465,HTAway!$A:$A,0)),"-")</f>
        <v>0.5</v>
      </c>
      <c r="M465" s="7">
        <f>IFERROR(INDEX(HTAway!M:M,MATCH(A465,HTAway!$A:$A,0)),"-")</f>
        <v>2</v>
      </c>
      <c r="N465" s="7">
        <f>IFERROR(INDEX(HTAway!N:N,MATCH(A465,HTAway!$A:$A,0)),"-")</f>
        <v>1.5</v>
      </c>
    </row>
    <row r="466" spans="1:14" ht="16.5" thickTop="1" thickBot="1" x14ac:dyDescent="0.3">
      <c r="A466" s="18" t="s">
        <v>524</v>
      </c>
      <c r="B466" s="5">
        <f>IFERROR(INDEX(HTAway!$B:$B,MATCH(A466,HTAway!$A:$A,0)),"-")</f>
        <v>2</v>
      </c>
      <c r="C466" s="5">
        <f>IFERROR(INDEX(HTAway!C:C,MATCH(A466,HTAway!$A:$A,0)),"-")</f>
        <v>0</v>
      </c>
      <c r="D466" s="5">
        <f>IFERROR(INDEX(HTAway!D:D,MATCH(A466,HTAway!$A:$A,0)),"-")</f>
        <v>0</v>
      </c>
      <c r="E466" s="5">
        <f>IFERROR(INDEX(HTAway!E:E,MATCH(A466,HTAway!$A:$A,0)),"-")</f>
        <v>1</v>
      </c>
      <c r="F466" s="5">
        <f>IFERROR(INDEX(HTAway!F:F,MATCH(A466,HTAway!$A:$A,0)),"-")</f>
        <v>1</v>
      </c>
      <c r="G466" s="5">
        <f>IFERROR(INDEX(HTAway!G:G,MATCH(A466,HTAway!$A:$A,0)),"-")</f>
        <v>0</v>
      </c>
      <c r="H466" s="5">
        <f>IFERROR(INDEX(HTAway!H:H,MATCH(A466,HTAway!$A:$A,0)),"-")</f>
        <v>1</v>
      </c>
      <c r="I466" s="5">
        <f>IFERROR(INDEX(HTAway!I:I,MATCH(A466,HTAway!$A:$A,0)),"-")</f>
        <v>1</v>
      </c>
      <c r="J466" s="5">
        <f>IFERROR(INDEX(HTAway!J:J,MATCH(A466,HTAway!$A:$A,0)),"-")</f>
        <v>0</v>
      </c>
      <c r="K466" s="7">
        <f>IFERROR(INDEX(HTAway!K:K,MATCH(A466,HTAway!$A:$A,0)),"-")</f>
        <v>0.5</v>
      </c>
      <c r="L466" s="7">
        <f>IFERROR(INDEX(HTAway!L:L,MATCH(A466,HTAway!$A:$A,0)),"-")</f>
        <v>1</v>
      </c>
      <c r="M466" s="7">
        <f>IFERROR(INDEX(HTAway!M:M,MATCH(A466,HTAway!$A:$A,0)),"-")</f>
        <v>1</v>
      </c>
      <c r="N466" s="7">
        <f>IFERROR(INDEX(HTAway!N:N,MATCH(A466,HTAway!$A:$A,0)),"-")</f>
        <v>0.5</v>
      </c>
    </row>
    <row r="467" spans="1:14" ht="16.5" thickTop="1" thickBot="1" x14ac:dyDescent="0.3">
      <c r="A467" s="19" t="s">
        <v>523</v>
      </c>
      <c r="B467" s="5">
        <f>IFERROR(INDEX(HTAway!$B:$B,MATCH(A467,HTAway!$A:$A,0)),"-")</f>
        <v>1</v>
      </c>
      <c r="C467" s="5">
        <f>IFERROR(INDEX(HTAway!C:C,MATCH(A467,HTAway!$A:$A,0)),"-")</f>
        <v>0</v>
      </c>
      <c r="D467" s="5">
        <f>IFERROR(INDEX(HTAway!D:D,MATCH(A467,HTAway!$A:$A,0)),"-")</f>
        <v>0</v>
      </c>
      <c r="E467" s="5">
        <f>IFERROR(INDEX(HTAway!E:E,MATCH(A467,HTAway!$A:$A,0)),"-")</f>
        <v>0</v>
      </c>
      <c r="F467" s="5">
        <f>IFERROR(INDEX(HTAway!F:F,MATCH(A467,HTAway!$A:$A,0)),"-")</f>
        <v>1</v>
      </c>
      <c r="G467" s="5">
        <f>IFERROR(INDEX(HTAway!G:G,MATCH(A467,HTAway!$A:$A,0)),"-")</f>
        <v>0</v>
      </c>
      <c r="H467" s="5">
        <f>IFERROR(INDEX(HTAway!H:H,MATCH(A467,HTAway!$A:$A,0)),"-")</f>
        <v>0</v>
      </c>
      <c r="I467" s="5">
        <f>IFERROR(INDEX(HTAway!I:I,MATCH(A467,HTAway!$A:$A,0)),"-")</f>
        <v>0</v>
      </c>
      <c r="J467" s="5">
        <f>IFERROR(INDEX(HTAway!J:J,MATCH(A467,HTAway!$A:$A,0)),"-")</f>
        <v>1</v>
      </c>
      <c r="K467" s="7">
        <f>IFERROR(INDEX(HTAway!K:K,MATCH(A467,HTAway!$A:$A,0)),"-")</f>
        <v>0</v>
      </c>
      <c r="L467" s="7">
        <f>IFERROR(INDEX(HTAway!L:L,MATCH(A467,HTAway!$A:$A,0)),"-")</f>
        <v>0.5</v>
      </c>
      <c r="M467" s="7">
        <f>IFERROR(INDEX(HTAway!M:M,MATCH(A467,HTAway!$A:$A,0)),"-")</f>
        <v>0</v>
      </c>
      <c r="N467" s="7">
        <f>IFERROR(INDEX(HTAway!N:N,MATCH(A467,HTAway!$A:$A,0)),"-")</f>
        <v>-0.25</v>
      </c>
    </row>
    <row r="468" spans="1:14" ht="16.5" thickTop="1" thickBot="1" x14ac:dyDescent="0.3">
      <c r="A468" s="18" t="s">
        <v>515</v>
      </c>
      <c r="B468" s="5">
        <f>IFERROR(INDEX(HTAway!$B:$B,MATCH(A468,HTAway!$A:$A,0)),"-")</f>
        <v>2</v>
      </c>
      <c r="C468" s="5">
        <f>IFERROR(INDEX(HTAway!C:C,MATCH(A468,HTAway!$A:$A,0)),"-")</f>
        <v>1</v>
      </c>
      <c r="D468" s="5">
        <f>IFERROR(INDEX(HTAway!D:D,MATCH(A468,HTAway!$A:$A,0)),"-")</f>
        <v>0</v>
      </c>
      <c r="E468" s="5">
        <f>IFERROR(INDEX(HTAway!E:E,MATCH(A468,HTAway!$A:$A,0)),"-")</f>
        <v>0</v>
      </c>
      <c r="F468" s="5">
        <f>IFERROR(INDEX(HTAway!F:F,MATCH(A468,HTAway!$A:$A,0)),"-")</f>
        <v>0</v>
      </c>
      <c r="G468" s="5">
        <f>IFERROR(INDEX(HTAway!G:G,MATCH(A468,HTAway!$A:$A,0)),"-")</f>
        <v>1</v>
      </c>
      <c r="H468" s="5">
        <f>IFERROR(INDEX(HTAway!H:H,MATCH(A468,HTAway!$A:$A,0)),"-")</f>
        <v>1</v>
      </c>
      <c r="I468" s="5">
        <f>IFERROR(INDEX(HTAway!I:I,MATCH(A468,HTAway!$A:$A,0)),"-")</f>
        <v>1</v>
      </c>
      <c r="J468" s="5">
        <f>IFERROR(INDEX(HTAway!J:J,MATCH(A468,HTAway!$A:$A,0)),"-")</f>
        <v>1</v>
      </c>
      <c r="K468" s="7">
        <f>IFERROR(INDEX(HTAway!K:K,MATCH(A468,HTAway!$A:$A,0)),"-")</f>
        <v>0.5</v>
      </c>
      <c r="L468" s="7">
        <f>IFERROR(INDEX(HTAway!L:L,MATCH(A468,HTAway!$A:$A,0)),"-")</f>
        <v>0.5</v>
      </c>
      <c r="M468" s="7">
        <f>IFERROR(INDEX(HTAway!M:M,MATCH(A468,HTAway!$A:$A,0)),"-")</f>
        <v>-0.5</v>
      </c>
      <c r="N468" s="7">
        <f>IFERROR(INDEX(HTAway!N:N,MATCH(A468,HTAway!$A:$A,0)),"-")</f>
        <v>0.25</v>
      </c>
    </row>
    <row r="469" spans="1:14" ht="16.5" thickTop="1" thickBot="1" x14ac:dyDescent="0.3">
      <c r="A469" s="19" t="s">
        <v>527</v>
      </c>
      <c r="B469" s="5">
        <f>IFERROR(INDEX(HTAway!$B:$B,MATCH(A469,HTAway!$A:$A,0)),"-")</f>
        <v>2</v>
      </c>
      <c r="C469" s="5">
        <f>IFERROR(INDEX(HTAway!C:C,MATCH(A469,HTAway!$A:$A,0)),"-")</f>
        <v>0</v>
      </c>
      <c r="D469" s="5">
        <f>IFERROR(INDEX(HTAway!D:D,MATCH(A469,HTAway!$A:$A,0)),"-")</f>
        <v>0</v>
      </c>
      <c r="E469" s="5">
        <f>IFERROR(INDEX(HTAway!E:E,MATCH(A469,HTAway!$A:$A,0)),"-")</f>
        <v>0</v>
      </c>
      <c r="F469" s="5">
        <f>IFERROR(INDEX(HTAway!F:F,MATCH(A469,HTAway!$A:$A,0)),"-")</f>
        <v>0</v>
      </c>
      <c r="G469" s="5">
        <f>IFERROR(INDEX(HTAway!G:G,MATCH(A469,HTAway!$A:$A,0)),"-")</f>
        <v>1</v>
      </c>
      <c r="H469" s="5">
        <f>IFERROR(INDEX(HTAway!H:H,MATCH(A469,HTAway!$A:$A,0)),"-")</f>
        <v>1</v>
      </c>
      <c r="I469" s="5">
        <f>IFERROR(INDEX(HTAway!I:I,MATCH(A469,HTAway!$A:$A,0)),"-")</f>
        <v>0</v>
      </c>
      <c r="J469" s="5">
        <f>IFERROR(INDEX(HTAway!J:J,MATCH(A469,HTAway!$A:$A,0)),"-")</f>
        <v>1</v>
      </c>
      <c r="K469" s="7">
        <f>IFERROR(INDEX(HTAway!K:K,MATCH(A469,HTAway!$A:$A,0)),"-")</f>
        <v>0</v>
      </c>
      <c r="L469" s="7">
        <f>IFERROR(INDEX(HTAway!L:L,MATCH(A469,HTAway!$A:$A,0)),"-")</f>
        <v>0</v>
      </c>
      <c r="M469" s="7">
        <f>IFERROR(INDEX(HTAway!M:M,MATCH(A469,HTAway!$A:$A,0)),"-")</f>
        <v>-1</v>
      </c>
      <c r="N469" s="7">
        <f>IFERROR(INDEX(HTAway!N:N,MATCH(A469,HTAway!$A:$A,0)),"-")</f>
        <v>-1.5</v>
      </c>
    </row>
    <row r="470" spans="1:14" ht="16.5" thickTop="1" thickBot="1" x14ac:dyDescent="0.3">
      <c r="A470" s="18" t="s">
        <v>520</v>
      </c>
      <c r="B470" s="5">
        <f>IFERROR(INDEX(HTAway!$B:$B,MATCH(A470,HTAway!$A:$A,0)),"-")</f>
        <v>2</v>
      </c>
      <c r="C470" s="5">
        <f>IFERROR(INDEX(HTAway!C:C,MATCH(A470,HTAway!$A:$A,0)),"-")</f>
        <v>0</v>
      </c>
      <c r="D470" s="5">
        <f>IFERROR(INDEX(HTAway!D:D,MATCH(A470,HTAway!$A:$A,0)),"-")</f>
        <v>0</v>
      </c>
      <c r="E470" s="5">
        <f>IFERROR(INDEX(HTAway!E:E,MATCH(A470,HTAway!$A:$A,0)),"-")</f>
        <v>2</v>
      </c>
      <c r="F470" s="5">
        <f>IFERROR(INDEX(HTAway!F:F,MATCH(A470,HTAway!$A:$A,0)),"-")</f>
        <v>1</v>
      </c>
      <c r="G470" s="5">
        <f>IFERROR(INDEX(HTAway!G:G,MATCH(A470,HTAway!$A:$A,0)),"-")</f>
        <v>0</v>
      </c>
      <c r="H470" s="5">
        <f>IFERROR(INDEX(HTAway!H:H,MATCH(A470,HTAway!$A:$A,0)),"-")</f>
        <v>1</v>
      </c>
      <c r="I470" s="5">
        <f>IFERROR(INDEX(HTAway!I:I,MATCH(A470,HTAway!$A:$A,0)),"-")</f>
        <v>2</v>
      </c>
      <c r="J470" s="5">
        <f>IFERROR(INDEX(HTAway!J:J,MATCH(A470,HTAway!$A:$A,0)),"-")</f>
        <v>0</v>
      </c>
      <c r="K470" s="7">
        <f>IFERROR(INDEX(HTAway!K:K,MATCH(A470,HTAway!$A:$A,0)),"-")</f>
        <v>1</v>
      </c>
      <c r="L470" s="7">
        <f>IFERROR(INDEX(HTAway!L:L,MATCH(A470,HTAway!$A:$A,0)),"-")</f>
        <v>0.5</v>
      </c>
      <c r="M470" s="7">
        <f>IFERROR(INDEX(HTAway!M:M,MATCH(A470,HTAway!$A:$A,0)),"-")</f>
        <v>1.5</v>
      </c>
      <c r="N470" s="7">
        <f>IFERROR(INDEX(HTAway!N:N,MATCH(A470,HTAway!$A:$A,0)),"-")</f>
        <v>1</v>
      </c>
    </row>
    <row r="471" spans="1:14" ht="16.5" thickTop="1" thickBot="1" x14ac:dyDescent="0.3">
      <c r="A471" s="19" t="s">
        <v>521</v>
      </c>
      <c r="B471" s="5">
        <f>IFERROR(INDEX(HTAway!$B:$B,MATCH(A471,HTAway!$A:$A,0)),"-")</f>
        <v>2</v>
      </c>
      <c r="C471" s="5">
        <f>IFERROR(INDEX(HTAway!C:C,MATCH(A471,HTAway!$A:$A,0)),"-")</f>
        <v>0</v>
      </c>
      <c r="D471" s="5">
        <f>IFERROR(INDEX(HTAway!D:D,MATCH(A471,HTAway!$A:$A,0)),"-")</f>
        <v>1</v>
      </c>
      <c r="E471" s="5">
        <f>IFERROR(INDEX(HTAway!E:E,MATCH(A471,HTAway!$A:$A,0)),"-")</f>
        <v>0</v>
      </c>
      <c r="F471" s="5">
        <f>IFERROR(INDEX(HTAway!F:F,MATCH(A471,HTAway!$A:$A,0)),"-")</f>
        <v>1</v>
      </c>
      <c r="G471" s="5">
        <f>IFERROR(INDEX(HTAway!G:G,MATCH(A471,HTAway!$A:$A,0)),"-")</f>
        <v>1</v>
      </c>
      <c r="H471" s="5">
        <f>IFERROR(INDEX(HTAway!H:H,MATCH(A471,HTAway!$A:$A,0)),"-")</f>
        <v>0</v>
      </c>
      <c r="I471" s="5">
        <f>IFERROR(INDEX(HTAway!I:I,MATCH(A471,HTAway!$A:$A,0)),"-")</f>
        <v>1</v>
      </c>
      <c r="J471" s="5">
        <f>IFERROR(INDEX(HTAway!J:J,MATCH(A471,HTAway!$A:$A,0)),"-")</f>
        <v>1</v>
      </c>
      <c r="K471" s="7">
        <f>IFERROR(INDEX(HTAway!K:K,MATCH(A471,HTAway!$A:$A,0)),"-")</f>
        <v>0.5</v>
      </c>
      <c r="L471" s="7">
        <f>IFERROR(INDEX(HTAway!L:L,MATCH(A471,HTAway!$A:$A,0)),"-")</f>
        <v>0</v>
      </c>
      <c r="M471" s="7">
        <f>IFERROR(INDEX(HTAway!M:M,MATCH(A471,HTAway!$A:$A,0)),"-")</f>
        <v>0</v>
      </c>
      <c r="N471" s="7">
        <f>IFERROR(INDEX(HTAway!N:N,MATCH(A471,HTAway!$A:$A,0)),"-")</f>
        <v>-1</v>
      </c>
    </row>
    <row r="472" spans="1:14" ht="16.5" thickTop="1" thickBot="1" x14ac:dyDescent="0.3">
      <c r="A472" s="18" t="s">
        <v>519</v>
      </c>
      <c r="B472" s="5">
        <f>IFERROR(INDEX(HTAway!$B:$B,MATCH(A472,HTAway!$A:$A,0)),"-")</f>
        <v>3</v>
      </c>
      <c r="C472" s="5">
        <f>IFERROR(INDEX(HTAway!C:C,MATCH(A472,HTAway!$A:$A,0)),"-")</f>
        <v>0</v>
      </c>
      <c r="D472" s="5">
        <f>IFERROR(INDEX(HTAway!D:D,MATCH(A472,HTAway!$A:$A,0)),"-")</f>
        <v>1</v>
      </c>
      <c r="E472" s="5">
        <f>IFERROR(INDEX(HTAway!E:E,MATCH(A472,HTAway!$A:$A,0)),"-")</f>
        <v>0</v>
      </c>
      <c r="F472" s="5">
        <f>IFERROR(INDEX(HTAway!F:F,MATCH(A472,HTAway!$A:$A,0)),"-")</f>
        <v>1</v>
      </c>
      <c r="G472" s="5">
        <f>IFERROR(INDEX(HTAway!G:G,MATCH(A472,HTAway!$A:$A,0)),"-")</f>
        <v>0</v>
      </c>
      <c r="H472" s="5">
        <f>IFERROR(INDEX(HTAway!H:H,MATCH(A472,HTAway!$A:$A,0)),"-")</f>
        <v>2</v>
      </c>
      <c r="I472" s="5">
        <f>IFERROR(INDEX(HTAway!I:I,MATCH(A472,HTAway!$A:$A,0)),"-")</f>
        <v>1</v>
      </c>
      <c r="J472" s="5">
        <f>IFERROR(INDEX(HTAway!J:J,MATCH(A472,HTAway!$A:$A,0)),"-")</f>
        <v>0</v>
      </c>
      <c r="K472" s="7">
        <f>IFERROR(INDEX(HTAway!K:K,MATCH(A472,HTAway!$A:$A,0)),"-")</f>
        <v>0.33333333333333331</v>
      </c>
      <c r="L472" s="7">
        <f>IFERROR(INDEX(HTAway!L:L,MATCH(A472,HTAway!$A:$A,0)),"-")</f>
        <v>0</v>
      </c>
      <c r="M472" s="7">
        <f>IFERROR(INDEX(HTAway!M:M,MATCH(A472,HTAway!$A:$A,0)),"-")</f>
        <v>0.66666666666666663</v>
      </c>
      <c r="N472" s="7">
        <f>IFERROR(INDEX(HTAway!N:N,MATCH(A472,HTAway!$A:$A,0)),"-")</f>
        <v>0.33333333333333331</v>
      </c>
    </row>
    <row r="473" spans="1:14" ht="16.5" thickTop="1" thickBot="1" x14ac:dyDescent="0.3">
      <c r="A473" s="19" t="s">
        <v>526</v>
      </c>
      <c r="B473" s="5">
        <f>IFERROR(INDEX(HTAway!$B:$B,MATCH(A473,HTAway!$A:$A,0)),"-")</f>
        <v>2</v>
      </c>
      <c r="C473" s="5">
        <f>IFERROR(INDEX(HTAway!C:C,MATCH(A473,HTAway!$A:$A,0)),"-")</f>
        <v>0</v>
      </c>
      <c r="D473" s="5">
        <f>IFERROR(INDEX(HTAway!D:D,MATCH(A473,HTAway!$A:$A,0)),"-")</f>
        <v>1</v>
      </c>
      <c r="E473" s="5">
        <f>IFERROR(INDEX(HTAway!E:E,MATCH(A473,HTAway!$A:$A,0)),"-")</f>
        <v>0</v>
      </c>
      <c r="F473" s="5">
        <f>IFERROR(INDEX(HTAway!F:F,MATCH(A473,HTAway!$A:$A,0)),"-")</f>
        <v>1</v>
      </c>
      <c r="G473" s="5">
        <f>IFERROR(INDEX(HTAway!G:G,MATCH(A473,HTAway!$A:$A,0)),"-")</f>
        <v>1</v>
      </c>
      <c r="H473" s="5">
        <f>IFERROR(INDEX(HTAway!H:H,MATCH(A473,HTAway!$A:$A,0)),"-")</f>
        <v>0</v>
      </c>
      <c r="I473" s="5">
        <f>IFERROR(INDEX(HTAway!I:I,MATCH(A473,HTAway!$A:$A,0)),"-")</f>
        <v>1</v>
      </c>
      <c r="J473" s="5">
        <f>IFERROR(INDEX(HTAway!J:J,MATCH(A473,HTAway!$A:$A,0)),"-")</f>
        <v>1</v>
      </c>
      <c r="K473" s="7">
        <f>IFERROR(INDEX(HTAway!K:K,MATCH(A473,HTAway!$A:$A,0)),"-")</f>
        <v>0.5</v>
      </c>
      <c r="L473" s="7">
        <f>IFERROR(INDEX(HTAway!L:L,MATCH(A473,HTAway!$A:$A,0)),"-")</f>
        <v>0</v>
      </c>
      <c r="M473" s="7">
        <f>IFERROR(INDEX(HTAway!M:M,MATCH(A473,HTAway!$A:$A,0)),"-")</f>
        <v>0</v>
      </c>
      <c r="N473" s="7">
        <f>IFERROR(INDEX(HTAway!N:N,MATCH(A473,HTAway!$A:$A,0)),"-")</f>
        <v>-1</v>
      </c>
    </row>
    <row r="474" spans="1:14" ht="16.5" thickTop="1" thickBot="1" x14ac:dyDescent="0.3">
      <c r="A474" s="18" t="s">
        <v>530</v>
      </c>
      <c r="B474" s="5">
        <f>IFERROR(INDEX(HTAway!$B:$B,MATCH(A474,HTAway!$A:$A,0)),"-")</f>
        <v>2</v>
      </c>
      <c r="C474" s="5">
        <f>IFERROR(INDEX(HTAway!C:C,MATCH(A474,HTAway!$A:$A,0)),"-")</f>
        <v>1</v>
      </c>
      <c r="D474" s="5">
        <f>IFERROR(INDEX(HTAway!D:D,MATCH(A474,HTAway!$A:$A,0)),"-")</f>
        <v>1</v>
      </c>
      <c r="E474" s="5">
        <f>IFERROR(INDEX(HTAway!E:E,MATCH(A474,HTAway!$A:$A,0)),"-")</f>
        <v>0</v>
      </c>
      <c r="F474" s="5">
        <f>IFERROR(INDEX(HTAway!F:F,MATCH(A474,HTAway!$A:$A,0)),"-")</f>
        <v>2</v>
      </c>
      <c r="G474" s="5">
        <f>IFERROR(INDEX(HTAway!G:G,MATCH(A474,HTAway!$A:$A,0)),"-")</f>
        <v>0</v>
      </c>
      <c r="H474" s="5">
        <f>IFERROR(INDEX(HTAway!H:H,MATCH(A474,HTAway!$A:$A,0)),"-")</f>
        <v>0</v>
      </c>
      <c r="I474" s="5">
        <f>IFERROR(INDEX(HTAway!I:I,MATCH(A474,HTAway!$A:$A,0)),"-")</f>
        <v>2</v>
      </c>
      <c r="J474" s="5">
        <f>IFERROR(INDEX(HTAway!J:J,MATCH(A474,HTAway!$A:$A,0)),"-")</f>
        <v>0</v>
      </c>
      <c r="K474" s="7">
        <f>IFERROR(INDEX(HTAway!K:K,MATCH(A474,HTAway!$A:$A,0)),"-")</f>
        <v>1</v>
      </c>
      <c r="L474" s="7">
        <f>IFERROR(INDEX(HTAway!L:L,MATCH(A474,HTAway!$A:$A,0)),"-")</f>
        <v>0</v>
      </c>
      <c r="M474" s="7">
        <f>IFERROR(INDEX(HTAway!M:M,MATCH(A474,HTAway!$A:$A,0)),"-")</f>
        <v>2</v>
      </c>
      <c r="N474" s="7">
        <f>IFERROR(INDEX(HTAway!N:N,MATCH(A474,HTAway!$A:$A,0)),"-")</f>
        <v>0</v>
      </c>
    </row>
    <row r="475" spans="1:14" ht="16.5" thickTop="1" thickBot="1" x14ac:dyDescent="0.3">
      <c r="A475" s="19" t="s">
        <v>516</v>
      </c>
      <c r="B475" s="5">
        <f>IFERROR(INDEX(HTAway!$B:$B,MATCH(A475,HTAway!$A:$A,0)),"-")</f>
        <v>1</v>
      </c>
      <c r="C475" s="5">
        <f>IFERROR(INDEX(HTAway!C:C,MATCH(A475,HTAway!$A:$A,0)),"-")</f>
        <v>0</v>
      </c>
      <c r="D475" s="5">
        <f>IFERROR(INDEX(HTAway!D:D,MATCH(A475,HTAway!$A:$A,0)),"-")</f>
        <v>0</v>
      </c>
      <c r="E475" s="5">
        <f>IFERROR(INDEX(HTAway!E:E,MATCH(A475,HTAway!$A:$A,0)),"-")</f>
        <v>0</v>
      </c>
      <c r="F475" s="5">
        <f>IFERROR(INDEX(HTAway!F:F,MATCH(A475,HTAway!$A:$A,0)),"-")</f>
        <v>0</v>
      </c>
      <c r="G475" s="5">
        <f>IFERROR(INDEX(HTAway!G:G,MATCH(A475,HTAway!$A:$A,0)),"-")</f>
        <v>0</v>
      </c>
      <c r="H475" s="5">
        <f>IFERROR(INDEX(HTAway!H:H,MATCH(A475,HTAway!$A:$A,0)),"-")</f>
        <v>1</v>
      </c>
      <c r="I475" s="5">
        <f>IFERROR(INDEX(HTAway!I:I,MATCH(A475,HTAway!$A:$A,0)),"-")</f>
        <v>0</v>
      </c>
      <c r="J475" s="5">
        <f>IFERROR(INDEX(HTAway!J:J,MATCH(A475,HTAway!$A:$A,0)),"-")</f>
        <v>0</v>
      </c>
      <c r="K475" s="7">
        <f>IFERROR(INDEX(HTAway!K:K,MATCH(A475,HTAway!$A:$A,0)),"-")</f>
        <v>0</v>
      </c>
      <c r="L475" s="7">
        <f>IFERROR(INDEX(HTAway!L:L,MATCH(A475,HTAway!$A:$A,0)),"-")</f>
        <v>0.33333333333333331</v>
      </c>
      <c r="M475" s="7">
        <f>IFERROR(INDEX(HTAway!M:M,MATCH(A475,HTAway!$A:$A,0)),"-")</f>
        <v>0</v>
      </c>
      <c r="N475" s="7">
        <f>IFERROR(INDEX(HTAway!N:N,MATCH(A475,HTAway!$A:$A,0)),"-")</f>
        <v>0</v>
      </c>
    </row>
    <row r="476" spans="1:14" ht="16.5" thickTop="1" thickBot="1" x14ac:dyDescent="0.3">
      <c r="A476" s="18" t="s">
        <v>517</v>
      </c>
      <c r="B476" s="5">
        <f>IFERROR(INDEX(HTAway!$B:$B,MATCH(A476,HTAway!$A:$A,0)),"-")</f>
        <v>2</v>
      </c>
      <c r="C476" s="5">
        <f>IFERROR(INDEX(HTAway!C:C,MATCH(A476,HTAway!$A:$A,0)),"-")</f>
        <v>1</v>
      </c>
      <c r="D476" s="5">
        <f>IFERROR(INDEX(HTAway!D:D,MATCH(A476,HTAway!$A:$A,0)),"-")</f>
        <v>0</v>
      </c>
      <c r="E476" s="5">
        <f>IFERROR(INDEX(HTAway!E:E,MATCH(A476,HTAway!$A:$A,0)),"-")</f>
        <v>0</v>
      </c>
      <c r="F476" s="5">
        <f>IFERROR(INDEX(HTAway!F:F,MATCH(A476,HTAway!$A:$A,0)),"-")</f>
        <v>1</v>
      </c>
      <c r="G476" s="5">
        <f>IFERROR(INDEX(HTAway!G:G,MATCH(A476,HTAway!$A:$A,0)),"-")</f>
        <v>1</v>
      </c>
      <c r="H476" s="5">
        <f>IFERROR(INDEX(HTAway!H:H,MATCH(A476,HTAway!$A:$A,0)),"-")</f>
        <v>0</v>
      </c>
      <c r="I476" s="5">
        <f>IFERROR(INDEX(HTAway!I:I,MATCH(A476,HTAway!$A:$A,0)),"-")</f>
        <v>1</v>
      </c>
      <c r="J476" s="5">
        <f>IFERROR(INDEX(HTAway!J:J,MATCH(A476,HTAway!$A:$A,0)),"-")</f>
        <v>1</v>
      </c>
      <c r="K476" s="7">
        <f>IFERROR(INDEX(HTAway!K:K,MATCH(A476,HTAway!$A:$A,0)),"-")</f>
        <v>0.5</v>
      </c>
      <c r="L476" s="7">
        <f>IFERROR(INDEX(HTAway!L:L,MATCH(A476,HTAway!$A:$A,0)),"-")</f>
        <v>0.5</v>
      </c>
      <c r="M476" s="7">
        <f>IFERROR(INDEX(HTAway!M:M,MATCH(A476,HTAway!$A:$A,0)),"-")</f>
        <v>0</v>
      </c>
      <c r="N476" s="7">
        <f>IFERROR(INDEX(HTAway!N:N,MATCH(A476,HTAway!$A:$A,0)),"-")</f>
        <v>0</v>
      </c>
    </row>
    <row r="477" spans="1:14" ht="16.5" thickTop="1" thickBot="1" x14ac:dyDescent="0.3">
      <c r="A477" s="19" t="s">
        <v>531</v>
      </c>
      <c r="B477" s="5">
        <f>IFERROR(INDEX(HTAway!$B:$B,MATCH(A477,HTAway!$A:$A,0)),"-")</f>
        <v>1</v>
      </c>
      <c r="C477" s="5">
        <f>IFERROR(INDEX(HTAway!C:C,MATCH(A477,HTAway!$A:$A,0)),"-")</f>
        <v>0</v>
      </c>
      <c r="D477" s="5">
        <f>IFERROR(INDEX(HTAway!D:D,MATCH(A477,HTAway!$A:$A,0)),"-")</f>
        <v>0</v>
      </c>
      <c r="E477" s="5">
        <f>IFERROR(INDEX(HTAway!E:E,MATCH(A477,HTAway!$A:$A,0)),"-")</f>
        <v>0</v>
      </c>
      <c r="F477" s="5">
        <f>IFERROR(INDEX(HTAway!F:F,MATCH(A477,HTAway!$A:$A,0)),"-")</f>
        <v>0</v>
      </c>
      <c r="G477" s="5">
        <f>IFERROR(INDEX(HTAway!G:G,MATCH(A477,HTAway!$A:$A,0)),"-")</f>
        <v>1</v>
      </c>
      <c r="H477" s="5">
        <f>IFERROR(INDEX(HTAway!H:H,MATCH(A477,HTAway!$A:$A,0)),"-")</f>
        <v>0</v>
      </c>
      <c r="I477" s="5">
        <f>IFERROR(INDEX(HTAway!I:I,MATCH(A477,HTAway!$A:$A,0)),"-")</f>
        <v>0</v>
      </c>
      <c r="J477" s="5">
        <f>IFERROR(INDEX(HTAway!J:J,MATCH(A477,HTAway!$A:$A,0)),"-")</f>
        <v>1</v>
      </c>
      <c r="K477" s="7">
        <f>IFERROR(INDEX(HTAway!K:K,MATCH(A477,HTAway!$A:$A,0)),"-")</f>
        <v>0</v>
      </c>
      <c r="L477" s="7">
        <f>IFERROR(INDEX(HTAway!L:L,MATCH(A477,HTAway!$A:$A,0)),"-")</f>
        <v>0</v>
      </c>
      <c r="M477" s="7">
        <f>IFERROR(INDEX(HTAway!M:M,MATCH(A477,HTAway!$A:$A,0)),"-")</f>
        <v>-2</v>
      </c>
      <c r="N477" s="7">
        <f>IFERROR(INDEX(HTAway!N:N,MATCH(A477,HTAway!$A:$A,0)),"-")</f>
        <v>-1.5</v>
      </c>
    </row>
    <row r="478" spans="1:14" ht="16.5" thickTop="1" thickBot="1" x14ac:dyDescent="0.3">
      <c r="A478" s="18" t="s">
        <v>525</v>
      </c>
      <c r="B478" s="5">
        <f>IFERROR(INDEX(HTAway!$B:$B,MATCH(A478,HTAway!$A:$A,0)),"-")</f>
        <v>2</v>
      </c>
      <c r="C478" s="5">
        <f>IFERROR(INDEX(HTAway!C:C,MATCH(A478,HTAway!$A:$A,0)),"-")</f>
        <v>0</v>
      </c>
      <c r="D478" s="5">
        <f>IFERROR(INDEX(HTAway!D:D,MATCH(A478,HTAway!$A:$A,0)),"-")</f>
        <v>1</v>
      </c>
      <c r="E478" s="5">
        <f>IFERROR(INDEX(HTAway!E:E,MATCH(A478,HTAway!$A:$A,0)),"-")</f>
        <v>0</v>
      </c>
      <c r="F478" s="5">
        <f>IFERROR(INDEX(HTAway!F:F,MATCH(A478,HTAway!$A:$A,0)),"-")</f>
        <v>1</v>
      </c>
      <c r="G478" s="5">
        <f>IFERROR(INDEX(HTAway!G:G,MATCH(A478,HTAway!$A:$A,0)),"-")</f>
        <v>0</v>
      </c>
      <c r="H478" s="5">
        <f>IFERROR(INDEX(HTAway!H:H,MATCH(A478,HTAway!$A:$A,0)),"-")</f>
        <v>1</v>
      </c>
      <c r="I478" s="5">
        <f>IFERROR(INDEX(HTAway!I:I,MATCH(A478,HTAway!$A:$A,0)),"-")</f>
        <v>1</v>
      </c>
      <c r="J478" s="5">
        <f>IFERROR(INDEX(HTAway!J:J,MATCH(A478,HTAway!$A:$A,0)),"-")</f>
        <v>1</v>
      </c>
      <c r="K478" s="7">
        <f>IFERROR(INDEX(HTAway!K:K,MATCH(A478,HTAway!$A:$A,0)),"-")</f>
        <v>0.5</v>
      </c>
      <c r="L478" s="7">
        <f>IFERROR(INDEX(HTAway!L:L,MATCH(A478,HTAway!$A:$A,0)),"-")</f>
        <v>0</v>
      </c>
      <c r="M478" s="7">
        <f>IFERROR(INDEX(HTAway!M:M,MATCH(A478,HTAway!$A:$A,0)),"-")</f>
        <v>0.5</v>
      </c>
      <c r="N478" s="7">
        <f>IFERROR(INDEX(HTAway!N:N,MATCH(A478,HTAway!$A:$A,0)),"-")</f>
        <v>0.25</v>
      </c>
    </row>
    <row r="479" spans="1:14" ht="16.5" thickTop="1" thickBot="1" x14ac:dyDescent="0.3">
      <c r="A479" s="19" t="s">
        <v>529</v>
      </c>
      <c r="B479" s="5">
        <f>IFERROR(INDEX(HTAway!$B:$B,MATCH(A479,HTAway!$A:$A,0)),"-")</f>
        <v>1</v>
      </c>
      <c r="C479" s="5">
        <f>IFERROR(INDEX(HTAway!C:C,MATCH(A479,HTAway!$A:$A,0)),"-")</f>
        <v>0</v>
      </c>
      <c r="D479" s="5">
        <f>IFERROR(INDEX(HTAway!D:D,MATCH(A479,HTAway!$A:$A,0)),"-")</f>
        <v>0</v>
      </c>
      <c r="E479" s="5">
        <f>IFERROR(INDEX(HTAway!E:E,MATCH(A479,HTAway!$A:$A,0)),"-")</f>
        <v>0</v>
      </c>
      <c r="F479" s="5">
        <f>IFERROR(INDEX(HTAway!F:F,MATCH(A479,HTAway!$A:$A,0)),"-")</f>
        <v>0</v>
      </c>
      <c r="G479" s="5">
        <f>IFERROR(INDEX(HTAway!G:G,MATCH(A479,HTAway!$A:$A,0)),"-")</f>
        <v>0</v>
      </c>
      <c r="H479" s="5">
        <f>IFERROR(INDEX(HTAway!H:H,MATCH(A479,HTAway!$A:$A,0)),"-")</f>
        <v>1</v>
      </c>
      <c r="I479" s="5">
        <f>IFERROR(INDEX(HTAway!I:I,MATCH(A479,HTAway!$A:$A,0)),"-")</f>
        <v>0</v>
      </c>
      <c r="J479" s="5">
        <f>IFERROR(INDEX(HTAway!J:J,MATCH(A479,HTAway!$A:$A,0)),"-")</f>
        <v>0</v>
      </c>
      <c r="K479" s="7">
        <f>IFERROR(INDEX(HTAway!K:K,MATCH(A479,HTAway!$A:$A,0)),"-")</f>
        <v>0</v>
      </c>
      <c r="L479" s="7">
        <f>IFERROR(INDEX(HTAway!L:L,MATCH(A479,HTAway!$A:$A,0)),"-")</f>
        <v>0</v>
      </c>
      <c r="M479" s="7">
        <f>IFERROR(INDEX(HTAway!M:M,MATCH(A479,HTAway!$A:$A,0)),"-")</f>
        <v>0</v>
      </c>
      <c r="N479" s="7">
        <f>IFERROR(INDEX(HTAway!N:N,MATCH(A479,HTAway!$A:$A,0)),"-")</f>
        <v>-0.5</v>
      </c>
    </row>
    <row r="480" spans="1:14" ht="16.5" thickTop="1" thickBot="1" x14ac:dyDescent="0.3">
      <c r="A480" s="18" t="s">
        <v>518</v>
      </c>
      <c r="B480" s="5">
        <f>IFERROR(INDEX(HTAway!$B:$B,MATCH(A480,HTAway!$A:$A,0)),"-")</f>
        <v>2</v>
      </c>
      <c r="C480" s="5">
        <f>IFERROR(INDEX(HTAway!C:C,MATCH(A480,HTAway!$A:$A,0)),"-")</f>
        <v>0</v>
      </c>
      <c r="D480" s="5">
        <f>IFERROR(INDEX(HTAway!D:D,MATCH(A480,HTAway!$A:$A,0)),"-")</f>
        <v>0</v>
      </c>
      <c r="E480" s="5">
        <f>IFERROR(INDEX(HTAway!E:E,MATCH(A480,HTAway!$A:$A,0)),"-")</f>
        <v>1</v>
      </c>
      <c r="F480" s="5">
        <f>IFERROR(INDEX(HTAway!F:F,MATCH(A480,HTAway!$A:$A,0)),"-")</f>
        <v>1</v>
      </c>
      <c r="G480" s="5">
        <f>IFERROR(INDEX(HTAway!G:G,MATCH(A480,HTAway!$A:$A,0)),"-")</f>
        <v>1</v>
      </c>
      <c r="H480" s="5">
        <f>IFERROR(INDEX(HTAway!H:H,MATCH(A480,HTAway!$A:$A,0)),"-")</f>
        <v>0</v>
      </c>
      <c r="I480" s="5">
        <f>IFERROR(INDEX(HTAway!I:I,MATCH(A480,HTAway!$A:$A,0)),"-")</f>
        <v>1</v>
      </c>
      <c r="J480" s="5">
        <f>IFERROR(INDEX(HTAway!J:J,MATCH(A480,HTAway!$A:$A,0)),"-")</f>
        <v>1</v>
      </c>
      <c r="K480" s="7">
        <f>IFERROR(INDEX(HTAway!K:K,MATCH(A480,HTAway!$A:$A,0)),"-")</f>
        <v>0.5</v>
      </c>
      <c r="L480" s="7">
        <f>IFERROR(INDEX(HTAway!L:L,MATCH(A480,HTAway!$A:$A,0)),"-")</f>
        <v>0.5</v>
      </c>
      <c r="M480" s="7">
        <f>IFERROR(INDEX(HTAway!M:M,MATCH(A480,HTAway!$A:$A,0)),"-")</f>
        <v>0</v>
      </c>
      <c r="N480" s="7">
        <f>IFERROR(INDEX(HTAway!N:N,MATCH(A480,HTAway!$A:$A,0)),"-")</f>
        <v>0.5</v>
      </c>
    </row>
    <row r="481" spans="1:14" ht="16.5" thickTop="1" thickBot="1" x14ac:dyDescent="0.3">
      <c r="A481" s="19" t="s">
        <v>522</v>
      </c>
      <c r="B481" s="5">
        <f>IFERROR(INDEX(HTAway!$B:$B,MATCH(A481,HTAway!$A:$A,0)),"-")</f>
        <v>2</v>
      </c>
      <c r="C481" s="5">
        <f>IFERROR(INDEX(HTAway!C:C,MATCH(A481,HTAway!$A:$A,0)),"-")</f>
        <v>0</v>
      </c>
      <c r="D481" s="5">
        <f>IFERROR(INDEX(HTAway!D:D,MATCH(A481,HTAway!$A:$A,0)),"-")</f>
        <v>0</v>
      </c>
      <c r="E481" s="5">
        <f>IFERROR(INDEX(HTAway!E:E,MATCH(A481,HTAway!$A:$A,0)),"-")</f>
        <v>0</v>
      </c>
      <c r="F481" s="5">
        <f>IFERROR(INDEX(HTAway!F:F,MATCH(A481,HTAway!$A:$A,0)),"-")</f>
        <v>0</v>
      </c>
      <c r="G481" s="5">
        <f>IFERROR(INDEX(HTAway!G:G,MATCH(A481,HTAway!$A:$A,0)),"-")</f>
        <v>0</v>
      </c>
      <c r="H481" s="5">
        <f>IFERROR(INDEX(HTAway!H:H,MATCH(A481,HTAway!$A:$A,0)),"-")</f>
        <v>2</v>
      </c>
      <c r="I481" s="5">
        <f>IFERROR(INDEX(HTAway!I:I,MATCH(A481,HTAway!$A:$A,0)),"-")</f>
        <v>0</v>
      </c>
      <c r="J481" s="5">
        <f>IFERROR(INDEX(HTAway!J:J,MATCH(A481,HTAway!$A:$A,0)),"-")</f>
        <v>0</v>
      </c>
      <c r="K481" s="7">
        <f>IFERROR(INDEX(HTAway!K:K,MATCH(A481,HTAway!$A:$A,0)),"-")</f>
        <v>0</v>
      </c>
      <c r="L481" s="7">
        <f>IFERROR(INDEX(HTAway!L:L,MATCH(A481,HTAway!$A:$A,0)),"-")</f>
        <v>0</v>
      </c>
      <c r="M481" s="7">
        <f>IFERROR(INDEX(HTAway!M:M,MATCH(A481,HTAway!$A:$A,0)),"-")</f>
        <v>0</v>
      </c>
      <c r="N481" s="7">
        <f>IFERROR(INDEX(HTAway!N:N,MATCH(A481,HTAway!$A:$A,0)),"-")</f>
        <v>-1</v>
      </c>
    </row>
    <row r="482" spans="1:14" ht="15.75" thickTop="1" x14ac:dyDescent="0.25"/>
  </sheetData>
  <sheetProtection selectLockedCells="1"/>
  <autoFilter ref="A1:N1" xr:uid="{00000000-0009-0000-0000-000002000000}">
    <sortState xmlns:xlrd2="http://schemas.microsoft.com/office/spreadsheetml/2017/richdata2" ref="A2:N463">
      <sortCondition descending="1" ref="M1"/>
    </sortState>
  </autoFilter>
  <conditionalFormatting sqref="K2:L481">
    <cfRule type="colorScale" priority="6">
      <colorScale>
        <cfvo type="min"/>
        <cfvo type="max"/>
        <color rgb="FFFFEF9C"/>
        <color rgb="FF63BE7B"/>
      </colorScale>
    </cfRule>
  </conditionalFormatting>
  <conditionalFormatting sqref="M2:N481">
    <cfRule type="colorScale" priority="7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Planilha2"/>
  <dimension ref="A1:Q481"/>
  <sheetViews>
    <sheetView topLeftCell="A459" workbookViewId="0">
      <selection activeCell="A2" sqref="A2:A481"/>
    </sheetView>
  </sheetViews>
  <sheetFormatPr defaultRowHeight="15" x14ac:dyDescent="0.25"/>
  <cols>
    <col min="1" max="1" width="17.7109375" customWidth="1"/>
    <col min="2" max="2" width="15.42578125" bestFit="1" customWidth="1"/>
    <col min="3" max="3" width="11.140625" bestFit="1" customWidth="1"/>
    <col min="4" max="5" width="12.140625" bestFit="1" customWidth="1"/>
    <col min="6" max="6" width="13.28515625" bestFit="1" customWidth="1"/>
    <col min="7" max="7" width="13" bestFit="1" customWidth="1"/>
    <col min="8" max="8" width="15.7109375" bestFit="1" customWidth="1"/>
    <col min="9" max="9" width="24" bestFit="1" customWidth="1"/>
    <col min="10" max="10" width="25.85546875" bestFit="1" customWidth="1"/>
    <col min="11" max="11" width="33.5703125" bestFit="1" customWidth="1"/>
    <col min="12" max="12" width="33.7109375" bestFit="1" customWidth="1"/>
    <col min="13" max="14" width="17" bestFit="1" customWidth="1"/>
    <col min="15" max="17" width="12.140625" customWidth="1"/>
  </cols>
  <sheetData>
    <row r="1" spans="1:17" x14ac:dyDescent="0.25">
      <c r="A1" t="s">
        <v>2</v>
      </c>
      <c r="B1" t="s">
        <v>3</v>
      </c>
      <c r="C1" t="s">
        <v>4</v>
      </c>
      <c r="D1" t="s">
        <v>5</v>
      </c>
      <c r="E1" t="s">
        <v>6</v>
      </c>
      <c r="F1" t="s">
        <v>7</v>
      </c>
      <c r="G1" t="s">
        <v>8</v>
      </c>
      <c r="H1" t="s">
        <v>9</v>
      </c>
      <c r="I1" t="s">
        <v>10</v>
      </c>
      <c r="J1" t="s">
        <v>11</v>
      </c>
      <c r="K1" t="s">
        <v>12</v>
      </c>
      <c r="L1" t="s">
        <v>13</v>
      </c>
      <c r="M1" t="s">
        <v>14</v>
      </c>
      <c r="N1" t="s">
        <v>15</v>
      </c>
      <c r="O1" t="s">
        <v>0</v>
      </c>
      <c r="P1" t="s">
        <v>1</v>
      </c>
      <c r="Q1" t="s">
        <v>16</v>
      </c>
    </row>
    <row r="2" spans="1:17" x14ac:dyDescent="0.25">
      <c r="A2" t="s">
        <v>17</v>
      </c>
      <c r="B2">
        <v>13</v>
      </c>
      <c r="C2">
        <v>4</v>
      </c>
      <c r="D2">
        <v>4</v>
      </c>
      <c r="E2">
        <v>1</v>
      </c>
      <c r="F2">
        <v>8</v>
      </c>
      <c r="G2">
        <v>1</v>
      </c>
      <c r="H2">
        <v>4</v>
      </c>
      <c r="I2">
        <v>9</v>
      </c>
      <c r="J2">
        <v>2</v>
      </c>
      <c r="K2">
        <v>0.69230769230769229</v>
      </c>
      <c r="L2">
        <v>0.4</v>
      </c>
      <c r="M2">
        <v>1.0769230769230769</v>
      </c>
      <c r="N2">
        <v>0.63846153846153841</v>
      </c>
    </row>
    <row r="3" spans="1:17" x14ac:dyDescent="0.25">
      <c r="A3" t="s">
        <v>18</v>
      </c>
      <c r="B3">
        <v>14</v>
      </c>
      <c r="C3">
        <v>2</v>
      </c>
      <c r="D3">
        <v>5</v>
      </c>
      <c r="E3">
        <v>2</v>
      </c>
      <c r="F3">
        <v>6</v>
      </c>
      <c r="G3">
        <v>2</v>
      </c>
      <c r="H3">
        <v>6</v>
      </c>
      <c r="I3">
        <v>9</v>
      </c>
      <c r="J3">
        <v>2</v>
      </c>
      <c r="K3">
        <v>0.6428571428571429</v>
      </c>
      <c r="L3">
        <v>0.2857142857142857</v>
      </c>
      <c r="M3">
        <v>0.78571428571428581</v>
      </c>
      <c r="N3">
        <v>0.1428571428571429</v>
      </c>
    </row>
    <row r="4" spans="1:17" x14ac:dyDescent="0.25">
      <c r="A4" t="s">
        <v>19</v>
      </c>
      <c r="B4">
        <v>15</v>
      </c>
      <c r="C4">
        <v>3</v>
      </c>
      <c r="D4">
        <v>6</v>
      </c>
      <c r="E4">
        <v>0</v>
      </c>
      <c r="F4">
        <v>8</v>
      </c>
      <c r="G4">
        <v>1</v>
      </c>
      <c r="H4">
        <v>6</v>
      </c>
      <c r="I4">
        <v>9</v>
      </c>
      <c r="J4">
        <v>3</v>
      </c>
      <c r="K4">
        <v>0.6</v>
      </c>
      <c r="L4">
        <v>0.23076923076923081</v>
      </c>
      <c r="M4">
        <v>0.8666666666666667</v>
      </c>
      <c r="N4">
        <v>0.39487179487179486</v>
      </c>
    </row>
    <row r="5" spans="1:17" x14ac:dyDescent="0.25">
      <c r="A5" t="s">
        <v>20</v>
      </c>
      <c r="B5">
        <v>13</v>
      </c>
      <c r="C5">
        <v>2</v>
      </c>
      <c r="D5">
        <v>4</v>
      </c>
      <c r="E5">
        <v>2</v>
      </c>
      <c r="F5">
        <v>8</v>
      </c>
      <c r="G5">
        <v>1</v>
      </c>
      <c r="H5">
        <v>4</v>
      </c>
      <c r="I5">
        <v>8</v>
      </c>
      <c r="J5">
        <v>2</v>
      </c>
      <c r="K5">
        <v>0.61538461538461542</v>
      </c>
      <c r="L5">
        <v>0.13333333333333333</v>
      </c>
      <c r="M5">
        <v>1.0000000000000002</v>
      </c>
      <c r="N5">
        <v>0.23333333333333345</v>
      </c>
    </row>
    <row r="6" spans="1:17" x14ac:dyDescent="0.25">
      <c r="A6" t="s">
        <v>21</v>
      </c>
      <c r="B6">
        <v>14</v>
      </c>
      <c r="C6">
        <v>1</v>
      </c>
      <c r="D6">
        <v>2</v>
      </c>
      <c r="E6">
        <v>5</v>
      </c>
      <c r="F6">
        <v>8</v>
      </c>
      <c r="G6">
        <v>2</v>
      </c>
      <c r="H6">
        <v>4</v>
      </c>
      <c r="I6">
        <v>8</v>
      </c>
      <c r="J6">
        <v>2</v>
      </c>
      <c r="K6">
        <v>0.5714285714285714</v>
      </c>
      <c r="L6">
        <v>0.21428571428571427</v>
      </c>
      <c r="M6">
        <v>0.85714285714285732</v>
      </c>
      <c r="N6">
        <v>0.1428571428571429</v>
      </c>
    </row>
    <row r="7" spans="1:17" x14ac:dyDescent="0.25">
      <c r="A7" t="s">
        <v>22</v>
      </c>
      <c r="B7">
        <v>13</v>
      </c>
      <c r="C7">
        <v>3</v>
      </c>
      <c r="D7">
        <v>3</v>
      </c>
      <c r="E7">
        <v>1</v>
      </c>
      <c r="F7">
        <v>7</v>
      </c>
      <c r="G7">
        <v>2</v>
      </c>
      <c r="H7">
        <v>4</v>
      </c>
      <c r="I7">
        <v>7</v>
      </c>
      <c r="J7">
        <v>3</v>
      </c>
      <c r="K7">
        <v>0.53846153846153844</v>
      </c>
      <c r="L7">
        <v>7.1428571428571425E-2</v>
      </c>
      <c r="M7">
        <v>0.69230769230769218</v>
      </c>
      <c r="N7">
        <v>-0.15384615384615391</v>
      </c>
    </row>
    <row r="8" spans="1:17" x14ac:dyDescent="0.25">
      <c r="A8" t="s">
        <v>23</v>
      </c>
      <c r="B8">
        <v>14</v>
      </c>
      <c r="C8">
        <v>4</v>
      </c>
      <c r="D8">
        <v>1</v>
      </c>
      <c r="E8">
        <v>2</v>
      </c>
      <c r="F8">
        <v>5</v>
      </c>
      <c r="G8">
        <v>3</v>
      </c>
      <c r="H8">
        <v>6</v>
      </c>
      <c r="I8">
        <v>7</v>
      </c>
      <c r="J8">
        <v>4</v>
      </c>
      <c r="K8">
        <v>0.5</v>
      </c>
      <c r="L8">
        <v>0.21428571428571427</v>
      </c>
      <c r="M8">
        <v>0.3571428571428571</v>
      </c>
      <c r="N8">
        <v>-7.1428571428571452E-2</v>
      </c>
    </row>
    <row r="9" spans="1:17" x14ac:dyDescent="0.25">
      <c r="A9" t="s">
        <v>24</v>
      </c>
      <c r="B9">
        <v>14</v>
      </c>
      <c r="C9">
        <v>2</v>
      </c>
      <c r="D9">
        <v>3</v>
      </c>
      <c r="E9">
        <v>2</v>
      </c>
      <c r="F9">
        <v>6</v>
      </c>
      <c r="G9">
        <v>3</v>
      </c>
      <c r="H9">
        <v>5</v>
      </c>
      <c r="I9">
        <v>7</v>
      </c>
      <c r="J9">
        <v>4</v>
      </c>
      <c r="K9">
        <v>0.5</v>
      </c>
      <c r="L9">
        <v>0.23076923076923081</v>
      </c>
      <c r="M9">
        <v>0.42857142857142849</v>
      </c>
      <c r="N9">
        <v>0.17582417582417578</v>
      </c>
    </row>
    <row r="10" spans="1:17" x14ac:dyDescent="0.25">
      <c r="A10" t="s">
        <v>25</v>
      </c>
      <c r="B10">
        <v>14</v>
      </c>
      <c r="C10">
        <v>2</v>
      </c>
      <c r="D10">
        <v>2</v>
      </c>
      <c r="E10">
        <v>2</v>
      </c>
      <c r="F10">
        <v>7</v>
      </c>
      <c r="G10">
        <v>3</v>
      </c>
      <c r="H10">
        <v>4</v>
      </c>
      <c r="I10">
        <v>6</v>
      </c>
      <c r="J10">
        <v>5</v>
      </c>
      <c r="K10">
        <v>0.42857142857142855</v>
      </c>
      <c r="L10">
        <v>0.35714285714285715</v>
      </c>
      <c r="M10">
        <v>0.3571428571428571</v>
      </c>
      <c r="N10">
        <v>0.25</v>
      </c>
    </row>
    <row r="11" spans="1:17" x14ac:dyDescent="0.25">
      <c r="A11" t="s">
        <v>26</v>
      </c>
      <c r="B11">
        <v>14</v>
      </c>
      <c r="C11">
        <v>2</v>
      </c>
      <c r="D11">
        <v>4</v>
      </c>
      <c r="E11">
        <v>0</v>
      </c>
      <c r="F11">
        <v>5</v>
      </c>
      <c r="G11">
        <v>3</v>
      </c>
      <c r="H11">
        <v>6</v>
      </c>
      <c r="I11">
        <v>6</v>
      </c>
      <c r="J11">
        <v>4</v>
      </c>
      <c r="K11">
        <v>0.42857142857142855</v>
      </c>
      <c r="L11">
        <v>0.21428571428571427</v>
      </c>
      <c r="M11">
        <v>0.2857142857142857</v>
      </c>
      <c r="N11">
        <v>-0.21428571428571425</v>
      </c>
    </row>
    <row r="12" spans="1:17" x14ac:dyDescent="0.25">
      <c r="A12" t="s">
        <v>27</v>
      </c>
      <c r="B12">
        <v>14</v>
      </c>
      <c r="C12">
        <v>2</v>
      </c>
      <c r="D12">
        <v>2</v>
      </c>
      <c r="E12">
        <v>2</v>
      </c>
      <c r="F12">
        <v>6</v>
      </c>
      <c r="G12">
        <v>5</v>
      </c>
      <c r="H12">
        <v>3</v>
      </c>
      <c r="I12">
        <v>6</v>
      </c>
      <c r="J12">
        <v>6</v>
      </c>
      <c r="K12">
        <v>0.42857142857142855</v>
      </c>
      <c r="L12">
        <v>0.14285714285714285</v>
      </c>
      <c r="M12">
        <v>7.1428571428571397E-2</v>
      </c>
      <c r="N12">
        <v>-0.14285714285714285</v>
      </c>
    </row>
    <row r="13" spans="1:17" x14ac:dyDescent="0.25">
      <c r="A13" t="s">
        <v>28</v>
      </c>
      <c r="B13">
        <v>14</v>
      </c>
      <c r="C13">
        <v>0</v>
      </c>
      <c r="D13">
        <v>3</v>
      </c>
      <c r="E13">
        <v>3</v>
      </c>
      <c r="F13">
        <v>5</v>
      </c>
      <c r="G13">
        <v>3</v>
      </c>
      <c r="H13">
        <v>6</v>
      </c>
      <c r="I13">
        <v>6</v>
      </c>
      <c r="J13">
        <v>3</v>
      </c>
      <c r="K13">
        <v>0.42857142857142855</v>
      </c>
      <c r="L13">
        <v>0.35714285714285715</v>
      </c>
      <c r="M13">
        <v>0.3571428571428571</v>
      </c>
      <c r="N13">
        <v>0.14285714285714282</v>
      </c>
    </row>
    <row r="14" spans="1:17" x14ac:dyDescent="0.25">
      <c r="A14" t="s">
        <v>29</v>
      </c>
      <c r="B14">
        <v>14</v>
      </c>
      <c r="C14">
        <v>4</v>
      </c>
      <c r="D14">
        <v>2</v>
      </c>
      <c r="E14">
        <v>0</v>
      </c>
      <c r="F14">
        <v>5</v>
      </c>
      <c r="G14">
        <v>1</v>
      </c>
      <c r="H14">
        <v>8</v>
      </c>
      <c r="I14">
        <v>6</v>
      </c>
      <c r="J14">
        <v>1</v>
      </c>
      <c r="K14">
        <v>0.42857142857142855</v>
      </c>
      <c r="L14">
        <v>0.6428571428571429</v>
      </c>
      <c r="M14">
        <v>0.64285714285714279</v>
      </c>
      <c r="N14">
        <v>0.7142857142857143</v>
      </c>
    </row>
    <row r="15" spans="1:17" x14ac:dyDescent="0.25">
      <c r="A15" t="s">
        <v>30</v>
      </c>
      <c r="B15">
        <v>14</v>
      </c>
      <c r="C15">
        <v>1</v>
      </c>
      <c r="D15">
        <v>2</v>
      </c>
      <c r="E15">
        <v>2</v>
      </c>
      <c r="F15">
        <v>5</v>
      </c>
      <c r="G15">
        <v>5</v>
      </c>
      <c r="H15">
        <v>4</v>
      </c>
      <c r="I15">
        <v>5</v>
      </c>
      <c r="J15">
        <v>6</v>
      </c>
      <c r="K15">
        <v>0.35714285714285715</v>
      </c>
      <c r="L15">
        <v>0.14285714285714285</v>
      </c>
      <c r="M15">
        <v>-7.1428571428571397E-2</v>
      </c>
      <c r="N15">
        <v>-0.42857142857142855</v>
      </c>
    </row>
    <row r="16" spans="1:17" x14ac:dyDescent="0.25">
      <c r="A16" t="s">
        <v>31</v>
      </c>
      <c r="B16">
        <v>14</v>
      </c>
      <c r="C16">
        <v>0</v>
      </c>
      <c r="D16">
        <v>3</v>
      </c>
      <c r="E16">
        <v>2</v>
      </c>
      <c r="F16">
        <v>5</v>
      </c>
      <c r="G16">
        <v>3</v>
      </c>
      <c r="H16">
        <v>6</v>
      </c>
      <c r="I16">
        <v>5</v>
      </c>
      <c r="J16">
        <v>3</v>
      </c>
      <c r="K16">
        <v>0.35714285714285715</v>
      </c>
      <c r="L16">
        <v>0.30769230769230771</v>
      </c>
      <c r="M16">
        <v>0.2857142857142857</v>
      </c>
      <c r="N16">
        <v>2.7472527472527455E-2</v>
      </c>
    </row>
    <row r="17" spans="1:14" x14ac:dyDescent="0.25">
      <c r="A17" t="s">
        <v>32</v>
      </c>
      <c r="B17">
        <v>14</v>
      </c>
      <c r="C17">
        <v>2</v>
      </c>
      <c r="D17">
        <v>1</v>
      </c>
      <c r="E17">
        <v>1</v>
      </c>
      <c r="F17">
        <v>4</v>
      </c>
      <c r="G17">
        <v>4</v>
      </c>
      <c r="H17">
        <v>6</v>
      </c>
      <c r="I17">
        <v>4</v>
      </c>
      <c r="J17">
        <v>4</v>
      </c>
      <c r="K17">
        <v>0.2857142857142857</v>
      </c>
      <c r="L17">
        <v>0.21428571428571427</v>
      </c>
      <c r="M17">
        <v>0</v>
      </c>
      <c r="N17">
        <v>-0.3214285714285714</v>
      </c>
    </row>
    <row r="18" spans="1:14" x14ac:dyDescent="0.25">
      <c r="A18" t="s">
        <v>33</v>
      </c>
      <c r="B18">
        <v>13</v>
      </c>
      <c r="C18">
        <v>1</v>
      </c>
      <c r="D18">
        <v>2</v>
      </c>
      <c r="E18">
        <v>1</v>
      </c>
      <c r="F18">
        <v>4</v>
      </c>
      <c r="G18">
        <v>3</v>
      </c>
      <c r="H18">
        <v>6</v>
      </c>
      <c r="I18">
        <v>4</v>
      </c>
      <c r="J18">
        <v>5</v>
      </c>
      <c r="K18">
        <v>0.30769230769230771</v>
      </c>
      <c r="L18">
        <v>0.14285714285714285</v>
      </c>
      <c r="M18">
        <v>0</v>
      </c>
      <c r="N18">
        <v>-0.3214285714285714</v>
      </c>
    </row>
    <row r="19" spans="1:14" x14ac:dyDescent="0.25">
      <c r="A19" t="s">
        <v>34</v>
      </c>
      <c r="B19">
        <v>13</v>
      </c>
      <c r="C19">
        <v>0</v>
      </c>
      <c r="D19">
        <v>2</v>
      </c>
      <c r="E19">
        <v>2</v>
      </c>
      <c r="F19">
        <v>4</v>
      </c>
      <c r="G19">
        <v>1</v>
      </c>
      <c r="H19">
        <v>8</v>
      </c>
      <c r="I19">
        <v>4</v>
      </c>
      <c r="J19">
        <v>2</v>
      </c>
      <c r="K19">
        <v>0.30769230769230771</v>
      </c>
      <c r="L19">
        <v>0.2857142857142857</v>
      </c>
      <c r="M19">
        <v>0.38461538461538464</v>
      </c>
      <c r="N19">
        <v>-0.23626373626373628</v>
      </c>
    </row>
    <row r="20" spans="1:14" x14ac:dyDescent="0.25">
      <c r="A20" t="s">
        <v>35</v>
      </c>
      <c r="B20">
        <v>13</v>
      </c>
      <c r="C20">
        <v>0</v>
      </c>
      <c r="D20">
        <v>0</v>
      </c>
      <c r="E20">
        <v>4</v>
      </c>
      <c r="F20">
        <v>5</v>
      </c>
      <c r="G20">
        <v>2</v>
      </c>
      <c r="H20">
        <v>6</v>
      </c>
      <c r="I20">
        <v>4</v>
      </c>
      <c r="J20">
        <v>5</v>
      </c>
      <c r="K20">
        <v>0.30769230769230771</v>
      </c>
      <c r="L20">
        <v>0.2</v>
      </c>
      <c r="M20">
        <v>0.15384615384615383</v>
      </c>
      <c r="N20">
        <v>-2.3076923076923082E-2</v>
      </c>
    </row>
    <row r="21" spans="1:14" x14ac:dyDescent="0.25">
      <c r="A21" t="s">
        <v>36</v>
      </c>
      <c r="B21">
        <v>14</v>
      </c>
      <c r="C21">
        <v>1</v>
      </c>
      <c r="D21">
        <v>3</v>
      </c>
      <c r="E21">
        <v>0</v>
      </c>
      <c r="F21">
        <v>4</v>
      </c>
      <c r="G21">
        <v>3</v>
      </c>
      <c r="H21">
        <v>7</v>
      </c>
      <c r="I21">
        <v>4</v>
      </c>
      <c r="J21">
        <v>4</v>
      </c>
      <c r="K21">
        <v>0.2857142857142857</v>
      </c>
      <c r="L21">
        <v>0.30769230769230771</v>
      </c>
      <c r="M21">
        <v>7.1428571428571425E-2</v>
      </c>
      <c r="N21">
        <v>-0.15659340659340659</v>
      </c>
    </row>
    <row r="22" spans="1:14" x14ac:dyDescent="0.25">
      <c r="A22" t="s">
        <v>37</v>
      </c>
      <c r="B22">
        <v>15</v>
      </c>
      <c r="C22">
        <v>3</v>
      </c>
      <c r="D22">
        <v>2</v>
      </c>
      <c r="E22">
        <v>0</v>
      </c>
      <c r="F22">
        <v>5</v>
      </c>
      <c r="G22">
        <v>3</v>
      </c>
      <c r="H22">
        <v>7</v>
      </c>
      <c r="I22">
        <v>5</v>
      </c>
      <c r="J22">
        <v>3</v>
      </c>
      <c r="K22">
        <v>0.33333333333333331</v>
      </c>
      <c r="L22">
        <v>0.23076923076923081</v>
      </c>
      <c r="M22">
        <v>0.26666666666666661</v>
      </c>
      <c r="N22">
        <v>-9.7435897435897478E-2</v>
      </c>
    </row>
    <row r="23" spans="1:14" x14ac:dyDescent="0.25">
      <c r="A23" t="s">
        <v>38</v>
      </c>
      <c r="B23">
        <v>14</v>
      </c>
      <c r="C23">
        <v>2</v>
      </c>
      <c r="D23">
        <v>2</v>
      </c>
      <c r="E23">
        <v>0</v>
      </c>
      <c r="F23">
        <v>5</v>
      </c>
      <c r="G23">
        <v>2</v>
      </c>
      <c r="H23">
        <v>7</v>
      </c>
      <c r="I23">
        <v>4</v>
      </c>
      <c r="J23">
        <v>4</v>
      </c>
      <c r="K23">
        <v>0.2857142857142857</v>
      </c>
      <c r="L23">
        <v>0.35714285714285715</v>
      </c>
      <c r="M23">
        <v>0.2142857142857143</v>
      </c>
      <c r="N23">
        <v>0.1785714285714286</v>
      </c>
    </row>
    <row r="24" spans="1:14" x14ac:dyDescent="0.25">
      <c r="A24" t="s">
        <v>39</v>
      </c>
      <c r="B24">
        <v>14</v>
      </c>
      <c r="C24">
        <v>2</v>
      </c>
      <c r="D24">
        <v>1</v>
      </c>
      <c r="E24">
        <v>1</v>
      </c>
      <c r="F24">
        <v>4</v>
      </c>
      <c r="G24">
        <v>2</v>
      </c>
      <c r="H24">
        <v>8</v>
      </c>
      <c r="I24">
        <v>4</v>
      </c>
      <c r="J24">
        <v>3</v>
      </c>
      <c r="K24">
        <v>0.2857142857142857</v>
      </c>
      <c r="L24">
        <v>0.21428571428571427</v>
      </c>
      <c r="M24">
        <v>0.21428571428571425</v>
      </c>
      <c r="N24">
        <v>-0.21428571428571427</v>
      </c>
    </row>
    <row r="25" spans="1:14" x14ac:dyDescent="0.25">
      <c r="A25" t="s">
        <v>40</v>
      </c>
      <c r="B25">
        <v>14</v>
      </c>
      <c r="C25">
        <v>2</v>
      </c>
      <c r="D25">
        <v>2</v>
      </c>
      <c r="E25">
        <v>0</v>
      </c>
      <c r="F25">
        <v>3</v>
      </c>
      <c r="G25">
        <v>3</v>
      </c>
      <c r="H25">
        <v>8</v>
      </c>
      <c r="I25">
        <v>4</v>
      </c>
      <c r="J25">
        <v>3</v>
      </c>
      <c r="K25">
        <v>0.2857142857142857</v>
      </c>
      <c r="L25">
        <v>0.2857142857142857</v>
      </c>
      <c r="M25">
        <v>7.1428571428571425E-2</v>
      </c>
      <c r="N25">
        <v>0.14285714285714285</v>
      </c>
    </row>
    <row r="26" spans="1:14" x14ac:dyDescent="0.25">
      <c r="A26" t="s">
        <v>41</v>
      </c>
      <c r="B26">
        <v>14</v>
      </c>
      <c r="C26">
        <v>2</v>
      </c>
      <c r="D26">
        <v>2</v>
      </c>
      <c r="E26">
        <v>0</v>
      </c>
      <c r="F26">
        <v>4</v>
      </c>
      <c r="G26">
        <v>4</v>
      </c>
      <c r="H26">
        <v>6</v>
      </c>
      <c r="I26">
        <v>4</v>
      </c>
      <c r="J26">
        <v>4</v>
      </c>
      <c r="K26">
        <v>0.2857142857142857</v>
      </c>
      <c r="L26">
        <v>0.21428571428571427</v>
      </c>
      <c r="M26">
        <v>0</v>
      </c>
      <c r="N26">
        <v>-0.14285714285714288</v>
      </c>
    </row>
    <row r="27" spans="1:14" x14ac:dyDescent="0.25">
      <c r="A27" t="s">
        <v>42</v>
      </c>
      <c r="B27">
        <v>15</v>
      </c>
      <c r="C27">
        <v>0</v>
      </c>
      <c r="D27">
        <v>2</v>
      </c>
      <c r="E27">
        <v>2</v>
      </c>
      <c r="F27">
        <v>5</v>
      </c>
      <c r="G27">
        <v>2</v>
      </c>
      <c r="H27">
        <v>8</v>
      </c>
      <c r="I27">
        <v>4</v>
      </c>
      <c r="J27">
        <v>3</v>
      </c>
      <c r="K27">
        <v>0.26666666666666666</v>
      </c>
      <c r="L27">
        <v>0.15384615384615383</v>
      </c>
      <c r="M27">
        <v>0.26666666666666661</v>
      </c>
      <c r="N27">
        <v>-9.7435897435897478E-2</v>
      </c>
    </row>
    <row r="28" spans="1:14" x14ac:dyDescent="0.25">
      <c r="A28" t="s">
        <v>43</v>
      </c>
      <c r="B28">
        <v>14</v>
      </c>
      <c r="C28">
        <v>0</v>
      </c>
      <c r="D28">
        <v>2</v>
      </c>
      <c r="E28">
        <v>0</v>
      </c>
      <c r="F28">
        <v>2</v>
      </c>
      <c r="G28">
        <v>5</v>
      </c>
      <c r="H28">
        <v>7</v>
      </c>
      <c r="I28">
        <v>2</v>
      </c>
      <c r="J28">
        <v>5</v>
      </c>
      <c r="K28">
        <v>0.14285714285714285</v>
      </c>
      <c r="L28">
        <v>0.14285714285714285</v>
      </c>
      <c r="M28">
        <v>-0.4285714285714286</v>
      </c>
      <c r="N28">
        <v>-0.3928571428571429</v>
      </c>
    </row>
    <row r="29" spans="1:14" x14ac:dyDescent="0.25">
      <c r="A29" t="s">
        <v>44</v>
      </c>
      <c r="B29">
        <v>14</v>
      </c>
      <c r="C29">
        <v>1</v>
      </c>
      <c r="D29">
        <v>0</v>
      </c>
      <c r="E29">
        <v>1</v>
      </c>
      <c r="F29">
        <v>2</v>
      </c>
      <c r="G29">
        <v>1</v>
      </c>
      <c r="H29">
        <v>11</v>
      </c>
      <c r="I29">
        <v>2</v>
      </c>
      <c r="J29">
        <v>1</v>
      </c>
      <c r="K29">
        <v>0.14285714285714285</v>
      </c>
      <c r="L29">
        <v>0.21428571428571427</v>
      </c>
      <c r="M29">
        <v>0.14285714285714285</v>
      </c>
      <c r="N29">
        <v>-0.14285714285714288</v>
      </c>
    </row>
    <row r="30" spans="1:14" x14ac:dyDescent="0.25">
      <c r="A30" t="s">
        <v>48</v>
      </c>
      <c r="B30">
        <v>11</v>
      </c>
      <c r="C30">
        <v>3</v>
      </c>
      <c r="D30">
        <v>3</v>
      </c>
      <c r="E30">
        <v>1</v>
      </c>
      <c r="F30">
        <v>7</v>
      </c>
      <c r="G30">
        <v>0</v>
      </c>
      <c r="H30">
        <v>4</v>
      </c>
      <c r="I30">
        <v>7</v>
      </c>
      <c r="J30">
        <v>1</v>
      </c>
      <c r="K30">
        <v>0.63636363636363635</v>
      </c>
      <c r="L30">
        <v>0.14285714285714285</v>
      </c>
      <c r="M30">
        <v>1.1818181818181817</v>
      </c>
      <c r="N30">
        <v>0.12662337662337653</v>
      </c>
    </row>
    <row r="31" spans="1:14" x14ac:dyDescent="0.25">
      <c r="A31" t="s">
        <v>49</v>
      </c>
      <c r="B31">
        <v>13</v>
      </c>
      <c r="C31">
        <v>4</v>
      </c>
      <c r="D31">
        <v>2</v>
      </c>
      <c r="E31">
        <v>2</v>
      </c>
      <c r="F31">
        <v>6</v>
      </c>
      <c r="G31">
        <v>5</v>
      </c>
      <c r="H31">
        <v>2</v>
      </c>
      <c r="I31">
        <v>8</v>
      </c>
      <c r="J31">
        <v>4</v>
      </c>
      <c r="K31">
        <v>0.61538461538461542</v>
      </c>
      <c r="L31">
        <v>0.23076923076923081</v>
      </c>
      <c r="M31">
        <v>0.38461538461538464</v>
      </c>
      <c r="N31">
        <v>-3.8461538461538464E-2</v>
      </c>
    </row>
    <row r="32" spans="1:14" x14ac:dyDescent="0.25">
      <c r="A32" t="s">
        <v>50</v>
      </c>
      <c r="B32">
        <v>13</v>
      </c>
      <c r="C32">
        <v>4</v>
      </c>
      <c r="D32">
        <v>3</v>
      </c>
      <c r="E32">
        <v>1</v>
      </c>
      <c r="F32">
        <v>5</v>
      </c>
      <c r="G32">
        <v>1</v>
      </c>
      <c r="H32">
        <v>7</v>
      </c>
      <c r="I32">
        <v>8</v>
      </c>
      <c r="J32">
        <v>1</v>
      </c>
      <c r="K32">
        <v>0.61538461538461542</v>
      </c>
      <c r="L32">
        <v>0.23076923076923081</v>
      </c>
      <c r="M32">
        <v>0.84615384615384626</v>
      </c>
      <c r="N32">
        <v>0.19230769230769235</v>
      </c>
    </row>
    <row r="33" spans="1:14" x14ac:dyDescent="0.25">
      <c r="A33" t="s">
        <v>51</v>
      </c>
      <c r="B33">
        <v>13</v>
      </c>
      <c r="C33">
        <v>2</v>
      </c>
      <c r="D33">
        <v>3</v>
      </c>
      <c r="E33">
        <v>2</v>
      </c>
      <c r="F33">
        <v>6</v>
      </c>
      <c r="G33">
        <v>2</v>
      </c>
      <c r="H33">
        <v>5</v>
      </c>
      <c r="I33">
        <v>7</v>
      </c>
      <c r="J33">
        <v>2</v>
      </c>
      <c r="K33">
        <v>0.53846153846153844</v>
      </c>
      <c r="L33">
        <v>0.33333333333333331</v>
      </c>
      <c r="M33">
        <v>0.69230769230769229</v>
      </c>
      <c r="N33">
        <v>0.34615384615384615</v>
      </c>
    </row>
    <row r="34" spans="1:14" x14ac:dyDescent="0.25">
      <c r="A34" t="s">
        <v>52</v>
      </c>
      <c r="B34">
        <v>15</v>
      </c>
      <c r="C34">
        <v>5</v>
      </c>
      <c r="D34">
        <v>2</v>
      </c>
      <c r="E34">
        <v>2</v>
      </c>
      <c r="F34">
        <v>9</v>
      </c>
      <c r="G34">
        <v>2</v>
      </c>
      <c r="H34">
        <v>4</v>
      </c>
      <c r="I34">
        <v>9</v>
      </c>
      <c r="J34">
        <v>2</v>
      </c>
      <c r="K34">
        <v>0.6</v>
      </c>
      <c r="L34">
        <v>0.15384615384615383</v>
      </c>
      <c r="M34">
        <v>0.93333333333333324</v>
      </c>
      <c r="N34">
        <v>4.3589743589743657E-2</v>
      </c>
    </row>
    <row r="35" spans="1:14" x14ac:dyDescent="0.25">
      <c r="A35" t="s">
        <v>53</v>
      </c>
      <c r="B35">
        <v>15</v>
      </c>
      <c r="C35">
        <v>5</v>
      </c>
      <c r="D35">
        <v>1</v>
      </c>
      <c r="E35">
        <v>0</v>
      </c>
      <c r="F35">
        <v>5</v>
      </c>
      <c r="G35">
        <v>1</v>
      </c>
      <c r="H35">
        <v>9</v>
      </c>
      <c r="I35">
        <v>6</v>
      </c>
      <c r="J35">
        <v>2</v>
      </c>
      <c r="K35">
        <v>0.4</v>
      </c>
      <c r="L35">
        <v>0.38461538461538464</v>
      </c>
      <c r="M35">
        <v>0.53333333333333344</v>
      </c>
      <c r="N35">
        <v>0.30512820512820515</v>
      </c>
    </row>
    <row r="36" spans="1:14" x14ac:dyDescent="0.25">
      <c r="A36" t="s">
        <v>54</v>
      </c>
      <c r="B36">
        <v>13</v>
      </c>
      <c r="C36">
        <v>1</v>
      </c>
      <c r="D36">
        <v>3</v>
      </c>
      <c r="E36">
        <v>2</v>
      </c>
      <c r="F36">
        <v>5</v>
      </c>
      <c r="G36">
        <v>1</v>
      </c>
      <c r="H36">
        <v>7</v>
      </c>
      <c r="I36">
        <v>6</v>
      </c>
      <c r="J36">
        <v>2</v>
      </c>
      <c r="K36">
        <v>0.46153846153846162</v>
      </c>
      <c r="L36">
        <v>0.41666666666666674</v>
      </c>
      <c r="M36">
        <v>0.61538461538461542</v>
      </c>
      <c r="N36">
        <v>0.34935897435897439</v>
      </c>
    </row>
    <row r="37" spans="1:14" x14ac:dyDescent="0.25">
      <c r="A37" t="s">
        <v>55</v>
      </c>
      <c r="B37">
        <v>13</v>
      </c>
      <c r="C37">
        <v>2</v>
      </c>
      <c r="D37">
        <v>1</v>
      </c>
      <c r="E37">
        <v>3</v>
      </c>
      <c r="F37">
        <v>4</v>
      </c>
      <c r="G37">
        <v>2</v>
      </c>
      <c r="H37">
        <v>7</v>
      </c>
      <c r="I37">
        <v>6</v>
      </c>
      <c r="J37">
        <v>1</v>
      </c>
      <c r="K37">
        <v>0.46153846153846162</v>
      </c>
      <c r="L37">
        <v>0.23076923076923081</v>
      </c>
      <c r="M37">
        <v>0.53846153846153844</v>
      </c>
      <c r="N37">
        <v>0.11538461538461536</v>
      </c>
    </row>
    <row r="38" spans="1:14" x14ac:dyDescent="0.25">
      <c r="A38" t="s">
        <v>56</v>
      </c>
      <c r="B38">
        <v>13</v>
      </c>
      <c r="C38">
        <v>3</v>
      </c>
      <c r="D38">
        <v>2</v>
      </c>
      <c r="E38">
        <v>1</v>
      </c>
      <c r="F38">
        <v>6</v>
      </c>
      <c r="G38">
        <v>5</v>
      </c>
      <c r="H38">
        <v>2</v>
      </c>
      <c r="I38">
        <v>6</v>
      </c>
      <c r="J38">
        <v>5</v>
      </c>
      <c r="K38">
        <v>0.46153846153846162</v>
      </c>
      <c r="L38">
        <v>0.2</v>
      </c>
      <c r="M38">
        <v>0.15384615384615391</v>
      </c>
      <c r="N38">
        <v>1.0256410256410303E-2</v>
      </c>
    </row>
    <row r="39" spans="1:14" x14ac:dyDescent="0.25">
      <c r="A39" t="s">
        <v>57</v>
      </c>
      <c r="B39">
        <v>13</v>
      </c>
      <c r="C39">
        <v>1</v>
      </c>
      <c r="D39">
        <v>3</v>
      </c>
      <c r="E39">
        <v>2</v>
      </c>
      <c r="F39">
        <v>4</v>
      </c>
      <c r="G39">
        <v>2</v>
      </c>
      <c r="H39">
        <v>7</v>
      </c>
      <c r="I39">
        <v>6</v>
      </c>
      <c r="J39">
        <v>3</v>
      </c>
      <c r="K39">
        <v>0.46153846153846162</v>
      </c>
      <c r="L39">
        <v>0.23076923076923081</v>
      </c>
      <c r="M39">
        <v>0.38461538461538469</v>
      </c>
      <c r="N39">
        <v>0.42307692307692313</v>
      </c>
    </row>
    <row r="40" spans="1:14" x14ac:dyDescent="0.25">
      <c r="A40" t="s">
        <v>58</v>
      </c>
      <c r="B40">
        <v>14</v>
      </c>
      <c r="C40">
        <v>2</v>
      </c>
      <c r="D40">
        <v>4</v>
      </c>
      <c r="E40">
        <v>0</v>
      </c>
      <c r="F40">
        <v>5</v>
      </c>
      <c r="G40">
        <v>4</v>
      </c>
      <c r="H40">
        <v>5</v>
      </c>
      <c r="I40">
        <v>6</v>
      </c>
      <c r="J40">
        <v>4</v>
      </c>
      <c r="K40">
        <v>0.42857142857142855</v>
      </c>
      <c r="L40">
        <v>0.35714285714285715</v>
      </c>
      <c r="M40">
        <v>0.2142857142857143</v>
      </c>
      <c r="N40">
        <v>0.10714285714285716</v>
      </c>
    </row>
    <row r="41" spans="1:14" x14ac:dyDescent="0.25">
      <c r="A41" t="s">
        <v>59</v>
      </c>
      <c r="B41">
        <v>14</v>
      </c>
      <c r="C41">
        <v>3</v>
      </c>
      <c r="D41">
        <v>3</v>
      </c>
      <c r="E41">
        <v>0</v>
      </c>
      <c r="F41">
        <v>5</v>
      </c>
      <c r="G41">
        <v>1</v>
      </c>
      <c r="H41">
        <v>8</v>
      </c>
      <c r="I41">
        <v>6</v>
      </c>
      <c r="J41">
        <v>2</v>
      </c>
      <c r="K41">
        <v>0.42857142857142855</v>
      </c>
      <c r="L41">
        <v>0.2857142857142857</v>
      </c>
      <c r="M41">
        <v>0.5714285714285714</v>
      </c>
      <c r="N41">
        <v>0.42857142857142855</v>
      </c>
    </row>
    <row r="42" spans="1:14" x14ac:dyDescent="0.25">
      <c r="A42" t="s">
        <v>60</v>
      </c>
      <c r="B42">
        <v>15</v>
      </c>
      <c r="C42">
        <v>1</v>
      </c>
      <c r="D42">
        <v>3</v>
      </c>
      <c r="E42">
        <v>3</v>
      </c>
      <c r="F42">
        <v>7</v>
      </c>
      <c r="G42">
        <v>2</v>
      </c>
      <c r="H42">
        <v>6</v>
      </c>
      <c r="I42">
        <v>7</v>
      </c>
      <c r="J42">
        <v>4</v>
      </c>
      <c r="K42">
        <v>0.46666666666666662</v>
      </c>
      <c r="L42">
        <v>0.53846153846153844</v>
      </c>
      <c r="M42">
        <v>0.53333333333333344</v>
      </c>
      <c r="N42">
        <v>0.53589743589743599</v>
      </c>
    </row>
    <row r="43" spans="1:14" x14ac:dyDescent="0.25">
      <c r="A43" t="s">
        <v>61</v>
      </c>
      <c r="B43">
        <v>14</v>
      </c>
      <c r="C43">
        <v>2</v>
      </c>
      <c r="D43">
        <v>2</v>
      </c>
      <c r="E43">
        <v>1</v>
      </c>
      <c r="F43">
        <v>5</v>
      </c>
      <c r="G43">
        <v>7</v>
      </c>
      <c r="H43">
        <v>2</v>
      </c>
      <c r="I43">
        <v>5</v>
      </c>
      <c r="J43">
        <v>7</v>
      </c>
      <c r="K43">
        <v>0.35714285714285715</v>
      </c>
      <c r="L43">
        <v>0.14285714285714285</v>
      </c>
      <c r="M43">
        <v>-0.2857142857142857</v>
      </c>
      <c r="N43">
        <v>-0.6785714285714286</v>
      </c>
    </row>
    <row r="44" spans="1:14" x14ac:dyDescent="0.25">
      <c r="A44" t="s">
        <v>62</v>
      </c>
      <c r="B44">
        <v>12</v>
      </c>
      <c r="C44">
        <v>1</v>
      </c>
      <c r="D44">
        <v>0</v>
      </c>
      <c r="E44">
        <v>3</v>
      </c>
      <c r="F44">
        <v>4</v>
      </c>
      <c r="G44">
        <v>1</v>
      </c>
      <c r="H44">
        <v>7</v>
      </c>
      <c r="I44">
        <v>4</v>
      </c>
      <c r="J44">
        <v>2</v>
      </c>
      <c r="K44">
        <v>0.33333333333333331</v>
      </c>
      <c r="L44">
        <v>0.35714285714285715</v>
      </c>
      <c r="M44">
        <v>0.41666666666666674</v>
      </c>
      <c r="N44">
        <v>0.31547619047619047</v>
      </c>
    </row>
    <row r="45" spans="1:14" x14ac:dyDescent="0.25">
      <c r="A45" t="s">
        <v>63</v>
      </c>
      <c r="B45">
        <v>13</v>
      </c>
      <c r="C45">
        <v>1</v>
      </c>
      <c r="D45">
        <v>1</v>
      </c>
      <c r="E45">
        <v>4</v>
      </c>
      <c r="F45">
        <v>5</v>
      </c>
      <c r="G45">
        <v>3</v>
      </c>
      <c r="H45">
        <v>5</v>
      </c>
      <c r="I45">
        <v>6</v>
      </c>
      <c r="J45">
        <v>4</v>
      </c>
      <c r="K45">
        <v>0.46153846153846162</v>
      </c>
      <c r="L45">
        <v>0.38461538461538464</v>
      </c>
      <c r="M45">
        <v>0.30769230769230776</v>
      </c>
      <c r="N45">
        <v>0.34615384615384626</v>
      </c>
    </row>
    <row r="46" spans="1:14" x14ac:dyDescent="0.25">
      <c r="A46" t="s">
        <v>64</v>
      </c>
      <c r="B46">
        <v>14</v>
      </c>
      <c r="C46">
        <v>2</v>
      </c>
      <c r="D46">
        <v>2</v>
      </c>
      <c r="E46">
        <v>0</v>
      </c>
      <c r="F46">
        <v>4</v>
      </c>
      <c r="G46">
        <v>4</v>
      </c>
      <c r="H46">
        <v>6</v>
      </c>
      <c r="I46">
        <v>4</v>
      </c>
      <c r="J46">
        <v>6</v>
      </c>
      <c r="K46">
        <v>0.2857142857142857</v>
      </c>
      <c r="L46">
        <v>0.41666666666666674</v>
      </c>
      <c r="M46">
        <v>-0.14285714285714285</v>
      </c>
      <c r="N46">
        <v>1.1904761904761918E-2</v>
      </c>
    </row>
    <row r="47" spans="1:14" x14ac:dyDescent="0.25">
      <c r="A47" t="s">
        <v>65</v>
      </c>
      <c r="B47">
        <v>13</v>
      </c>
      <c r="C47">
        <v>2</v>
      </c>
      <c r="D47">
        <v>1</v>
      </c>
      <c r="E47">
        <v>0</v>
      </c>
      <c r="F47">
        <v>3</v>
      </c>
      <c r="G47">
        <v>4</v>
      </c>
      <c r="H47">
        <v>6</v>
      </c>
      <c r="I47">
        <v>3</v>
      </c>
      <c r="J47">
        <v>5</v>
      </c>
      <c r="K47">
        <v>0.23076923076923081</v>
      </c>
      <c r="L47">
        <v>0.2</v>
      </c>
      <c r="M47">
        <v>-0.23076923076923081</v>
      </c>
      <c r="N47">
        <v>-0.31538461538461537</v>
      </c>
    </row>
    <row r="48" spans="1:14" x14ac:dyDescent="0.25">
      <c r="A48" t="s">
        <v>66</v>
      </c>
      <c r="B48">
        <v>14</v>
      </c>
      <c r="C48">
        <v>1</v>
      </c>
      <c r="D48">
        <v>0</v>
      </c>
      <c r="E48">
        <v>2</v>
      </c>
      <c r="F48">
        <v>2</v>
      </c>
      <c r="G48">
        <v>4</v>
      </c>
      <c r="H48">
        <v>8</v>
      </c>
      <c r="I48">
        <v>3</v>
      </c>
      <c r="J48">
        <v>4</v>
      </c>
      <c r="K48">
        <v>0.21428571428571427</v>
      </c>
      <c r="L48">
        <v>0.42857142857142855</v>
      </c>
      <c r="M48">
        <v>-0.21428571428571427</v>
      </c>
      <c r="N48">
        <v>-0.25</v>
      </c>
    </row>
    <row r="49" spans="1:14" x14ac:dyDescent="0.25">
      <c r="A49" t="s">
        <v>67</v>
      </c>
      <c r="B49">
        <v>13</v>
      </c>
      <c r="C49">
        <v>1</v>
      </c>
      <c r="D49">
        <v>0</v>
      </c>
      <c r="E49">
        <v>1</v>
      </c>
      <c r="F49">
        <v>2</v>
      </c>
      <c r="G49">
        <v>6</v>
      </c>
      <c r="H49">
        <v>5</v>
      </c>
      <c r="I49">
        <v>2</v>
      </c>
      <c r="J49">
        <v>6</v>
      </c>
      <c r="K49">
        <v>0.15384615384615383</v>
      </c>
      <c r="L49">
        <v>0.15384615384615383</v>
      </c>
      <c r="M49">
        <v>-0.61538461538461542</v>
      </c>
      <c r="N49">
        <v>-0.69230769230769229</v>
      </c>
    </row>
    <row r="50" spans="1:14" x14ac:dyDescent="0.25">
      <c r="A50" t="s">
        <v>68</v>
      </c>
      <c r="B50">
        <v>13</v>
      </c>
      <c r="C50">
        <v>0</v>
      </c>
      <c r="D50">
        <v>0</v>
      </c>
      <c r="E50">
        <v>2</v>
      </c>
      <c r="F50">
        <v>2</v>
      </c>
      <c r="G50">
        <v>7</v>
      </c>
      <c r="H50">
        <v>4</v>
      </c>
      <c r="I50">
        <v>2</v>
      </c>
      <c r="J50">
        <v>7</v>
      </c>
      <c r="K50">
        <v>0.15384615384615383</v>
      </c>
      <c r="L50">
        <v>0.16666666666666666</v>
      </c>
      <c r="M50">
        <v>-0.76923076923076916</v>
      </c>
      <c r="N50">
        <v>-0.63461538461538458</v>
      </c>
    </row>
    <row r="51" spans="1:14" x14ac:dyDescent="0.25">
      <c r="A51" t="s">
        <v>69</v>
      </c>
      <c r="B51">
        <v>13</v>
      </c>
      <c r="C51">
        <v>0</v>
      </c>
      <c r="D51">
        <v>1</v>
      </c>
      <c r="E51">
        <v>1</v>
      </c>
      <c r="F51">
        <v>2</v>
      </c>
      <c r="G51">
        <v>5</v>
      </c>
      <c r="H51">
        <v>6</v>
      </c>
      <c r="I51">
        <v>2</v>
      </c>
      <c r="J51">
        <v>6</v>
      </c>
      <c r="K51">
        <v>0.15384615384615383</v>
      </c>
      <c r="L51">
        <v>0.33333333333333331</v>
      </c>
      <c r="M51">
        <v>-0.53846153846153855</v>
      </c>
      <c r="N51">
        <v>-0.35256410256410259</v>
      </c>
    </row>
    <row r="52" spans="1:14" x14ac:dyDescent="0.25">
      <c r="A52" t="s">
        <v>70</v>
      </c>
      <c r="B52">
        <v>15</v>
      </c>
      <c r="C52">
        <v>0</v>
      </c>
      <c r="D52">
        <v>2</v>
      </c>
      <c r="E52">
        <v>2</v>
      </c>
      <c r="F52">
        <v>4</v>
      </c>
      <c r="G52">
        <v>3</v>
      </c>
      <c r="H52">
        <v>8</v>
      </c>
      <c r="I52">
        <v>4</v>
      </c>
      <c r="J52">
        <v>6</v>
      </c>
      <c r="K52">
        <v>0.26666666666666666</v>
      </c>
      <c r="L52">
        <v>0.23076923076923081</v>
      </c>
      <c r="M52">
        <v>-6.6666666666666707E-2</v>
      </c>
      <c r="N52">
        <v>-0.18717948717948721</v>
      </c>
    </row>
    <row r="53" spans="1:14" x14ac:dyDescent="0.25">
      <c r="A53" t="s">
        <v>71</v>
      </c>
      <c r="B53">
        <v>13</v>
      </c>
      <c r="C53">
        <v>1</v>
      </c>
      <c r="D53">
        <v>1</v>
      </c>
      <c r="E53">
        <v>1</v>
      </c>
      <c r="F53">
        <v>2</v>
      </c>
      <c r="G53">
        <v>4</v>
      </c>
      <c r="H53">
        <v>7</v>
      </c>
      <c r="I53">
        <v>3</v>
      </c>
      <c r="J53">
        <v>5</v>
      </c>
      <c r="K53">
        <v>0.23076923076923081</v>
      </c>
      <c r="L53">
        <v>0.2</v>
      </c>
      <c r="M53">
        <v>-0.30769230769230771</v>
      </c>
      <c r="N53">
        <v>-0.38717948717948719</v>
      </c>
    </row>
    <row r="54" spans="1:14" x14ac:dyDescent="0.25">
      <c r="A54" t="s">
        <v>72</v>
      </c>
      <c r="B54">
        <v>13</v>
      </c>
      <c r="C54">
        <v>1</v>
      </c>
      <c r="D54">
        <v>1</v>
      </c>
      <c r="E54">
        <v>1</v>
      </c>
      <c r="F54">
        <v>2</v>
      </c>
      <c r="G54">
        <v>3</v>
      </c>
      <c r="H54">
        <v>8</v>
      </c>
      <c r="I54">
        <v>3</v>
      </c>
      <c r="J54">
        <v>3</v>
      </c>
      <c r="K54">
        <v>0.23076923076923081</v>
      </c>
      <c r="L54">
        <v>0.30769230769230771</v>
      </c>
      <c r="M54">
        <v>-7.6923076923076927E-2</v>
      </c>
      <c r="N54">
        <v>-3.8461538461538464E-2</v>
      </c>
    </row>
    <row r="55" spans="1:14" x14ac:dyDescent="0.25">
      <c r="A55" t="s">
        <v>75</v>
      </c>
      <c r="B55">
        <v>2</v>
      </c>
      <c r="C55">
        <v>1</v>
      </c>
      <c r="D55">
        <v>1</v>
      </c>
      <c r="E55">
        <v>0</v>
      </c>
      <c r="F55">
        <v>2</v>
      </c>
      <c r="G55">
        <v>0</v>
      </c>
      <c r="H55">
        <v>0</v>
      </c>
      <c r="I55">
        <v>2</v>
      </c>
      <c r="J55">
        <v>0</v>
      </c>
      <c r="K55">
        <v>1</v>
      </c>
      <c r="L55">
        <v>0.66666666666666663</v>
      </c>
      <c r="M55">
        <v>2</v>
      </c>
      <c r="N55">
        <v>1.6666666666666663</v>
      </c>
    </row>
    <row r="56" spans="1:14" x14ac:dyDescent="0.25">
      <c r="A56" t="s">
        <v>82</v>
      </c>
      <c r="B56">
        <v>3</v>
      </c>
      <c r="C56">
        <v>1</v>
      </c>
      <c r="D56">
        <v>1</v>
      </c>
      <c r="E56">
        <v>0</v>
      </c>
      <c r="F56">
        <v>2</v>
      </c>
      <c r="G56">
        <v>0</v>
      </c>
      <c r="H56">
        <v>1</v>
      </c>
      <c r="I56">
        <v>2</v>
      </c>
      <c r="J56">
        <v>0</v>
      </c>
      <c r="K56">
        <v>0.66666666666666663</v>
      </c>
      <c r="L56">
        <v>1</v>
      </c>
      <c r="M56">
        <v>1.3333333333333333</v>
      </c>
      <c r="N56">
        <v>1.4166666666666663</v>
      </c>
    </row>
    <row r="57" spans="1:14" x14ac:dyDescent="0.25">
      <c r="A57" t="s">
        <v>86</v>
      </c>
      <c r="B57">
        <v>3</v>
      </c>
      <c r="C57">
        <v>1</v>
      </c>
      <c r="D57">
        <v>1</v>
      </c>
      <c r="E57">
        <v>0</v>
      </c>
      <c r="F57">
        <v>2</v>
      </c>
      <c r="G57">
        <v>1</v>
      </c>
      <c r="H57">
        <v>0</v>
      </c>
      <c r="I57">
        <v>2</v>
      </c>
      <c r="J57">
        <v>1</v>
      </c>
      <c r="K57">
        <v>0.66666666666666663</v>
      </c>
      <c r="L57">
        <v>1</v>
      </c>
      <c r="M57">
        <v>0.66666666666666674</v>
      </c>
      <c r="N57">
        <v>1.3333333333333337</v>
      </c>
    </row>
    <row r="58" spans="1:14" x14ac:dyDescent="0.25">
      <c r="A58" t="s">
        <v>76</v>
      </c>
      <c r="B58">
        <v>3</v>
      </c>
      <c r="C58">
        <v>3</v>
      </c>
      <c r="D58">
        <v>0</v>
      </c>
      <c r="E58">
        <v>0</v>
      </c>
      <c r="F58">
        <v>2</v>
      </c>
      <c r="G58">
        <v>0</v>
      </c>
      <c r="H58">
        <v>1</v>
      </c>
      <c r="I58">
        <v>3</v>
      </c>
      <c r="J58">
        <v>0</v>
      </c>
      <c r="K58">
        <v>1</v>
      </c>
      <c r="L58">
        <v>0.66666666666666663</v>
      </c>
      <c r="M58">
        <v>1.6666666666666663</v>
      </c>
      <c r="N58">
        <v>1.1666666666666663</v>
      </c>
    </row>
    <row r="59" spans="1:14" x14ac:dyDescent="0.25">
      <c r="A59" t="s">
        <v>77</v>
      </c>
      <c r="B59">
        <v>3</v>
      </c>
      <c r="C59">
        <v>1</v>
      </c>
      <c r="D59">
        <v>1</v>
      </c>
      <c r="E59">
        <v>1</v>
      </c>
      <c r="F59">
        <v>3</v>
      </c>
      <c r="G59">
        <v>0</v>
      </c>
      <c r="H59">
        <v>0</v>
      </c>
      <c r="I59">
        <v>3</v>
      </c>
      <c r="J59">
        <v>0</v>
      </c>
      <c r="K59">
        <v>1</v>
      </c>
      <c r="L59">
        <v>0.33333333333333331</v>
      </c>
      <c r="M59">
        <v>2</v>
      </c>
      <c r="N59">
        <v>1</v>
      </c>
    </row>
    <row r="60" spans="1:14" x14ac:dyDescent="0.25">
      <c r="A60" t="s">
        <v>80</v>
      </c>
      <c r="B60">
        <v>3</v>
      </c>
      <c r="C60">
        <v>2</v>
      </c>
      <c r="D60">
        <v>0</v>
      </c>
      <c r="E60">
        <v>0</v>
      </c>
      <c r="F60">
        <v>2</v>
      </c>
      <c r="G60">
        <v>0</v>
      </c>
      <c r="H60">
        <v>1</v>
      </c>
      <c r="I60">
        <v>2</v>
      </c>
      <c r="J60">
        <v>0</v>
      </c>
      <c r="K60">
        <v>0.66666666666666663</v>
      </c>
      <c r="L60">
        <v>0.33333333333333331</v>
      </c>
      <c r="M60">
        <v>1.3333333333333333</v>
      </c>
      <c r="N60">
        <v>1</v>
      </c>
    </row>
    <row r="61" spans="1:14" x14ac:dyDescent="0.25">
      <c r="A61" t="s">
        <v>81</v>
      </c>
      <c r="B61">
        <v>3</v>
      </c>
      <c r="C61">
        <v>1</v>
      </c>
      <c r="D61">
        <v>0</v>
      </c>
      <c r="E61">
        <v>0</v>
      </c>
      <c r="F61">
        <v>1</v>
      </c>
      <c r="G61">
        <v>0</v>
      </c>
      <c r="H61">
        <v>2</v>
      </c>
      <c r="I61">
        <v>1</v>
      </c>
      <c r="J61">
        <v>0</v>
      </c>
      <c r="K61">
        <v>0.33333333333333331</v>
      </c>
      <c r="L61">
        <v>0.5</v>
      </c>
      <c r="M61">
        <v>0.66666666666666663</v>
      </c>
      <c r="N61">
        <v>0.83333333333333326</v>
      </c>
    </row>
    <row r="62" spans="1:14" x14ac:dyDescent="0.25">
      <c r="A62" t="s">
        <v>73</v>
      </c>
      <c r="B62">
        <v>4</v>
      </c>
      <c r="C62">
        <v>2</v>
      </c>
      <c r="D62">
        <v>0</v>
      </c>
      <c r="E62">
        <v>1</v>
      </c>
      <c r="F62">
        <v>3</v>
      </c>
      <c r="G62">
        <v>0</v>
      </c>
      <c r="H62">
        <v>1</v>
      </c>
      <c r="I62">
        <v>3</v>
      </c>
      <c r="J62">
        <v>0</v>
      </c>
      <c r="K62">
        <v>0.75</v>
      </c>
      <c r="L62">
        <v>0.5</v>
      </c>
      <c r="M62">
        <v>1.5</v>
      </c>
      <c r="N62">
        <v>0.75</v>
      </c>
    </row>
    <row r="63" spans="1:14" x14ac:dyDescent="0.25">
      <c r="A63" t="s">
        <v>78</v>
      </c>
      <c r="B63">
        <v>2</v>
      </c>
      <c r="C63">
        <v>0</v>
      </c>
      <c r="D63">
        <v>1</v>
      </c>
      <c r="E63">
        <v>1</v>
      </c>
      <c r="F63">
        <v>2</v>
      </c>
      <c r="G63">
        <v>0</v>
      </c>
      <c r="H63">
        <v>0</v>
      </c>
      <c r="I63">
        <v>2</v>
      </c>
      <c r="J63">
        <v>0</v>
      </c>
      <c r="K63">
        <v>1</v>
      </c>
      <c r="L63">
        <v>0</v>
      </c>
      <c r="M63">
        <v>2</v>
      </c>
      <c r="N63">
        <v>0.66666666666666674</v>
      </c>
    </row>
    <row r="64" spans="1:14" x14ac:dyDescent="0.25">
      <c r="A64" t="s">
        <v>87</v>
      </c>
      <c r="B64">
        <v>3</v>
      </c>
      <c r="C64">
        <v>0</v>
      </c>
      <c r="D64">
        <v>1</v>
      </c>
      <c r="E64">
        <v>1</v>
      </c>
      <c r="F64">
        <v>2</v>
      </c>
      <c r="G64">
        <v>1</v>
      </c>
      <c r="H64">
        <v>0</v>
      </c>
      <c r="I64">
        <v>2</v>
      </c>
      <c r="J64">
        <v>1</v>
      </c>
      <c r="K64">
        <v>0.66666666666666663</v>
      </c>
      <c r="L64">
        <v>0.66666666666666663</v>
      </c>
      <c r="M64">
        <v>0.66666666666666674</v>
      </c>
      <c r="N64">
        <v>0.66666666666666674</v>
      </c>
    </row>
    <row r="65" spans="1:14" x14ac:dyDescent="0.25">
      <c r="A65" t="s">
        <v>88</v>
      </c>
      <c r="B65">
        <v>3</v>
      </c>
      <c r="C65">
        <v>1</v>
      </c>
      <c r="D65">
        <v>0</v>
      </c>
      <c r="E65">
        <v>1</v>
      </c>
      <c r="F65">
        <v>1</v>
      </c>
      <c r="G65">
        <v>1</v>
      </c>
      <c r="H65">
        <v>1</v>
      </c>
      <c r="I65">
        <v>2</v>
      </c>
      <c r="J65">
        <v>1</v>
      </c>
      <c r="K65">
        <v>0.66666666666666663</v>
      </c>
      <c r="L65">
        <v>0.5</v>
      </c>
      <c r="M65">
        <v>0.33333333333333331</v>
      </c>
      <c r="N65">
        <v>0.66666666666666663</v>
      </c>
    </row>
    <row r="66" spans="1:14" x14ac:dyDescent="0.25">
      <c r="A66" t="s">
        <v>79</v>
      </c>
      <c r="B66">
        <v>3</v>
      </c>
      <c r="C66">
        <v>1</v>
      </c>
      <c r="D66">
        <v>1</v>
      </c>
      <c r="E66">
        <v>0</v>
      </c>
      <c r="F66">
        <v>2</v>
      </c>
      <c r="G66">
        <v>0</v>
      </c>
      <c r="H66">
        <v>1</v>
      </c>
      <c r="I66">
        <v>2</v>
      </c>
      <c r="J66">
        <v>0</v>
      </c>
      <c r="K66">
        <v>0.66666666666666663</v>
      </c>
      <c r="L66">
        <v>0.33333333333333331</v>
      </c>
      <c r="M66">
        <v>1.3333333333333333</v>
      </c>
      <c r="N66">
        <v>0.5</v>
      </c>
    </row>
    <row r="67" spans="1:14" x14ac:dyDescent="0.25">
      <c r="A67" t="s">
        <v>83</v>
      </c>
      <c r="B67">
        <v>3</v>
      </c>
      <c r="C67">
        <v>0</v>
      </c>
      <c r="D67">
        <v>1</v>
      </c>
      <c r="E67">
        <v>0</v>
      </c>
      <c r="F67">
        <v>1</v>
      </c>
      <c r="G67">
        <v>1</v>
      </c>
      <c r="H67">
        <v>1</v>
      </c>
      <c r="I67">
        <v>1</v>
      </c>
      <c r="J67">
        <v>1</v>
      </c>
      <c r="K67">
        <v>0.33333333333333331</v>
      </c>
      <c r="L67">
        <v>0.5</v>
      </c>
      <c r="M67">
        <v>0</v>
      </c>
      <c r="N67">
        <v>0.5</v>
      </c>
    </row>
    <row r="68" spans="1:14" x14ac:dyDescent="0.25">
      <c r="A68" t="s">
        <v>84</v>
      </c>
      <c r="B68">
        <v>2</v>
      </c>
      <c r="C68">
        <v>1</v>
      </c>
      <c r="D68">
        <v>0</v>
      </c>
      <c r="E68">
        <v>0</v>
      </c>
      <c r="F68">
        <v>1</v>
      </c>
      <c r="G68">
        <v>0</v>
      </c>
      <c r="H68">
        <v>1</v>
      </c>
      <c r="I68">
        <v>1</v>
      </c>
      <c r="J68">
        <v>0</v>
      </c>
      <c r="K68">
        <v>0.5</v>
      </c>
      <c r="L68">
        <v>0.66666666666666663</v>
      </c>
      <c r="M68">
        <v>1</v>
      </c>
      <c r="N68">
        <v>0.5</v>
      </c>
    </row>
    <row r="69" spans="1:14" x14ac:dyDescent="0.25">
      <c r="A69" t="s">
        <v>91</v>
      </c>
      <c r="B69">
        <v>3</v>
      </c>
      <c r="C69">
        <v>0</v>
      </c>
      <c r="D69">
        <v>1</v>
      </c>
      <c r="E69">
        <v>0</v>
      </c>
      <c r="F69">
        <v>2</v>
      </c>
      <c r="G69">
        <v>0</v>
      </c>
      <c r="H69">
        <v>1</v>
      </c>
      <c r="I69">
        <v>1</v>
      </c>
      <c r="J69">
        <v>1</v>
      </c>
      <c r="K69">
        <v>0.33333333333333331</v>
      </c>
      <c r="L69">
        <v>0.5</v>
      </c>
      <c r="M69">
        <v>0.66666666666666663</v>
      </c>
      <c r="N69">
        <v>0.33333333333333331</v>
      </c>
    </row>
    <row r="70" spans="1:14" x14ac:dyDescent="0.25">
      <c r="A70" t="s">
        <v>85</v>
      </c>
      <c r="B70">
        <v>3</v>
      </c>
      <c r="C70">
        <v>1</v>
      </c>
      <c r="D70">
        <v>0</v>
      </c>
      <c r="E70">
        <v>0</v>
      </c>
      <c r="F70">
        <v>1</v>
      </c>
      <c r="G70">
        <v>1</v>
      </c>
      <c r="H70">
        <v>1</v>
      </c>
      <c r="I70">
        <v>1</v>
      </c>
      <c r="J70">
        <v>1</v>
      </c>
      <c r="K70">
        <v>0.33333333333333331</v>
      </c>
      <c r="L70">
        <v>0.5</v>
      </c>
      <c r="M70">
        <v>0</v>
      </c>
      <c r="N70">
        <v>0.25</v>
      </c>
    </row>
    <row r="71" spans="1:14" x14ac:dyDescent="0.25">
      <c r="A71" t="s">
        <v>74</v>
      </c>
      <c r="B71">
        <v>3</v>
      </c>
      <c r="C71">
        <v>2</v>
      </c>
      <c r="D71">
        <v>0</v>
      </c>
      <c r="E71">
        <v>0</v>
      </c>
      <c r="F71">
        <v>1</v>
      </c>
      <c r="G71">
        <v>1</v>
      </c>
      <c r="H71">
        <v>1</v>
      </c>
      <c r="I71">
        <v>2</v>
      </c>
      <c r="J71">
        <v>1</v>
      </c>
      <c r="K71">
        <v>0.66666666666666663</v>
      </c>
      <c r="L71">
        <v>0.33333333333333331</v>
      </c>
      <c r="M71">
        <v>0.33333333333333331</v>
      </c>
      <c r="N71">
        <v>0.16666666666666666</v>
      </c>
    </row>
    <row r="72" spans="1:14" x14ac:dyDescent="0.25">
      <c r="A72" t="s">
        <v>93</v>
      </c>
      <c r="B72">
        <v>3</v>
      </c>
      <c r="C72">
        <v>1</v>
      </c>
      <c r="D72">
        <v>0</v>
      </c>
      <c r="E72">
        <v>0</v>
      </c>
      <c r="F72">
        <v>0</v>
      </c>
      <c r="G72">
        <v>2</v>
      </c>
      <c r="H72">
        <v>1</v>
      </c>
      <c r="I72">
        <v>1</v>
      </c>
      <c r="J72">
        <v>2</v>
      </c>
      <c r="K72">
        <v>0.33333333333333331</v>
      </c>
      <c r="L72">
        <v>0.66666666666666663</v>
      </c>
      <c r="M72">
        <v>-1</v>
      </c>
      <c r="N72">
        <v>-0.33333333333333337</v>
      </c>
    </row>
    <row r="73" spans="1:14" x14ac:dyDescent="0.25">
      <c r="A73" t="s">
        <v>89</v>
      </c>
      <c r="B73">
        <v>3</v>
      </c>
      <c r="C73">
        <v>0</v>
      </c>
      <c r="D73">
        <v>0</v>
      </c>
      <c r="E73">
        <v>0</v>
      </c>
      <c r="F73">
        <v>0</v>
      </c>
      <c r="G73">
        <v>2</v>
      </c>
      <c r="H73">
        <v>1</v>
      </c>
      <c r="I73">
        <v>0</v>
      </c>
      <c r="J73">
        <v>3</v>
      </c>
      <c r="K73">
        <v>0</v>
      </c>
      <c r="L73">
        <v>0.66666666666666663</v>
      </c>
      <c r="M73">
        <v>-1.6666666666666663</v>
      </c>
      <c r="N73">
        <v>-0.49999999999999994</v>
      </c>
    </row>
    <row r="74" spans="1:14" x14ac:dyDescent="0.25">
      <c r="A74" t="s">
        <v>97</v>
      </c>
      <c r="B74">
        <v>3</v>
      </c>
      <c r="C74">
        <v>0</v>
      </c>
      <c r="D74">
        <v>0</v>
      </c>
      <c r="E74">
        <v>0</v>
      </c>
      <c r="F74">
        <v>1</v>
      </c>
      <c r="G74">
        <v>1</v>
      </c>
      <c r="H74">
        <v>1</v>
      </c>
      <c r="I74">
        <v>0</v>
      </c>
      <c r="J74">
        <v>3</v>
      </c>
      <c r="K74">
        <v>0</v>
      </c>
      <c r="L74">
        <v>0.33333333333333331</v>
      </c>
      <c r="M74">
        <v>-1</v>
      </c>
      <c r="N74">
        <v>-0.5</v>
      </c>
    </row>
    <row r="75" spans="1:14" x14ac:dyDescent="0.25">
      <c r="A75" t="s">
        <v>99</v>
      </c>
      <c r="B75">
        <v>2</v>
      </c>
      <c r="C75">
        <v>0</v>
      </c>
      <c r="D75">
        <v>0</v>
      </c>
      <c r="E75">
        <v>0</v>
      </c>
      <c r="F75">
        <v>0</v>
      </c>
      <c r="G75">
        <v>0</v>
      </c>
      <c r="H75">
        <v>2</v>
      </c>
      <c r="I75">
        <v>0</v>
      </c>
      <c r="J75">
        <v>0</v>
      </c>
      <c r="K75">
        <v>0</v>
      </c>
      <c r="L75">
        <v>0</v>
      </c>
      <c r="M75">
        <v>0</v>
      </c>
      <c r="N75">
        <v>-0.66666666666666663</v>
      </c>
    </row>
    <row r="76" spans="1:14" x14ac:dyDescent="0.25">
      <c r="A76" t="s">
        <v>96</v>
      </c>
      <c r="B76">
        <v>2</v>
      </c>
      <c r="C76">
        <v>0</v>
      </c>
      <c r="D76">
        <v>0</v>
      </c>
      <c r="E76">
        <v>0</v>
      </c>
      <c r="F76">
        <v>0</v>
      </c>
      <c r="G76">
        <v>0</v>
      </c>
      <c r="H76">
        <v>2</v>
      </c>
      <c r="I76">
        <v>0</v>
      </c>
      <c r="J76">
        <v>1</v>
      </c>
      <c r="K76">
        <v>0</v>
      </c>
      <c r="L76">
        <v>0</v>
      </c>
      <c r="M76">
        <v>-0.5</v>
      </c>
      <c r="N76">
        <v>-0.91666666666666652</v>
      </c>
    </row>
    <row r="77" spans="1:14" x14ac:dyDescent="0.25">
      <c r="A77" t="s">
        <v>92</v>
      </c>
      <c r="B77">
        <v>3</v>
      </c>
      <c r="C77">
        <v>1</v>
      </c>
      <c r="D77">
        <v>0</v>
      </c>
      <c r="E77">
        <v>0</v>
      </c>
      <c r="F77">
        <v>0</v>
      </c>
      <c r="G77">
        <v>2</v>
      </c>
      <c r="H77">
        <v>1</v>
      </c>
      <c r="I77">
        <v>1</v>
      </c>
      <c r="J77">
        <v>2</v>
      </c>
      <c r="K77">
        <v>0.33333333333333331</v>
      </c>
      <c r="L77">
        <v>0.33333333333333331</v>
      </c>
      <c r="M77">
        <v>-1</v>
      </c>
      <c r="N77">
        <v>-1</v>
      </c>
    </row>
    <row r="78" spans="1:14" x14ac:dyDescent="0.25">
      <c r="A78" t="s">
        <v>100</v>
      </c>
      <c r="B78">
        <v>3</v>
      </c>
      <c r="C78">
        <v>1</v>
      </c>
      <c r="D78">
        <v>0</v>
      </c>
      <c r="E78">
        <v>0</v>
      </c>
      <c r="F78">
        <v>1</v>
      </c>
      <c r="G78">
        <v>1</v>
      </c>
      <c r="H78">
        <v>1</v>
      </c>
      <c r="I78">
        <v>1</v>
      </c>
      <c r="J78">
        <v>1</v>
      </c>
      <c r="K78">
        <v>0.33333333333333331</v>
      </c>
      <c r="L78">
        <v>0</v>
      </c>
      <c r="M78">
        <v>0</v>
      </c>
      <c r="N78">
        <v>-1</v>
      </c>
    </row>
    <row r="79" spans="1:14" x14ac:dyDescent="0.25">
      <c r="A79" t="s">
        <v>101</v>
      </c>
      <c r="B79">
        <v>3</v>
      </c>
      <c r="C79">
        <v>0</v>
      </c>
      <c r="D79">
        <v>0</v>
      </c>
      <c r="E79">
        <v>1</v>
      </c>
      <c r="F79">
        <v>1</v>
      </c>
      <c r="G79">
        <v>1</v>
      </c>
      <c r="H79">
        <v>1</v>
      </c>
      <c r="I79">
        <v>1</v>
      </c>
      <c r="J79">
        <v>1</v>
      </c>
      <c r="K79">
        <v>0.33333333333333331</v>
      </c>
      <c r="L79">
        <v>0</v>
      </c>
      <c r="M79">
        <v>0</v>
      </c>
      <c r="N79">
        <v>-1</v>
      </c>
    </row>
    <row r="80" spans="1:14" x14ac:dyDescent="0.25">
      <c r="A80" t="s">
        <v>90</v>
      </c>
      <c r="B80">
        <v>2</v>
      </c>
      <c r="C80">
        <v>0</v>
      </c>
      <c r="D80">
        <v>0</v>
      </c>
      <c r="E80">
        <v>0</v>
      </c>
      <c r="F80">
        <v>0</v>
      </c>
      <c r="G80">
        <v>2</v>
      </c>
      <c r="H80">
        <v>0</v>
      </c>
      <c r="I80">
        <v>0</v>
      </c>
      <c r="J80">
        <v>2</v>
      </c>
      <c r="K80">
        <v>0</v>
      </c>
      <c r="L80">
        <v>0.33333333333333331</v>
      </c>
      <c r="M80">
        <v>-2</v>
      </c>
      <c r="N80">
        <v>-1</v>
      </c>
    </row>
    <row r="81" spans="1:14" x14ac:dyDescent="0.25">
      <c r="A81" t="s">
        <v>94</v>
      </c>
      <c r="B81">
        <v>3</v>
      </c>
      <c r="C81">
        <v>0</v>
      </c>
      <c r="D81">
        <v>0</v>
      </c>
      <c r="E81">
        <v>0</v>
      </c>
      <c r="F81">
        <v>0</v>
      </c>
      <c r="G81">
        <v>2</v>
      </c>
      <c r="H81">
        <v>1</v>
      </c>
      <c r="I81">
        <v>0</v>
      </c>
      <c r="J81">
        <v>2</v>
      </c>
      <c r="K81">
        <v>0</v>
      </c>
      <c r="L81">
        <v>0.33333333333333331</v>
      </c>
      <c r="M81">
        <v>-1.3333333333333333</v>
      </c>
      <c r="N81">
        <v>-1</v>
      </c>
    </row>
    <row r="82" spans="1:14" x14ac:dyDescent="0.25">
      <c r="A82" t="s">
        <v>95</v>
      </c>
      <c r="B82">
        <v>1</v>
      </c>
      <c r="C82">
        <v>0</v>
      </c>
      <c r="D82">
        <v>0</v>
      </c>
      <c r="E82">
        <v>0</v>
      </c>
      <c r="F82">
        <v>0</v>
      </c>
      <c r="G82">
        <v>1</v>
      </c>
      <c r="H82">
        <v>0</v>
      </c>
      <c r="I82">
        <v>0</v>
      </c>
      <c r="J82">
        <v>1</v>
      </c>
      <c r="K82">
        <v>0</v>
      </c>
      <c r="L82">
        <v>0</v>
      </c>
      <c r="M82">
        <v>-2</v>
      </c>
      <c r="N82">
        <v>-1.25</v>
      </c>
    </row>
    <row r="83" spans="1:14" x14ac:dyDescent="0.25">
      <c r="A83" t="s">
        <v>98</v>
      </c>
      <c r="B83">
        <v>2</v>
      </c>
      <c r="C83">
        <v>0</v>
      </c>
      <c r="D83">
        <v>0</v>
      </c>
      <c r="E83">
        <v>0</v>
      </c>
      <c r="F83">
        <v>0</v>
      </c>
      <c r="G83">
        <v>1</v>
      </c>
      <c r="H83">
        <v>1</v>
      </c>
      <c r="I83">
        <v>0</v>
      </c>
      <c r="J83">
        <v>1</v>
      </c>
      <c r="K83">
        <v>0</v>
      </c>
      <c r="L83">
        <v>0</v>
      </c>
      <c r="M83">
        <v>-1</v>
      </c>
      <c r="N83">
        <v>-1.25</v>
      </c>
    </row>
    <row r="84" spans="1:14" x14ac:dyDescent="0.25">
      <c r="A84" t="s">
        <v>102</v>
      </c>
      <c r="B84">
        <v>3</v>
      </c>
      <c r="C84">
        <v>0</v>
      </c>
      <c r="D84">
        <v>0</v>
      </c>
      <c r="E84">
        <v>0</v>
      </c>
      <c r="F84">
        <v>1</v>
      </c>
      <c r="G84">
        <v>1</v>
      </c>
      <c r="H84">
        <v>1</v>
      </c>
      <c r="I84">
        <v>0</v>
      </c>
      <c r="J84">
        <v>2</v>
      </c>
      <c r="K84">
        <v>0</v>
      </c>
      <c r="L84">
        <v>0</v>
      </c>
      <c r="M84">
        <v>-0.66666666666666663</v>
      </c>
      <c r="N84">
        <v>-1.3333333333333333</v>
      </c>
    </row>
    <row r="85" spans="1:14" x14ac:dyDescent="0.25">
      <c r="A85" t="s">
        <v>103</v>
      </c>
      <c r="B85">
        <v>3</v>
      </c>
      <c r="C85">
        <v>0</v>
      </c>
      <c r="D85">
        <v>0</v>
      </c>
      <c r="E85">
        <v>1</v>
      </c>
      <c r="F85">
        <v>1</v>
      </c>
      <c r="G85">
        <v>2</v>
      </c>
      <c r="H85">
        <v>0</v>
      </c>
      <c r="I85">
        <v>1</v>
      </c>
      <c r="J85">
        <v>2</v>
      </c>
      <c r="K85">
        <v>0.33333333333333331</v>
      </c>
      <c r="L85">
        <v>0</v>
      </c>
      <c r="M85">
        <v>-0.66666666666666663</v>
      </c>
      <c r="N85">
        <v>-1.3333333333333333</v>
      </c>
    </row>
    <row r="86" spans="1:14" x14ac:dyDescent="0.25">
      <c r="A86" t="s">
        <v>104</v>
      </c>
      <c r="B86">
        <v>2</v>
      </c>
      <c r="C86">
        <v>1</v>
      </c>
      <c r="D86">
        <v>0</v>
      </c>
      <c r="E86">
        <v>0</v>
      </c>
      <c r="F86">
        <v>1</v>
      </c>
      <c r="G86">
        <v>0</v>
      </c>
      <c r="H86">
        <v>1</v>
      </c>
      <c r="I86">
        <v>1</v>
      </c>
      <c r="J86">
        <v>0</v>
      </c>
      <c r="K86">
        <v>0.5</v>
      </c>
      <c r="L86">
        <v>1</v>
      </c>
      <c r="M86">
        <v>1</v>
      </c>
      <c r="N86">
        <v>1.5</v>
      </c>
    </row>
    <row r="87" spans="1:14" x14ac:dyDescent="0.25">
      <c r="A87" t="s">
        <v>107</v>
      </c>
      <c r="B87">
        <v>3</v>
      </c>
      <c r="C87">
        <v>0</v>
      </c>
      <c r="D87">
        <v>1</v>
      </c>
      <c r="E87">
        <v>1</v>
      </c>
      <c r="F87">
        <v>2</v>
      </c>
      <c r="G87">
        <v>0</v>
      </c>
      <c r="H87">
        <v>1</v>
      </c>
      <c r="I87">
        <v>2</v>
      </c>
      <c r="J87">
        <v>1</v>
      </c>
      <c r="K87">
        <v>0.66666666666666663</v>
      </c>
      <c r="L87">
        <v>1</v>
      </c>
      <c r="M87">
        <v>1</v>
      </c>
      <c r="N87">
        <v>1.25</v>
      </c>
    </row>
    <row r="88" spans="1:14" x14ac:dyDescent="0.25">
      <c r="A88" t="s">
        <v>112</v>
      </c>
      <c r="B88">
        <v>3</v>
      </c>
      <c r="C88">
        <v>0</v>
      </c>
      <c r="D88">
        <v>0</v>
      </c>
      <c r="E88">
        <v>0</v>
      </c>
      <c r="F88">
        <v>1</v>
      </c>
      <c r="G88">
        <v>1</v>
      </c>
      <c r="H88">
        <v>1</v>
      </c>
      <c r="I88">
        <v>0</v>
      </c>
      <c r="J88">
        <v>2</v>
      </c>
      <c r="K88">
        <v>0</v>
      </c>
      <c r="L88">
        <v>1</v>
      </c>
      <c r="M88">
        <v>-0.66666666666666663</v>
      </c>
      <c r="N88">
        <v>0.66666666666666674</v>
      </c>
    </row>
    <row r="89" spans="1:14" x14ac:dyDescent="0.25">
      <c r="A89" t="s">
        <v>118</v>
      </c>
      <c r="B89">
        <v>2</v>
      </c>
      <c r="C89">
        <v>0</v>
      </c>
      <c r="D89">
        <v>0</v>
      </c>
      <c r="E89">
        <v>0</v>
      </c>
      <c r="F89">
        <v>0</v>
      </c>
      <c r="G89">
        <v>1</v>
      </c>
      <c r="H89">
        <v>1</v>
      </c>
      <c r="I89">
        <v>0</v>
      </c>
      <c r="J89">
        <v>1</v>
      </c>
      <c r="K89">
        <v>0</v>
      </c>
      <c r="L89">
        <v>1</v>
      </c>
      <c r="M89">
        <v>-1</v>
      </c>
      <c r="N89">
        <v>0</v>
      </c>
    </row>
    <row r="90" spans="1:14" x14ac:dyDescent="0.25">
      <c r="A90" t="s">
        <v>114</v>
      </c>
      <c r="B90">
        <v>2</v>
      </c>
      <c r="C90">
        <v>0</v>
      </c>
      <c r="D90">
        <v>0</v>
      </c>
      <c r="E90">
        <v>0</v>
      </c>
      <c r="F90">
        <v>1</v>
      </c>
      <c r="G90">
        <v>1</v>
      </c>
      <c r="H90">
        <v>0</v>
      </c>
      <c r="I90">
        <v>0</v>
      </c>
      <c r="J90">
        <v>2</v>
      </c>
      <c r="K90">
        <v>0</v>
      </c>
      <c r="L90">
        <v>0.66666666666666663</v>
      </c>
      <c r="M90">
        <v>-1</v>
      </c>
      <c r="N90">
        <v>0</v>
      </c>
    </row>
    <row r="91" spans="1:14" x14ac:dyDescent="0.25">
      <c r="A91" t="s">
        <v>106</v>
      </c>
      <c r="B91">
        <v>3</v>
      </c>
      <c r="C91">
        <v>1</v>
      </c>
      <c r="D91">
        <v>0</v>
      </c>
      <c r="E91">
        <v>0</v>
      </c>
      <c r="F91">
        <v>1</v>
      </c>
      <c r="G91">
        <v>0</v>
      </c>
      <c r="H91">
        <v>2</v>
      </c>
      <c r="I91">
        <v>1</v>
      </c>
      <c r="J91">
        <v>0</v>
      </c>
      <c r="K91">
        <v>0.33333333333333331</v>
      </c>
      <c r="L91">
        <v>0.5</v>
      </c>
      <c r="M91">
        <v>0.66666666666666663</v>
      </c>
      <c r="N91">
        <v>0.33333333333333331</v>
      </c>
    </row>
    <row r="92" spans="1:14" x14ac:dyDescent="0.25">
      <c r="A92" t="s">
        <v>108</v>
      </c>
      <c r="B92">
        <v>3</v>
      </c>
      <c r="C92">
        <v>0</v>
      </c>
      <c r="D92">
        <v>1</v>
      </c>
      <c r="E92">
        <v>0</v>
      </c>
      <c r="F92">
        <v>1</v>
      </c>
      <c r="G92">
        <v>1</v>
      </c>
      <c r="H92">
        <v>1</v>
      </c>
      <c r="I92">
        <v>1</v>
      </c>
      <c r="J92">
        <v>1</v>
      </c>
      <c r="K92">
        <v>0.33333333333333331</v>
      </c>
      <c r="L92">
        <v>0.5</v>
      </c>
      <c r="M92">
        <v>0</v>
      </c>
      <c r="N92">
        <v>0</v>
      </c>
    </row>
    <row r="93" spans="1:14" x14ac:dyDescent="0.25">
      <c r="A93" t="s">
        <v>120</v>
      </c>
      <c r="B93">
        <v>3</v>
      </c>
      <c r="C93">
        <v>1</v>
      </c>
      <c r="D93">
        <v>0</v>
      </c>
      <c r="E93">
        <v>0</v>
      </c>
      <c r="F93">
        <v>1</v>
      </c>
      <c r="G93">
        <v>1</v>
      </c>
      <c r="H93">
        <v>1</v>
      </c>
      <c r="I93">
        <v>1</v>
      </c>
      <c r="J93">
        <v>1</v>
      </c>
      <c r="K93">
        <v>0.33333333333333331</v>
      </c>
      <c r="L93">
        <v>0.5</v>
      </c>
      <c r="M93">
        <v>0</v>
      </c>
      <c r="N93">
        <v>0</v>
      </c>
    </row>
    <row r="94" spans="1:14" x14ac:dyDescent="0.25">
      <c r="A94" t="s">
        <v>123</v>
      </c>
      <c r="B94">
        <v>3</v>
      </c>
      <c r="C94">
        <v>1</v>
      </c>
      <c r="D94">
        <v>0</v>
      </c>
      <c r="E94">
        <v>0</v>
      </c>
      <c r="F94">
        <v>0</v>
      </c>
      <c r="G94">
        <v>2</v>
      </c>
      <c r="H94">
        <v>1</v>
      </c>
      <c r="I94">
        <v>1</v>
      </c>
      <c r="J94">
        <v>1</v>
      </c>
      <c r="K94">
        <v>0.33333333333333331</v>
      </c>
      <c r="L94">
        <v>0.5</v>
      </c>
      <c r="M94">
        <v>-0.66666666666666663</v>
      </c>
      <c r="N94">
        <v>-0.33333333333333331</v>
      </c>
    </row>
    <row r="95" spans="1:14" x14ac:dyDescent="0.25">
      <c r="A95" t="s">
        <v>105</v>
      </c>
      <c r="B95">
        <v>2</v>
      </c>
      <c r="C95">
        <v>1</v>
      </c>
      <c r="D95">
        <v>1</v>
      </c>
      <c r="E95">
        <v>0</v>
      </c>
      <c r="F95">
        <v>2</v>
      </c>
      <c r="G95">
        <v>0</v>
      </c>
      <c r="H95">
        <v>0</v>
      </c>
      <c r="I95">
        <v>2</v>
      </c>
      <c r="J95">
        <v>0</v>
      </c>
      <c r="K95">
        <v>1</v>
      </c>
      <c r="L95">
        <v>0.33333333333333331</v>
      </c>
      <c r="M95">
        <v>2</v>
      </c>
      <c r="N95">
        <v>1</v>
      </c>
    </row>
    <row r="96" spans="1:14" x14ac:dyDescent="0.25">
      <c r="A96" t="s">
        <v>109</v>
      </c>
      <c r="B96">
        <v>2</v>
      </c>
      <c r="C96">
        <v>0</v>
      </c>
      <c r="D96">
        <v>1</v>
      </c>
      <c r="E96">
        <v>0</v>
      </c>
      <c r="F96">
        <v>1</v>
      </c>
      <c r="G96">
        <v>1</v>
      </c>
      <c r="H96">
        <v>0</v>
      </c>
      <c r="I96">
        <v>1</v>
      </c>
      <c r="J96">
        <v>1</v>
      </c>
      <c r="K96">
        <v>0.5</v>
      </c>
      <c r="L96">
        <v>0.33333333333333331</v>
      </c>
      <c r="M96">
        <v>0</v>
      </c>
      <c r="N96">
        <v>0</v>
      </c>
    </row>
    <row r="97" spans="1:14" x14ac:dyDescent="0.25">
      <c r="A97" t="s">
        <v>110</v>
      </c>
      <c r="B97">
        <v>2</v>
      </c>
      <c r="C97">
        <v>1</v>
      </c>
      <c r="D97">
        <v>0</v>
      </c>
      <c r="E97">
        <v>0</v>
      </c>
      <c r="F97">
        <v>1</v>
      </c>
      <c r="G97">
        <v>1</v>
      </c>
      <c r="H97">
        <v>0</v>
      </c>
      <c r="I97">
        <v>1</v>
      </c>
      <c r="J97">
        <v>1</v>
      </c>
      <c r="K97">
        <v>0.5</v>
      </c>
      <c r="L97">
        <v>0.33333333333333331</v>
      </c>
      <c r="M97">
        <v>0</v>
      </c>
      <c r="N97">
        <v>-0.33333333333333331</v>
      </c>
    </row>
    <row r="98" spans="1:14" x14ac:dyDescent="0.25">
      <c r="A98" t="s">
        <v>113</v>
      </c>
      <c r="B98">
        <v>2</v>
      </c>
      <c r="C98">
        <v>0</v>
      </c>
      <c r="D98">
        <v>1</v>
      </c>
      <c r="E98">
        <v>0</v>
      </c>
      <c r="F98">
        <v>1</v>
      </c>
      <c r="G98">
        <v>0</v>
      </c>
      <c r="H98">
        <v>1</v>
      </c>
      <c r="I98">
        <v>1</v>
      </c>
      <c r="J98">
        <v>0</v>
      </c>
      <c r="K98">
        <v>0.5</v>
      </c>
      <c r="L98">
        <v>0.33333333333333331</v>
      </c>
      <c r="M98">
        <v>1</v>
      </c>
      <c r="N98">
        <v>0.66666666666666663</v>
      </c>
    </row>
    <row r="99" spans="1:14" x14ac:dyDescent="0.25">
      <c r="A99" t="s">
        <v>115</v>
      </c>
      <c r="B99">
        <v>2</v>
      </c>
      <c r="C99">
        <v>0</v>
      </c>
      <c r="D99">
        <v>1</v>
      </c>
      <c r="E99">
        <v>0</v>
      </c>
      <c r="F99">
        <v>1</v>
      </c>
      <c r="G99">
        <v>0</v>
      </c>
      <c r="H99">
        <v>1</v>
      </c>
      <c r="I99">
        <v>1</v>
      </c>
      <c r="J99">
        <v>0</v>
      </c>
      <c r="K99">
        <v>0.5</v>
      </c>
      <c r="L99">
        <v>0.33333333333333331</v>
      </c>
      <c r="M99">
        <v>1</v>
      </c>
      <c r="N99">
        <v>0.5</v>
      </c>
    </row>
    <row r="100" spans="1:14" x14ac:dyDescent="0.25">
      <c r="A100" t="s">
        <v>121</v>
      </c>
      <c r="B100">
        <v>2</v>
      </c>
      <c r="C100">
        <v>0</v>
      </c>
      <c r="D100">
        <v>0</v>
      </c>
      <c r="E100">
        <v>0</v>
      </c>
      <c r="F100">
        <v>0</v>
      </c>
      <c r="G100">
        <v>1</v>
      </c>
      <c r="H100">
        <v>1</v>
      </c>
      <c r="I100">
        <v>0</v>
      </c>
      <c r="J100">
        <v>1</v>
      </c>
      <c r="K100">
        <v>0</v>
      </c>
      <c r="L100">
        <v>0.33333333333333331</v>
      </c>
      <c r="M100">
        <v>-1</v>
      </c>
      <c r="N100">
        <v>-0.16666666666666669</v>
      </c>
    </row>
    <row r="101" spans="1:14" x14ac:dyDescent="0.25">
      <c r="A101" t="s">
        <v>124</v>
      </c>
      <c r="B101">
        <v>2</v>
      </c>
      <c r="C101">
        <v>0</v>
      </c>
      <c r="D101">
        <v>0</v>
      </c>
      <c r="E101">
        <v>0</v>
      </c>
      <c r="F101">
        <v>0</v>
      </c>
      <c r="G101">
        <v>2</v>
      </c>
      <c r="H101">
        <v>0</v>
      </c>
      <c r="I101">
        <v>0</v>
      </c>
      <c r="J101">
        <v>2</v>
      </c>
      <c r="K101">
        <v>0</v>
      </c>
      <c r="L101">
        <v>0.33333333333333331</v>
      </c>
      <c r="M101">
        <v>-2</v>
      </c>
      <c r="N101">
        <v>-1.1666666666666667</v>
      </c>
    </row>
    <row r="102" spans="1:14" x14ac:dyDescent="0.25">
      <c r="A102" t="s">
        <v>111</v>
      </c>
      <c r="B102">
        <v>3</v>
      </c>
      <c r="C102">
        <v>1</v>
      </c>
      <c r="D102">
        <v>1</v>
      </c>
      <c r="E102">
        <v>0</v>
      </c>
      <c r="F102">
        <v>1</v>
      </c>
      <c r="G102">
        <v>0</v>
      </c>
      <c r="H102">
        <v>2</v>
      </c>
      <c r="I102">
        <v>2</v>
      </c>
      <c r="J102">
        <v>0</v>
      </c>
      <c r="K102">
        <v>0.66666666666666663</v>
      </c>
      <c r="L102">
        <v>0</v>
      </c>
      <c r="M102">
        <v>1</v>
      </c>
      <c r="N102">
        <v>0.5</v>
      </c>
    </row>
    <row r="103" spans="1:14" x14ac:dyDescent="0.25">
      <c r="A103" t="s">
        <v>116</v>
      </c>
      <c r="B103">
        <v>3</v>
      </c>
      <c r="C103">
        <v>0</v>
      </c>
      <c r="D103">
        <v>0</v>
      </c>
      <c r="E103">
        <v>1</v>
      </c>
      <c r="F103">
        <v>1</v>
      </c>
      <c r="G103">
        <v>0</v>
      </c>
      <c r="H103">
        <v>2</v>
      </c>
      <c r="I103">
        <v>1</v>
      </c>
      <c r="J103">
        <v>0</v>
      </c>
      <c r="K103">
        <v>0.33333333333333331</v>
      </c>
      <c r="L103">
        <v>0</v>
      </c>
      <c r="M103">
        <v>0.66666666666666663</v>
      </c>
      <c r="N103">
        <v>-0.16666666666666669</v>
      </c>
    </row>
    <row r="104" spans="1:14" x14ac:dyDescent="0.25">
      <c r="A104" t="s">
        <v>117</v>
      </c>
      <c r="B104">
        <v>3</v>
      </c>
      <c r="C104">
        <v>0</v>
      </c>
      <c r="D104">
        <v>0</v>
      </c>
      <c r="E104">
        <v>0</v>
      </c>
      <c r="F104">
        <v>1</v>
      </c>
      <c r="G104">
        <v>1</v>
      </c>
      <c r="H104">
        <v>1</v>
      </c>
      <c r="I104">
        <v>0</v>
      </c>
      <c r="J104">
        <v>3</v>
      </c>
      <c r="K104">
        <v>0</v>
      </c>
      <c r="L104">
        <v>0</v>
      </c>
      <c r="M104">
        <v>-1</v>
      </c>
      <c r="N104">
        <v>-0.5</v>
      </c>
    </row>
    <row r="105" spans="1:14" x14ac:dyDescent="0.25">
      <c r="A105" t="s">
        <v>119</v>
      </c>
      <c r="B105">
        <v>3</v>
      </c>
      <c r="C105">
        <v>0</v>
      </c>
      <c r="D105">
        <v>0</v>
      </c>
      <c r="E105">
        <v>0</v>
      </c>
      <c r="F105">
        <v>0</v>
      </c>
      <c r="G105">
        <v>1</v>
      </c>
      <c r="H105">
        <v>2</v>
      </c>
      <c r="I105">
        <v>0</v>
      </c>
      <c r="J105">
        <v>1</v>
      </c>
      <c r="K105">
        <v>0</v>
      </c>
      <c r="L105">
        <v>0</v>
      </c>
      <c r="M105">
        <v>-0.66666666666666663</v>
      </c>
      <c r="N105">
        <v>-0.33333333333333331</v>
      </c>
    </row>
    <row r="106" spans="1:14" x14ac:dyDescent="0.25">
      <c r="A106" t="s">
        <v>122</v>
      </c>
      <c r="B106">
        <v>3</v>
      </c>
      <c r="C106">
        <v>1</v>
      </c>
      <c r="D106">
        <v>0</v>
      </c>
      <c r="E106">
        <v>0</v>
      </c>
      <c r="F106">
        <v>0</v>
      </c>
      <c r="G106">
        <v>0</v>
      </c>
      <c r="H106">
        <v>3</v>
      </c>
      <c r="I106">
        <v>1</v>
      </c>
      <c r="J106">
        <v>0</v>
      </c>
      <c r="K106">
        <v>0.33333333333333331</v>
      </c>
      <c r="L106">
        <v>0</v>
      </c>
      <c r="M106">
        <v>0.33333333333333331</v>
      </c>
      <c r="N106">
        <v>-0.83333333333333348</v>
      </c>
    </row>
    <row r="107" spans="1:14" x14ac:dyDescent="0.25">
      <c r="A107" t="s">
        <v>125</v>
      </c>
      <c r="B107">
        <v>2</v>
      </c>
      <c r="C107">
        <v>0</v>
      </c>
      <c r="D107">
        <v>0</v>
      </c>
      <c r="E107">
        <v>0</v>
      </c>
      <c r="F107">
        <v>0</v>
      </c>
      <c r="G107">
        <v>2</v>
      </c>
      <c r="H107">
        <v>0</v>
      </c>
      <c r="I107">
        <v>0</v>
      </c>
      <c r="J107">
        <v>2</v>
      </c>
      <c r="K107">
        <v>0</v>
      </c>
      <c r="L107">
        <v>0</v>
      </c>
      <c r="M107">
        <v>-2</v>
      </c>
      <c r="N107">
        <v>-1.3333333333333333</v>
      </c>
    </row>
    <row r="108" spans="1:14" x14ac:dyDescent="0.25">
      <c r="A108" t="s">
        <v>126</v>
      </c>
      <c r="B108">
        <v>2</v>
      </c>
      <c r="C108">
        <v>0</v>
      </c>
      <c r="D108">
        <v>0</v>
      </c>
      <c r="E108">
        <v>0</v>
      </c>
      <c r="F108">
        <v>0</v>
      </c>
      <c r="G108">
        <v>1</v>
      </c>
      <c r="H108">
        <v>1</v>
      </c>
      <c r="I108">
        <v>0</v>
      </c>
      <c r="J108">
        <v>1</v>
      </c>
      <c r="K108">
        <v>0</v>
      </c>
      <c r="L108">
        <v>0</v>
      </c>
      <c r="M108">
        <v>-1</v>
      </c>
      <c r="N108">
        <v>-1</v>
      </c>
    </row>
    <row r="109" spans="1:14" x14ac:dyDescent="0.25">
      <c r="A109" t="s">
        <v>127</v>
      </c>
      <c r="B109">
        <v>2</v>
      </c>
      <c r="C109">
        <v>0</v>
      </c>
      <c r="D109">
        <v>0</v>
      </c>
      <c r="E109">
        <v>0</v>
      </c>
      <c r="F109">
        <v>0</v>
      </c>
      <c r="G109">
        <v>1</v>
      </c>
      <c r="H109">
        <v>1</v>
      </c>
      <c r="I109">
        <v>0</v>
      </c>
      <c r="J109">
        <v>1</v>
      </c>
      <c r="K109">
        <v>0</v>
      </c>
      <c r="L109">
        <v>0</v>
      </c>
      <c r="M109">
        <v>-1</v>
      </c>
      <c r="N109">
        <v>-0.83333333333333326</v>
      </c>
    </row>
    <row r="110" spans="1:14" x14ac:dyDescent="0.25">
      <c r="A110" t="s">
        <v>163</v>
      </c>
      <c r="B110">
        <v>10</v>
      </c>
      <c r="C110">
        <v>3</v>
      </c>
      <c r="D110">
        <v>2</v>
      </c>
      <c r="E110">
        <v>0</v>
      </c>
      <c r="F110">
        <v>5</v>
      </c>
      <c r="G110">
        <v>0</v>
      </c>
      <c r="H110">
        <v>5</v>
      </c>
      <c r="I110">
        <v>5</v>
      </c>
      <c r="J110">
        <v>2</v>
      </c>
      <c r="K110">
        <v>0.5</v>
      </c>
      <c r="L110">
        <v>0.6</v>
      </c>
      <c r="M110">
        <v>0.8</v>
      </c>
      <c r="N110">
        <v>0.75</v>
      </c>
    </row>
    <row r="111" spans="1:14" x14ac:dyDescent="0.25">
      <c r="A111" t="s">
        <v>164</v>
      </c>
      <c r="B111">
        <v>10</v>
      </c>
      <c r="C111">
        <v>2</v>
      </c>
      <c r="D111">
        <v>2</v>
      </c>
      <c r="E111">
        <v>2</v>
      </c>
      <c r="F111">
        <v>5</v>
      </c>
      <c r="G111">
        <v>2</v>
      </c>
      <c r="H111">
        <v>3</v>
      </c>
      <c r="I111">
        <v>6</v>
      </c>
      <c r="J111">
        <v>2</v>
      </c>
      <c r="K111">
        <v>0.6</v>
      </c>
      <c r="L111">
        <v>0.55555555555555558</v>
      </c>
      <c r="M111">
        <v>0.7</v>
      </c>
      <c r="N111">
        <v>0.73888888888888893</v>
      </c>
    </row>
    <row r="112" spans="1:14" x14ac:dyDescent="0.25">
      <c r="A112" t="s">
        <v>165</v>
      </c>
      <c r="B112">
        <v>9</v>
      </c>
      <c r="C112">
        <v>1</v>
      </c>
      <c r="D112">
        <v>1</v>
      </c>
      <c r="E112">
        <v>0</v>
      </c>
      <c r="F112">
        <v>2</v>
      </c>
      <c r="G112">
        <v>1</v>
      </c>
      <c r="H112">
        <v>6</v>
      </c>
      <c r="I112">
        <v>2</v>
      </c>
      <c r="J112">
        <v>1</v>
      </c>
      <c r="K112">
        <v>0.22222222222222221</v>
      </c>
      <c r="L112">
        <v>0.3636363636363637</v>
      </c>
      <c r="M112">
        <v>0.22222222222222221</v>
      </c>
      <c r="N112">
        <v>0.15656565656565655</v>
      </c>
    </row>
    <row r="113" spans="1:14" x14ac:dyDescent="0.25">
      <c r="A113" t="s">
        <v>166</v>
      </c>
      <c r="B113">
        <v>11</v>
      </c>
      <c r="C113">
        <v>4</v>
      </c>
      <c r="D113">
        <v>1</v>
      </c>
      <c r="E113">
        <v>2</v>
      </c>
      <c r="F113">
        <v>6</v>
      </c>
      <c r="G113">
        <v>2</v>
      </c>
      <c r="H113">
        <v>3</v>
      </c>
      <c r="I113">
        <v>7</v>
      </c>
      <c r="J113">
        <v>4</v>
      </c>
      <c r="K113">
        <v>0.63636363636363635</v>
      </c>
      <c r="L113">
        <v>0.4</v>
      </c>
      <c r="M113">
        <v>0.63636363636363624</v>
      </c>
      <c r="N113">
        <v>0.36818181818181817</v>
      </c>
    </row>
    <row r="114" spans="1:14" x14ac:dyDescent="0.25">
      <c r="A114" t="s">
        <v>167</v>
      </c>
      <c r="B114">
        <v>9</v>
      </c>
      <c r="C114">
        <v>2</v>
      </c>
      <c r="D114">
        <v>1</v>
      </c>
      <c r="E114">
        <v>3</v>
      </c>
      <c r="F114">
        <v>5</v>
      </c>
      <c r="G114">
        <v>0</v>
      </c>
      <c r="H114">
        <v>4</v>
      </c>
      <c r="I114">
        <v>6</v>
      </c>
      <c r="J114">
        <v>0</v>
      </c>
      <c r="K114">
        <v>0.66666666666666663</v>
      </c>
      <c r="L114">
        <v>0.25</v>
      </c>
      <c r="M114">
        <v>1.2222222222222223</v>
      </c>
      <c r="N114">
        <v>0.48611111111111122</v>
      </c>
    </row>
    <row r="115" spans="1:14" x14ac:dyDescent="0.25">
      <c r="A115" t="s">
        <v>168</v>
      </c>
      <c r="B115">
        <v>10</v>
      </c>
      <c r="C115">
        <v>3</v>
      </c>
      <c r="D115">
        <v>1</v>
      </c>
      <c r="E115">
        <v>1</v>
      </c>
      <c r="F115">
        <v>5</v>
      </c>
      <c r="G115">
        <v>0</v>
      </c>
      <c r="H115">
        <v>5</v>
      </c>
      <c r="I115">
        <v>5</v>
      </c>
      <c r="J115">
        <v>3</v>
      </c>
      <c r="K115">
        <v>0.5</v>
      </c>
      <c r="L115">
        <v>0.3</v>
      </c>
      <c r="M115">
        <v>0.7</v>
      </c>
      <c r="N115">
        <v>0.55000000000000004</v>
      </c>
    </row>
    <row r="116" spans="1:14" x14ac:dyDescent="0.25">
      <c r="A116" t="s">
        <v>169</v>
      </c>
      <c r="B116">
        <v>10</v>
      </c>
      <c r="C116">
        <v>2</v>
      </c>
      <c r="D116">
        <v>0</v>
      </c>
      <c r="E116">
        <v>2</v>
      </c>
      <c r="F116">
        <v>4</v>
      </c>
      <c r="G116">
        <v>3</v>
      </c>
      <c r="H116">
        <v>3</v>
      </c>
      <c r="I116">
        <v>4</v>
      </c>
      <c r="J116">
        <v>3</v>
      </c>
      <c r="K116">
        <v>0.4</v>
      </c>
      <c r="L116">
        <v>0.6</v>
      </c>
      <c r="M116">
        <v>0.2</v>
      </c>
      <c r="N116">
        <v>0.3</v>
      </c>
    </row>
    <row r="117" spans="1:14" x14ac:dyDescent="0.25">
      <c r="A117" t="s">
        <v>170</v>
      </c>
      <c r="B117">
        <v>11</v>
      </c>
      <c r="C117">
        <v>2</v>
      </c>
      <c r="D117">
        <v>1</v>
      </c>
      <c r="E117">
        <v>2</v>
      </c>
      <c r="F117">
        <v>4</v>
      </c>
      <c r="G117">
        <v>2</v>
      </c>
      <c r="H117">
        <v>5</v>
      </c>
      <c r="I117">
        <v>5</v>
      </c>
      <c r="J117">
        <v>2</v>
      </c>
      <c r="K117">
        <v>0.45454545454545459</v>
      </c>
      <c r="L117">
        <v>0.3</v>
      </c>
      <c r="M117">
        <v>0.45454545454545459</v>
      </c>
      <c r="N117">
        <v>0.22727272727272729</v>
      </c>
    </row>
    <row r="118" spans="1:14" x14ac:dyDescent="0.25">
      <c r="A118" t="s">
        <v>171</v>
      </c>
      <c r="B118">
        <v>10</v>
      </c>
      <c r="C118">
        <v>1</v>
      </c>
      <c r="D118">
        <v>1</v>
      </c>
      <c r="E118">
        <v>2</v>
      </c>
      <c r="F118">
        <v>4</v>
      </c>
      <c r="G118">
        <v>2</v>
      </c>
      <c r="H118">
        <v>4</v>
      </c>
      <c r="I118">
        <v>4</v>
      </c>
      <c r="J118">
        <v>4</v>
      </c>
      <c r="K118">
        <v>0.4</v>
      </c>
      <c r="L118">
        <v>0.3</v>
      </c>
      <c r="M118">
        <v>0.2</v>
      </c>
      <c r="N118">
        <v>0.24999999999999997</v>
      </c>
    </row>
    <row r="119" spans="1:14" x14ac:dyDescent="0.25">
      <c r="A119" t="s">
        <v>172</v>
      </c>
      <c r="B119">
        <v>10</v>
      </c>
      <c r="C119">
        <v>1</v>
      </c>
      <c r="D119">
        <v>1</v>
      </c>
      <c r="E119">
        <v>1</v>
      </c>
      <c r="F119">
        <v>3</v>
      </c>
      <c r="G119">
        <v>1</v>
      </c>
      <c r="H119">
        <v>6</v>
      </c>
      <c r="I119">
        <v>3</v>
      </c>
      <c r="J119">
        <v>3</v>
      </c>
      <c r="K119">
        <v>0.3</v>
      </c>
      <c r="L119">
        <v>0.4</v>
      </c>
      <c r="M119">
        <v>0.2</v>
      </c>
      <c r="N119">
        <v>0.25</v>
      </c>
    </row>
    <row r="120" spans="1:14" x14ac:dyDescent="0.25">
      <c r="A120" t="s">
        <v>173</v>
      </c>
      <c r="B120">
        <v>11</v>
      </c>
      <c r="C120">
        <v>3</v>
      </c>
      <c r="D120">
        <v>3</v>
      </c>
      <c r="E120">
        <v>0</v>
      </c>
      <c r="F120">
        <v>6</v>
      </c>
      <c r="G120">
        <v>1</v>
      </c>
      <c r="H120">
        <v>4</v>
      </c>
      <c r="I120">
        <v>6</v>
      </c>
      <c r="J120">
        <v>2</v>
      </c>
      <c r="K120">
        <v>0.54545454545454541</v>
      </c>
      <c r="L120">
        <v>0.22222222222222221</v>
      </c>
      <c r="M120">
        <v>0.81818181818181812</v>
      </c>
      <c r="N120">
        <v>0.13131313131313122</v>
      </c>
    </row>
    <row r="121" spans="1:14" x14ac:dyDescent="0.25">
      <c r="A121" t="s">
        <v>174</v>
      </c>
      <c r="B121">
        <v>10</v>
      </c>
      <c r="C121">
        <v>3</v>
      </c>
      <c r="D121">
        <v>0</v>
      </c>
      <c r="E121">
        <v>3</v>
      </c>
      <c r="F121">
        <v>5</v>
      </c>
      <c r="G121">
        <v>1</v>
      </c>
      <c r="H121">
        <v>4</v>
      </c>
      <c r="I121">
        <v>6</v>
      </c>
      <c r="J121">
        <v>1</v>
      </c>
      <c r="K121">
        <v>0.6</v>
      </c>
      <c r="L121">
        <v>0.18181818181818185</v>
      </c>
      <c r="M121">
        <v>0.9</v>
      </c>
      <c r="N121">
        <v>0.22272727272727277</v>
      </c>
    </row>
    <row r="122" spans="1:14" x14ac:dyDescent="0.25">
      <c r="A122" t="s">
        <v>179</v>
      </c>
      <c r="B122">
        <v>10</v>
      </c>
      <c r="C122">
        <v>2</v>
      </c>
      <c r="D122">
        <v>1</v>
      </c>
      <c r="E122">
        <v>0</v>
      </c>
      <c r="F122">
        <v>2</v>
      </c>
      <c r="G122">
        <v>1</v>
      </c>
      <c r="H122">
        <v>7</v>
      </c>
      <c r="I122">
        <v>3</v>
      </c>
      <c r="J122">
        <v>1</v>
      </c>
      <c r="K122">
        <v>0.3</v>
      </c>
      <c r="L122">
        <v>0.3636363636363637</v>
      </c>
      <c r="M122">
        <v>0.30000000000000004</v>
      </c>
      <c r="N122">
        <v>0.24090909090909093</v>
      </c>
    </row>
    <row r="123" spans="1:14" x14ac:dyDescent="0.25">
      <c r="A123" t="s">
        <v>175</v>
      </c>
      <c r="B123">
        <v>10</v>
      </c>
      <c r="C123">
        <v>1</v>
      </c>
      <c r="D123">
        <v>1</v>
      </c>
      <c r="E123">
        <v>2</v>
      </c>
      <c r="F123">
        <v>4</v>
      </c>
      <c r="G123">
        <v>4</v>
      </c>
      <c r="H123">
        <v>2</v>
      </c>
      <c r="I123">
        <v>4</v>
      </c>
      <c r="J123">
        <v>5</v>
      </c>
      <c r="K123">
        <v>0.4</v>
      </c>
      <c r="L123">
        <v>0.4</v>
      </c>
      <c r="M123">
        <v>-9.9999999999999978E-2</v>
      </c>
      <c r="N123">
        <v>5.0000000000000017E-2</v>
      </c>
    </row>
    <row r="124" spans="1:14" x14ac:dyDescent="0.25">
      <c r="A124" t="s">
        <v>177</v>
      </c>
      <c r="B124">
        <v>10</v>
      </c>
      <c r="C124">
        <v>1</v>
      </c>
      <c r="D124">
        <v>0</v>
      </c>
      <c r="E124">
        <v>1</v>
      </c>
      <c r="F124">
        <v>2</v>
      </c>
      <c r="G124">
        <v>1</v>
      </c>
      <c r="H124">
        <v>7</v>
      </c>
      <c r="I124">
        <v>2</v>
      </c>
      <c r="J124">
        <v>3</v>
      </c>
      <c r="K124">
        <v>0.2</v>
      </c>
      <c r="L124">
        <v>0.33333333333333331</v>
      </c>
      <c r="M124">
        <v>0</v>
      </c>
      <c r="N124">
        <v>0</v>
      </c>
    </row>
    <row r="125" spans="1:14" x14ac:dyDescent="0.25">
      <c r="A125" t="s">
        <v>180</v>
      </c>
      <c r="B125">
        <v>11</v>
      </c>
      <c r="C125">
        <v>4</v>
      </c>
      <c r="D125">
        <v>2</v>
      </c>
      <c r="E125">
        <v>0</v>
      </c>
      <c r="F125">
        <v>6</v>
      </c>
      <c r="G125">
        <v>2</v>
      </c>
      <c r="H125">
        <v>3</v>
      </c>
      <c r="I125">
        <v>6</v>
      </c>
      <c r="J125">
        <v>2</v>
      </c>
      <c r="K125">
        <v>0.54545454545454541</v>
      </c>
      <c r="L125">
        <v>0.3</v>
      </c>
      <c r="M125">
        <v>0.72727272727272707</v>
      </c>
      <c r="N125">
        <v>0.31363636363636349</v>
      </c>
    </row>
    <row r="126" spans="1:14" x14ac:dyDescent="0.25">
      <c r="A126" t="s">
        <v>181</v>
      </c>
      <c r="B126">
        <v>11</v>
      </c>
      <c r="C126">
        <v>4</v>
      </c>
      <c r="D126">
        <v>2</v>
      </c>
      <c r="E126">
        <v>0</v>
      </c>
      <c r="F126">
        <v>5</v>
      </c>
      <c r="G126">
        <v>3</v>
      </c>
      <c r="H126">
        <v>3</v>
      </c>
      <c r="I126">
        <v>6</v>
      </c>
      <c r="J126">
        <v>3</v>
      </c>
      <c r="K126">
        <v>0.54545454545454541</v>
      </c>
      <c r="L126">
        <v>0.2</v>
      </c>
      <c r="M126">
        <v>0.45454545454545459</v>
      </c>
      <c r="N126">
        <v>-7.272727272727271E-2</v>
      </c>
    </row>
    <row r="127" spans="1:14" x14ac:dyDescent="0.25">
      <c r="A127" t="s">
        <v>182</v>
      </c>
      <c r="B127">
        <v>10</v>
      </c>
      <c r="C127">
        <v>0</v>
      </c>
      <c r="D127">
        <v>4</v>
      </c>
      <c r="E127">
        <v>0</v>
      </c>
      <c r="F127">
        <v>3</v>
      </c>
      <c r="G127">
        <v>4</v>
      </c>
      <c r="H127">
        <v>3</v>
      </c>
      <c r="I127">
        <v>4</v>
      </c>
      <c r="J127">
        <v>3</v>
      </c>
      <c r="K127">
        <v>0.4</v>
      </c>
      <c r="L127">
        <v>0.18181818181818185</v>
      </c>
      <c r="M127">
        <v>0</v>
      </c>
      <c r="N127">
        <v>-0.18181818181818185</v>
      </c>
    </row>
    <row r="128" spans="1:14" x14ac:dyDescent="0.25">
      <c r="A128" t="s">
        <v>183</v>
      </c>
      <c r="B128">
        <v>9</v>
      </c>
      <c r="C128">
        <v>0</v>
      </c>
      <c r="D128">
        <v>0</v>
      </c>
      <c r="E128">
        <v>2</v>
      </c>
      <c r="F128">
        <v>2</v>
      </c>
      <c r="G128">
        <v>2</v>
      </c>
      <c r="H128">
        <v>5</v>
      </c>
      <c r="I128">
        <v>2</v>
      </c>
      <c r="J128">
        <v>4</v>
      </c>
      <c r="K128">
        <v>0.22222222222222221</v>
      </c>
      <c r="L128">
        <v>0.3636363636363637</v>
      </c>
      <c r="M128">
        <v>-0.22222222222222221</v>
      </c>
      <c r="N128">
        <v>-0.15656565656565655</v>
      </c>
    </row>
    <row r="129" spans="1:14" x14ac:dyDescent="0.25">
      <c r="A129" t="s">
        <v>184</v>
      </c>
      <c r="B129">
        <v>10</v>
      </c>
      <c r="C129">
        <v>2</v>
      </c>
      <c r="D129">
        <v>1</v>
      </c>
      <c r="E129">
        <v>2</v>
      </c>
      <c r="F129">
        <v>4</v>
      </c>
      <c r="G129">
        <v>2</v>
      </c>
      <c r="H129">
        <v>4</v>
      </c>
      <c r="I129">
        <v>5</v>
      </c>
      <c r="J129">
        <v>3</v>
      </c>
      <c r="K129">
        <v>0.5</v>
      </c>
      <c r="L129">
        <v>0.3</v>
      </c>
      <c r="M129">
        <v>0.40000000000000008</v>
      </c>
      <c r="N129">
        <v>0</v>
      </c>
    </row>
    <row r="130" spans="1:14" x14ac:dyDescent="0.25">
      <c r="A130" t="s">
        <v>185</v>
      </c>
      <c r="B130">
        <v>11</v>
      </c>
      <c r="C130">
        <v>3</v>
      </c>
      <c r="D130">
        <v>1</v>
      </c>
      <c r="E130">
        <v>0</v>
      </c>
      <c r="F130">
        <v>4</v>
      </c>
      <c r="G130">
        <v>1</v>
      </c>
      <c r="H130">
        <v>6</v>
      </c>
      <c r="I130">
        <v>4</v>
      </c>
      <c r="J130">
        <v>1</v>
      </c>
      <c r="K130">
        <v>0.3636363636363637</v>
      </c>
      <c r="L130">
        <v>0.33333333333333331</v>
      </c>
      <c r="M130">
        <v>0.54545454545454541</v>
      </c>
      <c r="N130">
        <v>0.10606060606060604</v>
      </c>
    </row>
    <row r="131" spans="1:14" x14ac:dyDescent="0.25">
      <c r="A131" t="s">
        <v>186</v>
      </c>
      <c r="B131">
        <v>9</v>
      </c>
      <c r="C131">
        <v>2</v>
      </c>
      <c r="D131">
        <v>1</v>
      </c>
      <c r="E131">
        <v>0</v>
      </c>
      <c r="F131">
        <v>2</v>
      </c>
      <c r="G131">
        <v>3</v>
      </c>
      <c r="H131">
        <v>4</v>
      </c>
      <c r="I131">
        <v>3</v>
      </c>
      <c r="J131">
        <v>2</v>
      </c>
      <c r="K131">
        <v>0.33333333333333331</v>
      </c>
      <c r="L131">
        <v>0.4</v>
      </c>
      <c r="M131">
        <v>0</v>
      </c>
      <c r="N131">
        <v>0</v>
      </c>
    </row>
    <row r="132" spans="1:14" x14ac:dyDescent="0.25">
      <c r="A132" t="s">
        <v>187</v>
      </c>
      <c r="B132">
        <v>10</v>
      </c>
      <c r="C132">
        <v>0</v>
      </c>
      <c r="D132">
        <v>2</v>
      </c>
      <c r="E132">
        <v>2</v>
      </c>
      <c r="F132">
        <v>3</v>
      </c>
      <c r="G132">
        <v>2</v>
      </c>
      <c r="H132">
        <v>5</v>
      </c>
      <c r="I132">
        <v>4</v>
      </c>
      <c r="J132">
        <v>4</v>
      </c>
      <c r="K132">
        <v>0.4</v>
      </c>
      <c r="L132">
        <v>0.2</v>
      </c>
      <c r="M132">
        <v>9.9999999999999978E-2</v>
      </c>
      <c r="N132">
        <v>-0.35</v>
      </c>
    </row>
    <row r="133" spans="1:14" x14ac:dyDescent="0.25">
      <c r="A133" t="s">
        <v>188</v>
      </c>
      <c r="B133">
        <v>11</v>
      </c>
      <c r="C133">
        <v>2</v>
      </c>
      <c r="D133">
        <v>1</v>
      </c>
      <c r="E133">
        <v>1</v>
      </c>
      <c r="F133">
        <v>3</v>
      </c>
      <c r="G133">
        <v>3</v>
      </c>
      <c r="H133">
        <v>5</v>
      </c>
      <c r="I133">
        <v>4</v>
      </c>
      <c r="J133">
        <v>3</v>
      </c>
      <c r="K133">
        <v>0.3636363636363637</v>
      </c>
      <c r="L133">
        <v>0.2</v>
      </c>
      <c r="M133">
        <v>9.0909090909090939E-2</v>
      </c>
      <c r="N133">
        <v>-0.25454545454545452</v>
      </c>
    </row>
    <row r="134" spans="1:14" x14ac:dyDescent="0.25">
      <c r="A134" t="s">
        <v>176</v>
      </c>
      <c r="B134">
        <v>10</v>
      </c>
      <c r="C134">
        <v>0</v>
      </c>
      <c r="D134">
        <v>0</v>
      </c>
      <c r="E134">
        <v>2</v>
      </c>
      <c r="F134">
        <v>3</v>
      </c>
      <c r="G134">
        <v>5</v>
      </c>
      <c r="H134">
        <v>2</v>
      </c>
      <c r="I134">
        <v>2</v>
      </c>
      <c r="J134">
        <v>6</v>
      </c>
      <c r="K134">
        <v>0.2</v>
      </c>
      <c r="L134">
        <v>0.33333333333333331</v>
      </c>
      <c r="M134">
        <v>-0.6</v>
      </c>
      <c r="N134">
        <v>-0.35555555555555551</v>
      </c>
    </row>
    <row r="135" spans="1:14" x14ac:dyDescent="0.25">
      <c r="A135" t="s">
        <v>189</v>
      </c>
      <c r="B135">
        <v>10</v>
      </c>
      <c r="C135">
        <v>0</v>
      </c>
      <c r="D135">
        <v>2</v>
      </c>
      <c r="E135">
        <v>2</v>
      </c>
      <c r="F135">
        <v>4</v>
      </c>
      <c r="G135">
        <v>3</v>
      </c>
      <c r="H135">
        <v>3</v>
      </c>
      <c r="I135">
        <v>4</v>
      </c>
      <c r="J135">
        <v>4</v>
      </c>
      <c r="K135">
        <v>0.4</v>
      </c>
      <c r="L135">
        <v>0.1</v>
      </c>
      <c r="M135">
        <v>0.10000000000000003</v>
      </c>
      <c r="N135">
        <v>-0.4</v>
      </c>
    </row>
    <row r="136" spans="1:14" x14ac:dyDescent="0.25">
      <c r="A136" t="s">
        <v>190</v>
      </c>
      <c r="B136">
        <v>9</v>
      </c>
      <c r="C136">
        <v>2</v>
      </c>
      <c r="D136">
        <v>2</v>
      </c>
      <c r="E136">
        <v>0</v>
      </c>
      <c r="F136">
        <v>2</v>
      </c>
      <c r="G136">
        <v>2</v>
      </c>
      <c r="H136">
        <v>5</v>
      </c>
      <c r="I136">
        <v>4</v>
      </c>
      <c r="J136">
        <v>2</v>
      </c>
      <c r="K136">
        <v>0.44444444444444442</v>
      </c>
      <c r="L136">
        <v>0.1</v>
      </c>
      <c r="M136">
        <v>0.22222222222222221</v>
      </c>
      <c r="N136">
        <v>-0.43888888888888894</v>
      </c>
    </row>
    <row r="137" spans="1:14" x14ac:dyDescent="0.25">
      <c r="A137" t="s">
        <v>191</v>
      </c>
      <c r="B137">
        <v>10</v>
      </c>
      <c r="C137">
        <v>1</v>
      </c>
      <c r="D137">
        <v>0</v>
      </c>
      <c r="E137">
        <v>3</v>
      </c>
      <c r="F137">
        <v>4</v>
      </c>
      <c r="G137">
        <v>4</v>
      </c>
      <c r="H137">
        <v>2</v>
      </c>
      <c r="I137">
        <v>4</v>
      </c>
      <c r="J137">
        <v>4</v>
      </c>
      <c r="K137">
        <v>0.4</v>
      </c>
      <c r="L137">
        <v>0.1111111111111111</v>
      </c>
      <c r="M137">
        <v>0</v>
      </c>
      <c r="N137">
        <v>-0.44444444444444448</v>
      </c>
    </row>
    <row r="138" spans="1:14" x14ac:dyDescent="0.25">
      <c r="A138" t="s">
        <v>192</v>
      </c>
      <c r="B138">
        <v>9</v>
      </c>
      <c r="C138">
        <v>1</v>
      </c>
      <c r="D138">
        <v>1</v>
      </c>
      <c r="E138">
        <v>0</v>
      </c>
      <c r="F138">
        <v>1</v>
      </c>
      <c r="G138">
        <v>1</v>
      </c>
      <c r="H138">
        <v>7</v>
      </c>
      <c r="I138">
        <v>2</v>
      </c>
      <c r="J138">
        <v>2</v>
      </c>
      <c r="K138">
        <v>0.22222222222222221</v>
      </c>
      <c r="L138">
        <v>0.3</v>
      </c>
      <c r="M138">
        <v>0</v>
      </c>
      <c r="N138">
        <v>-0.2</v>
      </c>
    </row>
    <row r="139" spans="1:14" x14ac:dyDescent="0.25">
      <c r="A139" t="s">
        <v>178</v>
      </c>
      <c r="B139">
        <v>9</v>
      </c>
      <c r="C139">
        <v>0</v>
      </c>
      <c r="D139">
        <v>2</v>
      </c>
      <c r="E139">
        <v>0</v>
      </c>
      <c r="F139">
        <v>1</v>
      </c>
      <c r="G139">
        <v>4</v>
      </c>
      <c r="H139">
        <v>4</v>
      </c>
      <c r="I139">
        <v>2</v>
      </c>
      <c r="J139">
        <v>4</v>
      </c>
      <c r="K139">
        <v>0.22222222222222221</v>
      </c>
      <c r="L139">
        <v>0.3</v>
      </c>
      <c r="M139">
        <v>-0.55555555555555558</v>
      </c>
      <c r="N139">
        <v>-0.4777777777777778</v>
      </c>
    </row>
    <row r="140" spans="1:14" x14ac:dyDescent="0.25">
      <c r="A140" t="s">
        <v>193</v>
      </c>
      <c r="B140">
        <v>10</v>
      </c>
      <c r="C140">
        <v>2</v>
      </c>
      <c r="D140">
        <v>0</v>
      </c>
      <c r="E140">
        <v>0</v>
      </c>
      <c r="F140">
        <v>2</v>
      </c>
      <c r="G140">
        <v>5</v>
      </c>
      <c r="H140">
        <v>3</v>
      </c>
      <c r="I140">
        <v>2</v>
      </c>
      <c r="J140">
        <v>5</v>
      </c>
      <c r="K140">
        <v>0.2</v>
      </c>
      <c r="L140">
        <v>0.2</v>
      </c>
      <c r="M140">
        <v>-0.6</v>
      </c>
      <c r="N140">
        <v>-0.7</v>
      </c>
    </row>
    <row r="141" spans="1:14" x14ac:dyDescent="0.25">
      <c r="A141" t="s">
        <v>194</v>
      </c>
      <c r="B141">
        <v>11</v>
      </c>
      <c r="C141">
        <v>1</v>
      </c>
      <c r="D141">
        <v>1</v>
      </c>
      <c r="E141">
        <v>0</v>
      </c>
      <c r="F141">
        <v>0</v>
      </c>
      <c r="G141">
        <v>5</v>
      </c>
      <c r="H141">
        <v>6</v>
      </c>
      <c r="I141">
        <v>2</v>
      </c>
      <c r="J141">
        <v>7</v>
      </c>
      <c r="K141">
        <v>0.18181818181818185</v>
      </c>
      <c r="L141">
        <v>0</v>
      </c>
      <c r="M141">
        <v>-0.90909090909090917</v>
      </c>
      <c r="N141">
        <v>-1.2045454545454546</v>
      </c>
    </row>
    <row r="142" spans="1:14" x14ac:dyDescent="0.25">
      <c r="A142" t="s">
        <v>195</v>
      </c>
      <c r="B142">
        <v>7</v>
      </c>
      <c r="C142">
        <v>2</v>
      </c>
      <c r="D142">
        <v>2</v>
      </c>
      <c r="E142">
        <v>2</v>
      </c>
      <c r="F142">
        <v>6</v>
      </c>
      <c r="G142">
        <v>0</v>
      </c>
      <c r="H142">
        <v>1</v>
      </c>
      <c r="I142">
        <v>6</v>
      </c>
      <c r="J142">
        <v>1</v>
      </c>
      <c r="K142">
        <v>0.8571428571428571</v>
      </c>
      <c r="L142">
        <v>0.44444444444444442</v>
      </c>
      <c r="M142">
        <v>1.5714285714285712</v>
      </c>
      <c r="N142">
        <v>0.78571428571428559</v>
      </c>
    </row>
    <row r="143" spans="1:14" x14ac:dyDescent="0.25">
      <c r="A143" t="s">
        <v>196</v>
      </c>
      <c r="B143">
        <v>7</v>
      </c>
      <c r="C143">
        <v>2</v>
      </c>
      <c r="D143">
        <v>2</v>
      </c>
      <c r="E143">
        <v>1</v>
      </c>
      <c r="F143">
        <v>3</v>
      </c>
      <c r="G143">
        <v>1</v>
      </c>
      <c r="H143">
        <v>3</v>
      </c>
      <c r="I143">
        <v>5</v>
      </c>
      <c r="J143">
        <v>1</v>
      </c>
      <c r="K143">
        <v>0.7142857142857143</v>
      </c>
      <c r="L143">
        <v>0.5714285714285714</v>
      </c>
      <c r="M143">
        <v>0.85714285714285732</v>
      </c>
      <c r="N143">
        <v>0.7142857142857143</v>
      </c>
    </row>
    <row r="144" spans="1:14" x14ac:dyDescent="0.25">
      <c r="A144" t="s">
        <v>197</v>
      </c>
      <c r="B144">
        <v>10</v>
      </c>
      <c r="C144">
        <v>1</v>
      </c>
      <c r="D144">
        <v>1</v>
      </c>
      <c r="E144">
        <v>3</v>
      </c>
      <c r="F144">
        <v>5</v>
      </c>
      <c r="G144">
        <v>4</v>
      </c>
      <c r="H144">
        <v>1</v>
      </c>
      <c r="I144">
        <v>5</v>
      </c>
      <c r="J144">
        <v>4</v>
      </c>
      <c r="K144">
        <v>0.5</v>
      </c>
      <c r="L144">
        <v>0.125</v>
      </c>
      <c r="M144">
        <v>0.19999999999999996</v>
      </c>
      <c r="N144">
        <v>-0.33750000000000002</v>
      </c>
    </row>
    <row r="145" spans="1:14" x14ac:dyDescent="0.25">
      <c r="A145" t="s">
        <v>198</v>
      </c>
      <c r="B145">
        <v>8</v>
      </c>
      <c r="C145">
        <v>2</v>
      </c>
      <c r="D145">
        <v>0</v>
      </c>
      <c r="E145">
        <v>2</v>
      </c>
      <c r="F145">
        <v>5</v>
      </c>
      <c r="G145">
        <v>0</v>
      </c>
      <c r="H145">
        <v>3</v>
      </c>
      <c r="I145">
        <v>4</v>
      </c>
      <c r="J145">
        <v>2</v>
      </c>
      <c r="K145">
        <v>0.5</v>
      </c>
      <c r="L145">
        <v>0.44444444444444442</v>
      </c>
      <c r="M145">
        <v>0.875</v>
      </c>
      <c r="N145">
        <v>0.77083333333333326</v>
      </c>
    </row>
    <row r="146" spans="1:14" x14ac:dyDescent="0.25">
      <c r="A146" t="s">
        <v>199</v>
      </c>
      <c r="B146">
        <v>9</v>
      </c>
      <c r="C146">
        <v>2</v>
      </c>
      <c r="D146">
        <v>1</v>
      </c>
      <c r="E146">
        <v>1</v>
      </c>
      <c r="F146">
        <v>3</v>
      </c>
      <c r="G146">
        <v>2</v>
      </c>
      <c r="H146">
        <v>4</v>
      </c>
      <c r="I146">
        <v>4</v>
      </c>
      <c r="J146">
        <v>3</v>
      </c>
      <c r="K146">
        <v>0.44444444444444442</v>
      </c>
      <c r="L146">
        <v>0.33333333333333331</v>
      </c>
      <c r="M146">
        <v>0.22222222222222221</v>
      </c>
      <c r="N146">
        <v>-0.11111111111111116</v>
      </c>
    </row>
    <row r="147" spans="1:14" x14ac:dyDescent="0.25">
      <c r="A147" t="s">
        <v>200</v>
      </c>
      <c r="B147">
        <v>9</v>
      </c>
      <c r="C147">
        <v>0</v>
      </c>
      <c r="D147">
        <v>2</v>
      </c>
      <c r="E147">
        <v>1</v>
      </c>
      <c r="F147">
        <v>3</v>
      </c>
      <c r="G147">
        <v>1</v>
      </c>
      <c r="H147">
        <v>5</v>
      </c>
      <c r="I147">
        <v>3</v>
      </c>
      <c r="J147">
        <v>1</v>
      </c>
      <c r="K147">
        <v>0.33333333333333331</v>
      </c>
      <c r="L147">
        <v>0.25</v>
      </c>
      <c r="M147">
        <v>0.44444444444444448</v>
      </c>
      <c r="N147">
        <v>0.22222222222222224</v>
      </c>
    </row>
    <row r="148" spans="1:14" x14ac:dyDescent="0.25">
      <c r="A148" t="s">
        <v>201</v>
      </c>
      <c r="B148">
        <v>9</v>
      </c>
      <c r="C148">
        <v>2</v>
      </c>
      <c r="D148">
        <v>0</v>
      </c>
      <c r="E148">
        <v>1</v>
      </c>
      <c r="F148">
        <v>3</v>
      </c>
      <c r="G148">
        <v>3</v>
      </c>
      <c r="H148">
        <v>3</v>
      </c>
      <c r="I148">
        <v>3</v>
      </c>
      <c r="J148">
        <v>3</v>
      </c>
      <c r="K148">
        <v>0.33333333333333331</v>
      </c>
      <c r="L148">
        <v>0.22222222222222221</v>
      </c>
      <c r="M148">
        <v>0</v>
      </c>
      <c r="N148">
        <v>-5.5555555555555552E-2</v>
      </c>
    </row>
    <row r="149" spans="1:14" x14ac:dyDescent="0.25">
      <c r="A149" t="s">
        <v>202</v>
      </c>
      <c r="B149">
        <v>9</v>
      </c>
      <c r="C149">
        <v>0</v>
      </c>
      <c r="D149">
        <v>2</v>
      </c>
      <c r="E149">
        <v>1</v>
      </c>
      <c r="F149">
        <v>3</v>
      </c>
      <c r="G149">
        <v>3</v>
      </c>
      <c r="H149">
        <v>3</v>
      </c>
      <c r="I149">
        <v>3</v>
      </c>
      <c r="J149">
        <v>3</v>
      </c>
      <c r="K149">
        <v>0.33333333333333331</v>
      </c>
      <c r="L149">
        <v>0.55555555555555558</v>
      </c>
      <c r="M149">
        <v>0</v>
      </c>
      <c r="N149">
        <v>0.16666666666666671</v>
      </c>
    </row>
    <row r="150" spans="1:14" x14ac:dyDescent="0.25">
      <c r="A150" t="s">
        <v>203</v>
      </c>
      <c r="B150">
        <v>9</v>
      </c>
      <c r="C150">
        <v>1</v>
      </c>
      <c r="D150">
        <v>2</v>
      </c>
      <c r="E150">
        <v>0</v>
      </c>
      <c r="F150">
        <v>2</v>
      </c>
      <c r="G150">
        <v>4</v>
      </c>
      <c r="H150">
        <v>3</v>
      </c>
      <c r="I150">
        <v>3</v>
      </c>
      <c r="J150">
        <v>4</v>
      </c>
      <c r="K150">
        <v>0.33333333333333331</v>
      </c>
      <c r="L150">
        <v>0.1111111111111111</v>
      </c>
      <c r="M150">
        <v>-0.33333333333333331</v>
      </c>
      <c r="N150">
        <v>-0.66666666666666663</v>
      </c>
    </row>
    <row r="151" spans="1:14" x14ac:dyDescent="0.25">
      <c r="A151" t="s">
        <v>204</v>
      </c>
      <c r="B151">
        <v>9</v>
      </c>
      <c r="C151">
        <v>0</v>
      </c>
      <c r="D151">
        <v>2</v>
      </c>
      <c r="E151">
        <v>2</v>
      </c>
      <c r="F151">
        <v>3</v>
      </c>
      <c r="G151">
        <v>3</v>
      </c>
      <c r="H151">
        <v>3</v>
      </c>
      <c r="I151">
        <v>4</v>
      </c>
      <c r="J151">
        <v>3</v>
      </c>
      <c r="K151">
        <v>0.44444444444444442</v>
      </c>
      <c r="L151">
        <v>0.25</v>
      </c>
      <c r="M151">
        <v>0.1111111111111111</v>
      </c>
      <c r="N151">
        <v>0.24305555555555555</v>
      </c>
    </row>
    <row r="152" spans="1:14" x14ac:dyDescent="0.25">
      <c r="A152" t="s">
        <v>205</v>
      </c>
      <c r="B152">
        <v>10</v>
      </c>
      <c r="C152">
        <v>4</v>
      </c>
      <c r="D152">
        <v>0</v>
      </c>
      <c r="E152">
        <v>0</v>
      </c>
      <c r="F152">
        <v>4</v>
      </c>
      <c r="G152">
        <v>3</v>
      </c>
      <c r="H152">
        <v>3</v>
      </c>
      <c r="I152">
        <v>4</v>
      </c>
      <c r="J152">
        <v>4</v>
      </c>
      <c r="K152">
        <v>0.4</v>
      </c>
      <c r="L152">
        <v>0.2857142857142857</v>
      </c>
      <c r="M152">
        <v>0.10000000000000003</v>
      </c>
      <c r="N152">
        <v>-0.45</v>
      </c>
    </row>
    <row r="153" spans="1:14" x14ac:dyDescent="0.25">
      <c r="A153" t="s">
        <v>206</v>
      </c>
      <c r="B153">
        <v>8</v>
      </c>
      <c r="C153">
        <v>0</v>
      </c>
      <c r="D153">
        <v>0</v>
      </c>
      <c r="E153">
        <v>1</v>
      </c>
      <c r="F153">
        <v>1</v>
      </c>
      <c r="G153">
        <v>3</v>
      </c>
      <c r="H153">
        <v>4</v>
      </c>
      <c r="I153">
        <v>1</v>
      </c>
      <c r="J153">
        <v>3</v>
      </c>
      <c r="K153">
        <v>0.125</v>
      </c>
      <c r="L153">
        <v>0.22222222222222221</v>
      </c>
      <c r="M153">
        <v>-0.5</v>
      </c>
      <c r="N153">
        <v>-0.69444444444444442</v>
      </c>
    </row>
    <row r="154" spans="1:14" x14ac:dyDescent="0.25">
      <c r="A154" t="s">
        <v>207</v>
      </c>
      <c r="B154">
        <v>8</v>
      </c>
      <c r="C154">
        <v>1</v>
      </c>
      <c r="D154">
        <v>0</v>
      </c>
      <c r="E154">
        <v>1</v>
      </c>
      <c r="F154">
        <v>1</v>
      </c>
      <c r="G154">
        <v>2</v>
      </c>
      <c r="H154">
        <v>5</v>
      </c>
      <c r="I154">
        <v>2</v>
      </c>
      <c r="J154">
        <v>1</v>
      </c>
      <c r="K154">
        <v>0.25</v>
      </c>
      <c r="L154">
        <v>0.22222222222222221</v>
      </c>
      <c r="M154">
        <v>0</v>
      </c>
      <c r="N154">
        <v>-0.1111111111111111</v>
      </c>
    </row>
    <row r="155" spans="1:14" x14ac:dyDescent="0.25">
      <c r="A155" t="s">
        <v>208</v>
      </c>
      <c r="B155">
        <v>8</v>
      </c>
      <c r="C155">
        <v>1</v>
      </c>
      <c r="D155">
        <v>0</v>
      </c>
      <c r="E155">
        <v>1</v>
      </c>
      <c r="F155">
        <v>2</v>
      </c>
      <c r="G155">
        <v>3</v>
      </c>
      <c r="H155">
        <v>3</v>
      </c>
      <c r="I155">
        <v>2</v>
      </c>
      <c r="J155">
        <v>3</v>
      </c>
      <c r="K155">
        <v>0.25</v>
      </c>
      <c r="L155">
        <v>0.1</v>
      </c>
      <c r="M155">
        <v>-0.25</v>
      </c>
      <c r="N155">
        <v>-0.47499999999999998</v>
      </c>
    </row>
    <row r="156" spans="1:14" x14ac:dyDescent="0.25">
      <c r="A156" t="s">
        <v>209</v>
      </c>
      <c r="B156">
        <v>8</v>
      </c>
      <c r="C156">
        <v>0</v>
      </c>
      <c r="D156">
        <v>1</v>
      </c>
      <c r="E156">
        <v>0</v>
      </c>
      <c r="F156">
        <v>1</v>
      </c>
      <c r="G156">
        <v>2</v>
      </c>
      <c r="H156">
        <v>5</v>
      </c>
      <c r="I156">
        <v>1</v>
      </c>
      <c r="J156">
        <v>2</v>
      </c>
      <c r="K156">
        <v>0.125</v>
      </c>
      <c r="L156">
        <v>0.375</v>
      </c>
      <c r="M156">
        <v>-0.25</v>
      </c>
      <c r="N156">
        <v>0.25</v>
      </c>
    </row>
    <row r="157" spans="1:14" x14ac:dyDescent="0.25">
      <c r="A157" t="s">
        <v>210</v>
      </c>
      <c r="B157">
        <v>13</v>
      </c>
      <c r="C157">
        <v>5</v>
      </c>
      <c r="D157">
        <v>3</v>
      </c>
      <c r="E157">
        <v>1</v>
      </c>
      <c r="F157">
        <v>8</v>
      </c>
      <c r="G157">
        <v>1</v>
      </c>
      <c r="H157">
        <v>4</v>
      </c>
      <c r="I157">
        <v>9</v>
      </c>
      <c r="J157">
        <v>2</v>
      </c>
      <c r="K157">
        <v>0.69230769230769229</v>
      </c>
      <c r="L157">
        <v>0.45454545454545459</v>
      </c>
      <c r="M157">
        <v>1.0769230769230769</v>
      </c>
      <c r="N157">
        <v>0.58391608391608385</v>
      </c>
    </row>
    <row r="158" spans="1:14" x14ac:dyDescent="0.25">
      <c r="A158" t="s">
        <v>211</v>
      </c>
      <c r="B158">
        <v>13</v>
      </c>
      <c r="C158">
        <v>4</v>
      </c>
      <c r="D158">
        <v>3</v>
      </c>
      <c r="E158">
        <v>1</v>
      </c>
      <c r="F158">
        <v>9</v>
      </c>
      <c r="G158">
        <v>0</v>
      </c>
      <c r="H158">
        <v>4</v>
      </c>
      <c r="I158">
        <v>8</v>
      </c>
      <c r="J158">
        <v>2</v>
      </c>
      <c r="K158">
        <v>0.61538461538461542</v>
      </c>
      <c r="L158">
        <v>0.18181818181818185</v>
      </c>
      <c r="M158">
        <v>1.1538461538461535</v>
      </c>
      <c r="N158">
        <v>0.53146853146853146</v>
      </c>
    </row>
    <row r="159" spans="1:14" x14ac:dyDescent="0.25">
      <c r="A159" t="s">
        <v>212</v>
      </c>
      <c r="B159">
        <v>13</v>
      </c>
      <c r="C159">
        <v>1</v>
      </c>
      <c r="D159">
        <v>2</v>
      </c>
      <c r="E159">
        <v>3</v>
      </c>
      <c r="F159">
        <v>7</v>
      </c>
      <c r="G159">
        <v>1</v>
      </c>
      <c r="H159">
        <v>5</v>
      </c>
      <c r="I159">
        <v>6</v>
      </c>
      <c r="J159">
        <v>3</v>
      </c>
      <c r="K159">
        <v>0.46153846153846162</v>
      </c>
      <c r="L159">
        <v>0.3636363636363637</v>
      </c>
      <c r="M159">
        <v>0.69230769230769229</v>
      </c>
      <c r="N159">
        <v>0.34615384615384615</v>
      </c>
    </row>
    <row r="160" spans="1:14" x14ac:dyDescent="0.25">
      <c r="A160" t="s">
        <v>213</v>
      </c>
      <c r="B160">
        <v>12</v>
      </c>
      <c r="C160">
        <v>2</v>
      </c>
      <c r="D160">
        <v>2</v>
      </c>
      <c r="E160">
        <v>2</v>
      </c>
      <c r="F160">
        <v>6</v>
      </c>
      <c r="G160">
        <v>2</v>
      </c>
      <c r="H160">
        <v>4</v>
      </c>
      <c r="I160">
        <v>6</v>
      </c>
      <c r="J160">
        <v>3</v>
      </c>
      <c r="K160">
        <v>0.5</v>
      </c>
      <c r="L160">
        <v>0.25</v>
      </c>
      <c r="M160">
        <v>0.58333333333333337</v>
      </c>
      <c r="N160">
        <v>0.33333333333333337</v>
      </c>
    </row>
    <row r="161" spans="1:14" x14ac:dyDescent="0.25">
      <c r="A161" t="s">
        <v>214</v>
      </c>
      <c r="B161">
        <v>14</v>
      </c>
      <c r="C161">
        <v>3</v>
      </c>
      <c r="D161">
        <v>3</v>
      </c>
      <c r="E161">
        <v>2</v>
      </c>
      <c r="F161">
        <v>6</v>
      </c>
      <c r="G161">
        <v>2</v>
      </c>
      <c r="H161">
        <v>6</v>
      </c>
      <c r="I161">
        <v>8</v>
      </c>
      <c r="J161">
        <v>3</v>
      </c>
      <c r="K161">
        <v>0.5714285714285714</v>
      </c>
      <c r="L161">
        <v>0.44444444444444442</v>
      </c>
      <c r="M161">
        <v>0.64285714285714279</v>
      </c>
      <c r="N161">
        <v>0.21031746031746029</v>
      </c>
    </row>
    <row r="162" spans="1:14" x14ac:dyDescent="0.25">
      <c r="A162" t="s">
        <v>215</v>
      </c>
      <c r="B162">
        <v>12</v>
      </c>
      <c r="C162">
        <v>2</v>
      </c>
      <c r="D162">
        <v>3</v>
      </c>
      <c r="E162">
        <v>2</v>
      </c>
      <c r="F162">
        <v>6</v>
      </c>
      <c r="G162">
        <v>1</v>
      </c>
      <c r="H162">
        <v>5</v>
      </c>
      <c r="I162">
        <v>7</v>
      </c>
      <c r="J162">
        <v>2</v>
      </c>
      <c r="K162">
        <v>0.58333333333333337</v>
      </c>
      <c r="L162">
        <v>0.38461538461538464</v>
      </c>
      <c r="M162">
        <v>0.83333333333333348</v>
      </c>
      <c r="N162">
        <v>0.30128205128205132</v>
      </c>
    </row>
    <row r="163" spans="1:14" x14ac:dyDescent="0.25">
      <c r="A163" t="s">
        <v>216</v>
      </c>
      <c r="B163">
        <v>12</v>
      </c>
      <c r="C163">
        <v>1</v>
      </c>
      <c r="D163">
        <v>2</v>
      </c>
      <c r="E163">
        <v>3</v>
      </c>
      <c r="F163">
        <v>6</v>
      </c>
      <c r="G163">
        <v>0</v>
      </c>
      <c r="H163">
        <v>6</v>
      </c>
      <c r="I163">
        <v>6</v>
      </c>
      <c r="J163">
        <v>3</v>
      </c>
      <c r="K163">
        <v>0.5</v>
      </c>
      <c r="L163">
        <v>0.18181818181818185</v>
      </c>
      <c r="M163">
        <v>0.75</v>
      </c>
      <c r="N163">
        <v>0.28409090909090906</v>
      </c>
    </row>
    <row r="164" spans="1:14" x14ac:dyDescent="0.25">
      <c r="A164" t="s">
        <v>217</v>
      </c>
      <c r="B164">
        <v>12</v>
      </c>
      <c r="C164">
        <v>2</v>
      </c>
      <c r="D164">
        <v>2</v>
      </c>
      <c r="E164">
        <v>3</v>
      </c>
      <c r="F164">
        <v>5</v>
      </c>
      <c r="G164">
        <v>1</v>
      </c>
      <c r="H164">
        <v>6</v>
      </c>
      <c r="I164">
        <v>7</v>
      </c>
      <c r="J164">
        <v>1</v>
      </c>
      <c r="K164">
        <v>0.58333333333333337</v>
      </c>
      <c r="L164">
        <v>0.33333333333333331</v>
      </c>
      <c r="M164">
        <v>0.83333333333333348</v>
      </c>
      <c r="N164">
        <v>0.20833333333333331</v>
      </c>
    </row>
    <row r="165" spans="1:14" x14ac:dyDescent="0.25">
      <c r="A165" t="s">
        <v>218</v>
      </c>
      <c r="B165">
        <v>11</v>
      </c>
      <c r="C165">
        <v>3</v>
      </c>
      <c r="D165">
        <v>1</v>
      </c>
      <c r="E165">
        <v>3</v>
      </c>
      <c r="F165">
        <v>6</v>
      </c>
      <c r="G165">
        <v>0</v>
      </c>
      <c r="H165">
        <v>5</v>
      </c>
      <c r="I165">
        <v>7</v>
      </c>
      <c r="J165">
        <v>1</v>
      </c>
      <c r="K165">
        <v>0.63636363636363635</v>
      </c>
      <c r="L165">
        <v>7.6923076923076927E-2</v>
      </c>
      <c r="M165">
        <v>1.0909090909090908</v>
      </c>
      <c r="N165">
        <v>0.19930069930069927</v>
      </c>
    </row>
    <row r="166" spans="1:14" x14ac:dyDescent="0.25">
      <c r="A166" t="s">
        <v>219</v>
      </c>
      <c r="B166">
        <v>12</v>
      </c>
      <c r="C166">
        <v>1</v>
      </c>
      <c r="D166">
        <v>1</v>
      </c>
      <c r="E166">
        <v>6</v>
      </c>
      <c r="F166">
        <v>7</v>
      </c>
      <c r="G166">
        <v>2</v>
      </c>
      <c r="H166">
        <v>3</v>
      </c>
      <c r="I166">
        <v>8</v>
      </c>
      <c r="J166">
        <v>2</v>
      </c>
      <c r="K166">
        <v>0.66666666666666663</v>
      </c>
      <c r="L166">
        <v>0.25</v>
      </c>
      <c r="M166">
        <v>0.91666666666666685</v>
      </c>
      <c r="N166">
        <v>0.16666666666666674</v>
      </c>
    </row>
    <row r="167" spans="1:14" x14ac:dyDescent="0.25">
      <c r="A167" t="s">
        <v>220</v>
      </c>
      <c r="B167">
        <v>12</v>
      </c>
      <c r="C167">
        <v>1</v>
      </c>
      <c r="D167">
        <v>4</v>
      </c>
      <c r="E167">
        <v>0</v>
      </c>
      <c r="F167">
        <v>4</v>
      </c>
      <c r="G167">
        <v>1</v>
      </c>
      <c r="H167">
        <v>7</v>
      </c>
      <c r="I167">
        <v>5</v>
      </c>
      <c r="J167">
        <v>3</v>
      </c>
      <c r="K167">
        <v>0.41666666666666674</v>
      </c>
      <c r="L167">
        <v>0.33333333333333331</v>
      </c>
      <c r="M167">
        <v>0.41666666666666674</v>
      </c>
      <c r="N167">
        <v>8.3333333333333315E-2</v>
      </c>
    </row>
    <row r="168" spans="1:14" x14ac:dyDescent="0.25">
      <c r="A168" t="s">
        <v>221</v>
      </c>
      <c r="B168">
        <v>12</v>
      </c>
      <c r="C168">
        <v>5</v>
      </c>
      <c r="D168">
        <v>1</v>
      </c>
      <c r="E168">
        <v>1</v>
      </c>
      <c r="F168">
        <v>6</v>
      </c>
      <c r="G168">
        <v>2</v>
      </c>
      <c r="H168">
        <v>4</v>
      </c>
      <c r="I168">
        <v>7</v>
      </c>
      <c r="J168">
        <v>3</v>
      </c>
      <c r="K168">
        <v>0.58333333333333337</v>
      </c>
      <c r="L168">
        <v>0.27272727272727271</v>
      </c>
      <c r="M168">
        <v>0.66666666666666674</v>
      </c>
      <c r="N168">
        <v>0.10606060606060608</v>
      </c>
    </row>
    <row r="169" spans="1:14" x14ac:dyDescent="0.25">
      <c r="A169" t="s">
        <v>222</v>
      </c>
      <c r="B169">
        <v>11</v>
      </c>
      <c r="C169">
        <v>3</v>
      </c>
      <c r="D169">
        <v>0</v>
      </c>
      <c r="E169">
        <v>1</v>
      </c>
      <c r="F169">
        <v>3</v>
      </c>
      <c r="G169">
        <v>4</v>
      </c>
      <c r="H169">
        <v>4</v>
      </c>
      <c r="I169">
        <v>4</v>
      </c>
      <c r="J169">
        <v>4</v>
      </c>
      <c r="K169">
        <v>0.3636363636363637</v>
      </c>
      <c r="L169">
        <v>0.5</v>
      </c>
      <c r="M169">
        <v>-9.0909090909090939E-2</v>
      </c>
      <c r="N169">
        <v>3.7878787878787873E-2</v>
      </c>
    </row>
    <row r="170" spans="1:14" x14ac:dyDescent="0.25">
      <c r="A170" t="s">
        <v>223</v>
      </c>
      <c r="B170">
        <v>10</v>
      </c>
      <c r="C170">
        <v>1</v>
      </c>
      <c r="D170">
        <v>1</v>
      </c>
      <c r="E170">
        <v>2</v>
      </c>
      <c r="F170">
        <v>4</v>
      </c>
      <c r="G170">
        <v>1</v>
      </c>
      <c r="H170">
        <v>5</v>
      </c>
      <c r="I170">
        <v>4</v>
      </c>
      <c r="J170">
        <v>3</v>
      </c>
      <c r="K170">
        <v>0.4</v>
      </c>
      <c r="L170">
        <v>0.15384615384615383</v>
      </c>
      <c r="M170">
        <v>0.4</v>
      </c>
      <c r="N170">
        <v>4.6153846153846163E-2</v>
      </c>
    </row>
    <row r="171" spans="1:14" x14ac:dyDescent="0.25">
      <c r="A171" t="s">
        <v>224</v>
      </c>
      <c r="B171">
        <v>11</v>
      </c>
      <c r="C171">
        <v>1</v>
      </c>
      <c r="D171">
        <v>2</v>
      </c>
      <c r="E171">
        <v>2</v>
      </c>
      <c r="F171">
        <v>4</v>
      </c>
      <c r="G171">
        <v>3</v>
      </c>
      <c r="H171">
        <v>4</v>
      </c>
      <c r="I171">
        <v>5</v>
      </c>
      <c r="J171">
        <v>2</v>
      </c>
      <c r="K171">
        <v>0.45454545454545459</v>
      </c>
      <c r="L171">
        <v>0.21428571428571427</v>
      </c>
      <c r="M171">
        <v>0.3636363636363637</v>
      </c>
      <c r="N171">
        <v>3.2467532467532201E-3</v>
      </c>
    </row>
    <row r="172" spans="1:14" x14ac:dyDescent="0.25">
      <c r="A172" t="s">
        <v>225</v>
      </c>
      <c r="B172">
        <v>12</v>
      </c>
      <c r="C172">
        <v>4</v>
      </c>
      <c r="D172">
        <v>3</v>
      </c>
      <c r="E172">
        <v>0</v>
      </c>
      <c r="F172">
        <v>5</v>
      </c>
      <c r="G172">
        <v>3</v>
      </c>
      <c r="H172">
        <v>4</v>
      </c>
      <c r="I172">
        <v>7</v>
      </c>
      <c r="J172">
        <v>4</v>
      </c>
      <c r="K172">
        <v>0.58333333333333337</v>
      </c>
      <c r="L172">
        <v>0.30769230769230771</v>
      </c>
      <c r="M172">
        <v>0.41666666666666674</v>
      </c>
      <c r="N172">
        <v>5.4487179487179523E-2</v>
      </c>
    </row>
    <row r="173" spans="1:14" x14ac:dyDescent="0.25">
      <c r="A173" t="s">
        <v>226</v>
      </c>
      <c r="B173">
        <v>13</v>
      </c>
      <c r="C173">
        <v>2</v>
      </c>
      <c r="D173">
        <v>1</v>
      </c>
      <c r="E173">
        <v>1</v>
      </c>
      <c r="F173">
        <v>4</v>
      </c>
      <c r="G173">
        <v>2</v>
      </c>
      <c r="H173">
        <v>7</v>
      </c>
      <c r="I173">
        <v>4</v>
      </c>
      <c r="J173">
        <v>3</v>
      </c>
      <c r="K173">
        <v>0.30769230769230771</v>
      </c>
      <c r="L173">
        <v>8.3333333333333329E-2</v>
      </c>
      <c r="M173">
        <v>0.23076923076923081</v>
      </c>
      <c r="N173">
        <v>-0.17628205128205124</v>
      </c>
    </row>
    <row r="174" spans="1:14" x14ac:dyDescent="0.25">
      <c r="A174" t="s">
        <v>227</v>
      </c>
      <c r="B174">
        <v>12</v>
      </c>
      <c r="C174">
        <v>4</v>
      </c>
      <c r="D174">
        <v>1</v>
      </c>
      <c r="E174">
        <v>0</v>
      </c>
      <c r="F174">
        <v>2</v>
      </c>
      <c r="G174">
        <v>2</v>
      </c>
      <c r="H174">
        <v>8</v>
      </c>
      <c r="I174">
        <v>5</v>
      </c>
      <c r="J174">
        <v>3</v>
      </c>
      <c r="K174">
        <v>0.41666666666666674</v>
      </c>
      <c r="L174">
        <v>0.33333333333333331</v>
      </c>
      <c r="M174">
        <v>0.16666666666666671</v>
      </c>
      <c r="N174">
        <v>0</v>
      </c>
    </row>
    <row r="175" spans="1:14" x14ac:dyDescent="0.25">
      <c r="A175" t="s">
        <v>228</v>
      </c>
      <c r="B175">
        <v>14</v>
      </c>
      <c r="C175">
        <v>0</v>
      </c>
      <c r="D175">
        <v>2</v>
      </c>
      <c r="E175">
        <v>2</v>
      </c>
      <c r="F175">
        <v>3</v>
      </c>
      <c r="G175">
        <v>3</v>
      </c>
      <c r="H175">
        <v>8</v>
      </c>
      <c r="I175">
        <v>4</v>
      </c>
      <c r="J175">
        <v>3</v>
      </c>
      <c r="K175">
        <v>0.2857142857142857</v>
      </c>
      <c r="L175">
        <v>0.18181818181818185</v>
      </c>
      <c r="M175">
        <v>7.1428571428571425E-2</v>
      </c>
      <c r="N175">
        <v>-0.19155844155844151</v>
      </c>
    </row>
    <row r="176" spans="1:14" x14ac:dyDescent="0.25">
      <c r="A176" t="s">
        <v>229</v>
      </c>
      <c r="B176">
        <v>11</v>
      </c>
      <c r="C176">
        <v>2</v>
      </c>
      <c r="D176">
        <v>0</v>
      </c>
      <c r="E176">
        <v>3</v>
      </c>
      <c r="F176">
        <v>5</v>
      </c>
      <c r="G176">
        <v>2</v>
      </c>
      <c r="H176">
        <v>4</v>
      </c>
      <c r="I176">
        <v>5</v>
      </c>
      <c r="J176">
        <v>2</v>
      </c>
      <c r="K176">
        <v>0.45454545454545459</v>
      </c>
      <c r="L176">
        <v>7.1428571428571425E-2</v>
      </c>
      <c r="M176">
        <v>0.54545454545454541</v>
      </c>
      <c r="N176">
        <v>-8.4415584415584388E-2</v>
      </c>
    </row>
    <row r="177" spans="1:14" x14ac:dyDescent="0.25">
      <c r="A177" t="s">
        <v>230</v>
      </c>
      <c r="B177">
        <v>11</v>
      </c>
      <c r="C177">
        <v>2</v>
      </c>
      <c r="D177">
        <v>2</v>
      </c>
      <c r="E177">
        <v>0</v>
      </c>
      <c r="F177">
        <v>4</v>
      </c>
      <c r="G177">
        <v>1</v>
      </c>
      <c r="H177">
        <v>6</v>
      </c>
      <c r="I177">
        <v>4</v>
      </c>
      <c r="J177">
        <v>2</v>
      </c>
      <c r="K177">
        <v>0.3636363636363637</v>
      </c>
      <c r="L177">
        <v>0.16666666666666666</v>
      </c>
      <c r="M177">
        <v>0.45454545454545447</v>
      </c>
      <c r="N177">
        <v>-0.18939393939393945</v>
      </c>
    </row>
    <row r="178" spans="1:14" x14ac:dyDescent="0.25">
      <c r="A178" t="s">
        <v>231</v>
      </c>
      <c r="B178">
        <v>12</v>
      </c>
      <c r="C178">
        <v>1</v>
      </c>
      <c r="D178">
        <v>1</v>
      </c>
      <c r="E178">
        <v>1</v>
      </c>
      <c r="F178">
        <v>3</v>
      </c>
      <c r="G178">
        <v>5</v>
      </c>
      <c r="H178">
        <v>4</v>
      </c>
      <c r="I178">
        <v>3</v>
      </c>
      <c r="J178">
        <v>5</v>
      </c>
      <c r="K178">
        <v>0.25</v>
      </c>
      <c r="L178">
        <v>0.41666666666666674</v>
      </c>
      <c r="M178">
        <v>-0.33333333333333337</v>
      </c>
      <c r="N178">
        <v>-0.25</v>
      </c>
    </row>
    <row r="179" spans="1:14" x14ac:dyDescent="0.25">
      <c r="A179" t="s">
        <v>232</v>
      </c>
      <c r="B179">
        <v>12</v>
      </c>
      <c r="C179">
        <v>3</v>
      </c>
      <c r="D179">
        <v>0</v>
      </c>
      <c r="E179">
        <v>1</v>
      </c>
      <c r="F179">
        <v>4</v>
      </c>
      <c r="G179">
        <v>1</v>
      </c>
      <c r="H179">
        <v>7</v>
      </c>
      <c r="I179">
        <v>4</v>
      </c>
      <c r="J179">
        <v>3</v>
      </c>
      <c r="K179">
        <v>0.33333333333333331</v>
      </c>
      <c r="L179">
        <v>8.3333333333333329E-2</v>
      </c>
      <c r="M179">
        <v>0.33333333333333331</v>
      </c>
      <c r="N179">
        <v>-0.20833333333333337</v>
      </c>
    </row>
    <row r="180" spans="1:14" x14ac:dyDescent="0.25">
      <c r="A180" t="s">
        <v>233</v>
      </c>
      <c r="B180">
        <v>11</v>
      </c>
      <c r="C180">
        <v>2</v>
      </c>
      <c r="D180">
        <v>3</v>
      </c>
      <c r="E180">
        <v>0</v>
      </c>
      <c r="F180">
        <v>5</v>
      </c>
      <c r="G180">
        <v>1</v>
      </c>
      <c r="H180">
        <v>5</v>
      </c>
      <c r="I180">
        <v>5</v>
      </c>
      <c r="J180">
        <v>1</v>
      </c>
      <c r="K180">
        <v>0.45454545454545459</v>
      </c>
      <c r="L180">
        <v>0.15384615384615383</v>
      </c>
      <c r="M180">
        <v>0.72727272727272718</v>
      </c>
      <c r="N180">
        <v>-0.17482517482517484</v>
      </c>
    </row>
    <row r="181" spans="1:14" x14ac:dyDescent="0.25">
      <c r="A181" t="s">
        <v>234</v>
      </c>
      <c r="B181">
        <v>10</v>
      </c>
      <c r="C181">
        <v>1</v>
      </c>
      <c r="D181">
        <v>1</v>
      </c>
      <c r="E181">
        <v>0</v>
      </c>
      <c r="F181">
        <v>2</v>
      </c>
      <c r="G181">
        <v>2</v>
      </c>
      <c r="H181">
        <v>6</v>
      </c>
      <c r="I181">
        <v>2</v>
      </c>
      <c r="J181">
        <v>5</v>
      </c>
      <c r="K181">
        <v>0.2</v>
      </c>
      <c r="L181">
        <v>0.25</v>
      </c>
      <c r="M181">
        <v>-0.3</v>
      </c>
      <c r="N181">
        <v>-0.31666666666666665</v>
      </c>
    </row>
    <row r="182" spans="1:14" x14ac:dyDescent="0.25">
      <c r="A182" t="s">
        <v>235</v>
      </c>
      <c r="B182">
        <v>12</v>
      </c>
      <c r="C182">
        <v>0</v>
      </c>
      <c r="D182">
        <v>0</v>
      </c>
      <c r="E182">
        <v>1</v>
      </c>
      <c r="F182">
        <v>0</v>
      </c>
      <c r="G182">
        <v>2</v>
      </c>
      <c r="H182">
        <v>10</v>
      </c>
      <c r="I182">
        <v>1</v>
      </c>
      <c r="J182">
        <v>3</v>
      </c>
      <c r="K182">
        <v>8.3333333333333329E-2</v>
      </c>
      <c r="L182">
        <v>0.18181818181818185</v>
      </c>
      <c r="M182">
        <v>-0.33333333333333337</v>
      </c>
      <c r="N182">
        <v>-0.39393939393939398</v>
      </c>
    </row>
    <row r="183" spans="1:14" x14ac:dyDescent="0.25">
      <c r="A183" t="s">
        <v>236</v>
      </c>
      <c r="B183">
        <v>11</v>
      </c>
      <c r="C183">
        <v>1</v>
      </c>
      <c r="D183">
        <v>0</v>
      </c>
      <c r="E183">
        <v>0</v>
      </c>
      <c r="F183">
        <v>1</v>
      </c>
      <c r="G183">
        <v>1</v>
      </c>
      <c r="H183">
        <v>9</v>
      </c>
      <c r="I183">
        <v>1</v>
      </c>
      <c r="J183">
        <v>4</v>
      </c>
      <c r="K183">
        <v>9.0909090909090912E-2</v>
      </c>
      <c r="L183">
        <v>0.25</v>
      </c>
      <c r="M183">
        <v>-0.27272727272727271</v>
      </c>
      <c r="N183">
        <v>-0.42803030303030304</v>
      </c>
    </row>
    <row r="184" spans="1:14" x14ac:dyDescent="0.25">
      <c r="A184" t="s">
        <v>237</v>
      </c>
      <c r="B184">
        <v>11</v>
      </c>
      <c r="C184">
        <v>1</v>
      </c>
      <c r="D184">
        <v>0</v>
      </c>
      <c r="E184">
        <v>2</v>
      </c>
      <c r="F184">
        <v>3</v>
      </c>
      <c r="G184">
        <v>4</v>
      </c>
      <c r="H184">
        <v>4</v>
      </c>
      <c r="I184">
        <v>3</v>
      </c>
      <c r="J184">
        <v>4</v>
      </c>
      <c r="K184">
        <v>0.27272727272727271</v>
      </c>
      <c r="L184">
        <v>9.0909090909090912E-2</v>
      </c>
      <c r="M184">
        <v>-0.18181818181818188</v>
      </c>
      <c r="N184">
        <v>-0.54545454545454541</v>
      </c>
    </row>
    <row r="185" spans="1:14" x14ac:dyDescent="0.25">
      <c r="A185" t="s">
        <v>238</v>
      </c>
      <c r="B185">
        <v>13</v>
      </c>
      <c r="C185">
        <v>0</v>
      </c>
      <c r="D185">
        <v>2</v>
      </c>
      <c r="E185">
        <v>1</v>
      </c>
      <c r="F185">
        <v>3</v>
      </c>
      <c r="G185">
        <v>4</v>
      </c>
      <c r="H185">
        <v>6</v>
      </c>
      <c r="I185">
        <v>3</v>
      </c>
      <c r="J185">
        <v>4</v>
      </c>
      <c r="K185">
        <v>0.23076923076923081</v>
      </c>
      <c r="L185">
        <v>9.0909090909090912E-2</v>
      </c>
      <c r="M185">
        <v>-0.15384615384615383</v>
      </c>
      <c r="N185">
        <v>-0.57692307692307687</v>
      </c>
    </row>
    <row r="186" spans="1:14" x14ac:dyDescent="0.25">
      <c r="A186" t="s">
        <v>239</v>
      </c>
      <c r="B186">
        <v>10</v>
      </c>
      <c r="C186">
        <v>4</v>
      </c>
      <c r="D186">
        <v>1</v>
      </c>
      <c r="E186">
        <v>2</v>
      </c>
      <c r="F186">
        <v>6</v>
      </c>
      <c r="G186">
        <v>2</v>
      </c>
      <c r="H186">
        <v>2</v>
      </c>
      <c r="I186">
        <v>7</v>
      </c>
      <c r="J186">
        <v>2</v>
      </c>
      <c r="K186">
        <v>0.7</v>
      </c>
      <c r="L186">
        <v>0.41666666666666674</v>
      </c>
      <c r="M186">
        <v>0.8999999999999998</v>
      </c>
      <c r="N186">
        <v>0.53333333333333333</v>
      </c>
    </row>
    <row r="187" spans="1:14" x14ac:dyDescent="0.25">
      <c r="A187" t="s">
        <v>240</v>
      </c>
      <c r="B187">
        <v>13</v>
      </c>
      <c r="C187">
        <v>4</v>
      </c>
      <c r="D187">
        <v>2</v>
      </c>
      <c r="E187">
        <v>3</v>
      </c>
      <c r="F187">
        <v>9</v>
      </c>
      <c r="G187">
        <v>1</v>
      </c>
      <c r="H187">
        <v>3</v>
      </c>
      <c r="I187">
        <v>9</v>
      </c>
      <c r="J187">
        <v>2</v>
      </c>
      <c r="K187">
        <v>0.69230769230769229</v>
      </c>
      <c r="L187">
        <v>0.42857142857142855</v>
      </c>
      <c r="M187">
        <v>1.153846153846154</v>
      </c>
      <c r="N187">
        <v>0.82692307692307698</v>
      </c>
    </row>
    <row r="188" spans="1:14" x14ac:dyDescent="0.25">
      <c r="A188" t="s">
        <v>242</v>
      </c>
      <c r="B188">
        <v>13</v>
      </c>
      <c r="C188">
        <v>3</v>
      </c>
      <c r="D188">
        <v>3</v>
      </c>
      <c r="E188">
        <v>2</v>
      </c>
      <c r="F188">
        <v>7</v>
      </c>
      <c r="G188">
        <v>2</v>
      </c>
      <c r="H188">
        <v>4</v>
      </c>
      <c r="I188">
        <v>8</v>
      </c>
      <c r="J188">
        <v>2</v>
      </c>
      <c r="K188">
        <v>0.61538461538461542</v>
      </c>
      <c r="L188">
        <v>0.23076923076923081</v>
      </c>
      <c r="M188">
        <v>0.84615384615384603</v>
      </c>
      <c r="N188">
        <v>0.11538461538461536</v>
      </c>
    </row>
    <row r="189" spans="1:14" x14ac:dyDescent="0.25">
      <c r="A189" t="s">
        <v>149</v>
      </c>
      <c r="B189">
        <v>10</v>
      </c>
      <c r="C189">
        <v>2</v>
      </c>
      <c r="D189">
        <v>4</v>
      </c>
      <c r="E189">
        <v>0</v>
      </c>
      <c r="F189">
        <v>3</v>
      </c>
      <c r="G189">
        <v>1</v>
      </c>
      <c r="H189">
        <v>6</v>
      </c>
      <c r="I189">
        <v>6</v>
      </c>
      <c r="J189">
        <v>1</v>
      </c>
      <c r="K189">
        <v>0.6</v>
      </c>
      <c r="L189">
        <v>0.41666666666666674</v>
      </c>
      <c r="M189">
        <v>0.70000000000000007</v>
      </c>
      <c r="N189">
        <v>0.51666666666666672</v>
      </c>
    </row>
    <row r="190" spans="1:14" x14ac:dyDescent="0.25">
      <c r="A190" t="s">
        <v>241</v>
      </c>
      <c r="B190">
        <v>12</v>
      </c>
      <c r="C190">
        <v>5</v>
      </c>
      <c r="D190">
        <v>1</v>
      </c>
      <c r="E190">
        <v>1</v>
      </c>
      <c r="F190">
        <v>6</v>
      </c>
      <c r="G190">
        <v>1</v>
      </c>
      <c r="H190">
        <v>5</v>
      </c>
      <c r="I190">
        <v>7</v>
      </c>
      <c r="J190">
        <v>2</v>
      </c>
      <c r="K190">
        <v>0.58333333333333337</v>
      </c>
      <c r="L190">
        <v>0.4</v>
      </c>
      <c r="M190">
        <v>0.83333333333333348</v>
      </c>
      <c r="N190">
        <v>0.51666666666666672</v>
      </c>
    </row>
    <row r="191" spans="1:14" x14ac:dyDescent="0.25">
      <c r="A191" t="s">
        <v>243</v>
      </c>
      <c r="B191">
        <v>12</v>
      </c>
      <c r="C191">
        <v>3</v>
      </c>
      <c r="D191">
        <v>2</v>
      </c>
      <c r="E191">
        <v>2</v>
      </c>
      <c r="F191">
        <v>7</v>
      </c>
      <c r="G191">
        <v>0</v>
      </c>
      <c r="H191">
        <v>5</v>
      </c>
      <c r="I191">
        <v>7</v>
      </c>
      <c r="J191">
        <v>3</v>
      </c>
      <c r="K191">
        <v>0.58333333333333337</v>
      </c>
      <c r="L191">
        <v>0.33333333333333331</v>
      </c>
      <c r="M191">
        <v>0.91666666666666674</v>
      </c>
      <c r="N191">
        <v>0.45833333333333337</v>
      </c>
    </row>
    <row r="192" spans="1:14" x14ac:dyDescent="0.25">
      <c r="A192" t="s">
        <v>250</v>
      </c>
      <c r="B192">
        <v>11</v>
      </c>
      <c r="C192">
        <v>1</v>
      </c>
      <c r="D192">
        <v>4</v>
      </c>
      <c r="E192">
        <v>1</v>
      </c>
      <c r="F192">
        <v>4</v>
      </c>
      <c r="G192">
        <v>2</v>
      </c>
      <c r="H192">
        <v>5</v>
      </c>
      <c r="I192">
        <v>6</v>
      </c>
      <c r="J192">
        <v>3</v>
      </c>
      <c r="K192">
        <v>0.54545454545454541</v>
      </c>
      <c r="L192">
        <v>0.27272727272727271</v>
      </c>
      <c r="M192">
        <v>0.45454545454545459</v>
      </c>
      <c r="N192">
        <v>0.13636363636363633</v>
      </c>
    </row>
    <row r="193" spans="1:14" x14ac:dyDescent="0.25">
      <c r="A193" t="s">
        <v>247</v>
      </c>
      <c r="B193">
        <v>13</v>
      </c>
      <c r="C193">
        <v>3</v>
      </c>
      <c r="D193">
        <v>1</v>
      </c>
      <c r="E193">
        <v>3</v>
      </c>
      <c r="F193">
        <v>7</v>
      </c>
      <c r="G193">
        <v>1</v>
      </c>
      <c r="H193">
        <v>5</v>
      </c>
      <c r="I193">
        <v>7</v>
      </c>
      <c r="J193">
        <v>2</v>
      </c>
      <c r="K193">
        <v>0.53846153846153844</v>
      </c>
      <c r="L193">
        <v>0.23076923076923081</v>
      </c>
      <c r="M193">
        <v>0.84615384615384603</v>
      </c>
      <c r="N193">
        <v>0.3076923076923076</v>
      </c>
    </row>
    <row r="194" spans="1:14" x14ac:dyDescent="0.25">
      <c r="A194" t="s">
        <v>249</v>
      </c>
      <c r="B194">
        <v>13</v>
      </c>
      <c r="C194">
        <v>1</v>
      </c>
      <c r="D194">
        <v>0</v>
      </c>
      <c r="E194">
        <v>6</v>
      </c>
      <c r="F194">
        <v>8</v>
      </c>
      <c r="G194">
        <v>2</v>
      </c>
      <c r="H194">
        <v>3</v>
      </c>
      <c r="I194">
        <v>7</v>
      </c>
      <c r="J194">
        <v>3</v>
      </c>
      <c r="K194">
        <v>0.53846153846153844</v>
      </c>
      <c r="L194">
        <v>0.23076923076923081</v>
      </c>
      <c r="M194">
        <v>0.76923076923076927</v>
      </c>
      <c r="N194">
        <v>0.34615384615384615</v>
      </c>
    </row>
    <row r="195" spans="1:14" x14ac:dyDescent="0.25">
      <c r="A195" t="s">
        <v>251</v>
      </c>
      <c r="B195">
        <v>10</v>
      </c>
      <c r="C195">
        <v>3</v>
      </c>
      <c r="D195">
        <v>1</v>
      </c>
      <c r="E195">
        <v>1</v>
      </c>
      <c r="F195">
        <v>4</v>
      </c>
      <c r="G195">
        <v>2</v>
      </c>
      <c r="H195">
        <v>4</v>
      </c>
      <c r="I195">
        <v>5</v>
      </c>
      <c r="J195">
        <v>2</v>
      </c>
      <c r="K195">
        <v>0.5</v>
      </c>
      <c r="L195">
        <v>0.27272727272727271</v>
      </c>
      <c r="M195">
        <v>0.49999999999999994</v>
      </c>
      <c r="N195">
        <v>-6.8181818181818205E-2</v>
      </c>
    </row>
    <row r="196" spans="1:14" x14ac:dyDescent="0.25">
      <c r="A196" t="s">
        <v>155</v>
      </c>
      <c r="B196">
        <v>12</v>
      </c>
      <c r="C196">
        <v>1</v>
      </c>
      <c r="D196">
        <v>1</v>
      </c>
      <c r="E196">
        <v>4</v>
      </c>
      <c r="F196">
        <v>6</v>
      </c>
      <c r="G196">
        <v>4</v>
      </c>
      <c r="H196">
        <v>2</v>
      </c>
      <c r="I196">
        <v>6</v>
      </c>
      <c r="J196">
        <v>6</v>
      </c>
      <c r="K196">
        <v>0.5</v>
      </c>
      <c r="L196">
        <v>0.4</v>
      </c>
      <c r="M196">
        <v>0.16666666666666669</v>
      </c>
      <c r="N196">
        <v>0.13333333333333336</v>
      </c>
    </row>
    <row r="197" spans="1:14" x14ac:dyDescent="0.25">
      <c r="A197" t="s">
        <v>244</v>
      </c>
      <c r="B197">
        <v>13</v>
      </c>
      <c r="C197">
        <v>3</v>
      </c>
      <c r="D197">
        <v>1</v>
      </c>
      <c r="E197">
        <v>2</v>
      </c>
      <c r="F197">
        <v>5</v>
      </c>
      <c r="G197">
        <v>2</v>
      </c>
      <c r="H197">
        <v>6</v>
      </c>
      <c r="I197">
        <v>6</v>
      </c>
      <c r="J197">
        <v>3</v>
      </c>
      <c r="K197">
        <v>0.46153846153846162</v>
      </c>
      <c r="L197">
        <v>0</v>
      </c>
      <c r="M197">
        <v>0.46153846153846162</v>
      </c>
      <c r="N197">
        <v>-0.42307692307692302</v>
      </c>
    </row>
    <row r="198" spans="1:14" x14ac:dyDescent="0.25">
      <c r="A198" t="s">
        <v>258</v>
      </c>
      <c r="B198">
        <v>13</v>
      </c>
      <c r="C198">
        <v>4</v>
      </c>
      <c r="D198">
        <v>1</v>
      </c>
      <c r="E198">
        <v>1</v>
      </c>
      <c r="F198">
        <v>7</v>
      </c>
      <c r="G198">
        <v>2</v>
      </c>
      <c r="H198">
        <v>4</v>
      </c>
      <c r="I198">
        <v>6</v>
      </c>
      <c r="J198">
        <v>3</v>
      </c>
      <c r="K198">
        <v>0.46153846153846162</v>
      </c>
      <c r="L198">
        <v>0.53846153846153844</v>
      </c>
      <c r="M198">
        <v>0.61538461538461531</v>
      </c>
      <c r="N198">
        <v>0.57692307692307687</v>
      </c>
    </row>
    <row r="199" spans="1:14" x14ac:dyDescent="0.25">
      <c r="A199" t="s">
        <v>248</v>
      </c>
      <c r="B199">
        <v>13</v>
      </c>
      <c r="C199">
        <v>2</v>
      </c>
      <c r="D199">
        <v>2</v>
      </c>
      <c r="E199">
        <v>2</v>
      </c>
      <c r="F199">
        <v>6</v>
      </c>
      <c r="G199">
        <v>2</v>
      </c>
      <c r="H199">
        <v>5</v>
      </c>
      <c r="I199">
        <v>6</v>
      </c>
      <c r="J199">
        <v>3</v>
      </c>
      <c r="K199">
        <v>0.46153846153846162</v>
      </c>
      <c r="L199">
        <v>0.46153846153846162</v>
      </c>
      <c r="M199">
        <v>0.53846153846153844</v>
      </c>
      <c r="N199">
        <v>0.42307692307692313</v>
      </c>
    </row>
    <row r="200" spans="1:14" x14ac:dyDescent="0.25">
      <c r="A200" t="s">
        <v>246</v>
      </c>
      <c r="B200">
        <v>12</v>
      </c>
      <c r="C200">
        <v>3</v>
      </c>
      <c r="D200">
        <v>2</v>
      </c>
      <c r="E200">
        <v>0</v>
      </c>
      <c r="F200">
        <v>5</v>
      </c>
      <c r="G200">
        <v>2</v>
      </c>
      <c r="H200">
        <v>5</v>
      </c>
      <c r="I200">
        <v>5</v>
      </c>
      <c r="J200">
        <v>3</v>
      </c>
      <c r="K200">
        <v>0.41666666666666674</v>
      </c>
      <c r="L200">
        <v>0.3</v>
      </c>
      <c r="M200">
        <v>0.41666666666666674</v>
      </c>
      <c r="N200">
        <v>5.8333333333333341E-2</v>
      </c>
    </row>
    <row r="201" spans="1:14" x14ac:dyDescent="0.25">
      <c r="A201" t="s">
        <v>152</v>
      </c>
      <c r="B201">
        <v>12</v>
      </c>
      <c r="C201">
        <v>3</v>
      </c>
      <c r="D201">
        <v>1</v>
      </c>
      <c r="E201">
        <v>1</v>
      </c>
      <c r="F201">
        <v>5</v>
      </c>
      <c r="G201">
        <v>2</v>
      </c>
      <c r="H201">
        <v>5</v>
      </c>
      <c r="I201">
        <v>5</v>
      </c>
      <c r="J201">
        <v>3</v>
      </c>
      <c r="K201">
        <v>0.41666666666666674</v>
      </c>
      <c r="L201">
        <v>0.14285714285714285</v>
      </c>
      <c r="M201">
        <v>0.41666666666666674</v>
      </c>
      <c r="N201">
        <v>-0.14880952380952378</v>
      </c>
    </row>
    <row r="202" spans="1:14" x14ac:dyDescent="0.25">
      <c r="A202" t="s">
        <v>245</v>
      </c>
      <c r="B202">
        <v>10</v>
      </c>
      <c r="C202">
        <v>3</v>
      </c>
      <c r="D202">
        <v>1</v>
      </c>
      <c r="E202">
        <v>0</v>
      </c>
      <c r="F202">
        <v>4</v>
      </c>
      <c r="G202">
        <v>2</v>
      </c>
      <c r="H202">
        <v>4</v>
      </c>
      <c r="I202">
        <v>4</v>
      </c>
      <c r="J202">
        <v>3</v>
      </c>
      <c r="K202">
        <v>0.4</v>
      </c>
      <c r="L202">
        <v>0.41666666666666674</v>
      </c>
      <c r="M202">
        <v>0.3</v>
      </c>
      <c r="N202">
        <v>0.19166666666666668</v>
      </c>
    </row>
    <row r="203" spans="1:14" x14ac:dyDescent="0.25">
      <c r="A203" t="s">
        <v>254</v>
      </c>
      <c r="B203">
        <v>13</v>
      </c>
      <c r="C203">
        <v>3</v>
      </c>
      <c r="D203">
        <v>1</v>
      </c>
      <c r="E203">
        <v>1</v>
      </c>
      <c r="F203">
        <v>5</v>
      </c>
      <c r="G203">
        <v>1</v>
      </c>
      <c r="H203">
        <v>7</v>
      </c>
      <c r="I203">
        <v>5</v>
      </c>
      <c r="J203">
        <v>1</v>
      </c>
      <c r="K203">
        <v>0.38461538461538464</v>
      </c>
      <c r="L203">
        <v>0.30769230769230771</v>
      </c>
      <c r="M203">
        <v>0.61538461538461542</v>
      </c>
      <c r="N203">
        <v>0.19230769230769232</v>
      </c>
    </row>
    <row r="204" spans="1:14" x14ac:dyDescent="0.25">
      <c r="A204" t="s">
        <v>255</v>
      </c>
      <c r="B204">
        <v>13</v>
      </c>
      <c r="C204">
        <v>2</v>
      </c>
      <c r="D204">
        <v>1</v>
      </c>
      <c r="E204">
        <v>2</v>
      </c>
      <c r="F204">
        <v>5</v>
      </c>
      <c r="G204">
        <v>3</v>
      </c>
      <c r="H204">
        <v>5</v>
      </c>
      <c r="I204">
        <v>5</v>
      </c>
      <c r="J204">
        <v>3</v>
      </c>
      <c r="K204">
        <v>0.38461538461538464</v>
      </c>
      <c r="L204">
        <v>0.30769230769230771</v>
      </c>
      <c r="M204">
        <v>0.30769230769230776</v>
      </c>
      <c r="N204">
        <v>0.23076923076923081</v>
      </c>
    </row>
    <row r="205" spans="1:14" x14ac:dyDescent="0.25">
      <c r="A205" t="s">
        <v>252</v>
      </c>
      <c r="B205">
        <v>13</v>
      </c>
      <c r="C205">
        <v>4</v>
      </c>
      <c r="D205">
        <v>1</v>
      </c>
      <c r="E205">
        <v>0</v>
      </c>
      <c r="F205">
        <v>5</v>
      </c>
      <c r="G205">
        <v>4</v>
      </c>
      <c r="H205">
        <v>4</v>
      </c>
      <c r="I205">
        <v>5</v>
      </c>
      <c r="J205">
        <v>4</v>
      </c>
      <c r="K205">
        <v>0.38461538461538464</v>
      </c>
      <c r="L205">
        <v>0.30769230769230771</v>
      </c>
      <c r="M205">
        <v>0.15384615384615383</v>
      </c>
      <c r="N205">
        <v>7.6923076923076927E-2</v>
      </c>
    </row>
    <row r="206" spans="1:14" x14ac:dyDescent="0.25">
      <c r="A206" t="s">
        <v>153</v>
      </c>
      <c r="B206">
        <v>11</v>
      </c>
      <c r="C206">
        <v>1</v>
      </c>
      <c r="D206">
        <v>1</v>
      </c>
      <c r="E206">
        <v>2</v>
      </c>
      <c r="F206">
        <v>5</v>
      </c>
      <c r="G206">
        <v>2</v>
      </c>
      <c r="H206">
        <v>4</v>
      </c>
      <c r="I206">
        <v>4</v>
      </c>
      <c r="J206">
        <v>4</v>
      </c>
      <c r="K206">
        <v>0.3636363636363637</v>
      </c>
      <c r="L206">
        <v>0.27272727272727271</v>
      </c>
      <c r="M206">
        <v>0.27272727272727271</v>
      </c>
      <c r="N206">
        <v>0.13636363636363635</v>
      </c>
    </row>
    <row r="207" spans="1:14" x14ac:dyDescent="0.25">
      <c r="A207" t="s">
        <v>253</v>
      </c>
      <c r="B207">
        <v>11</v>
      </c>
      <c r="C207">
        <v>0</v>
      </c>
      <c r="D207">
        <v>3</v>
      </c>
      <c r="E207">
        <v>1</v>
      </c>
      <c r="F207">
        <v>4</v>
      </c>
      <c r="G207">
        <v>3</v>
      </c>
      <c r="H207">
        <v>4</v>
      </c>
      <c r="I207">
        <v>4</v>
      </c>
      <c r="J207">
        <v>4</v>
      </c>
      <c r="K207">
        <v>0.3636363636363637</v>
      </c>
      <c r="L207">
        <v>0.3</v>
      </c>
      <c r="M207">
        <v>9.0909090909090939E-2</v>
      </c>
      <c r="N207">
        <v>-5.4545454545454522E-2</v>
      </c>
    </row>
    <row r="208" spans="1:14" x14ac:dyDescent="0.25">
      <c r="A208" t="s">
        <v>256</v>
      </c>
      <c r="B208">
        <v>11</v>
      </c>
      <c r="C208">
        <v>2</v>
      </c>
      <c r="D208">
        <v>2</v>
      </c>
      <c r="E208">
        <v>0</v>
      </c>
      <c r="F208">
        <v>4</v>
      </c>
      <c r="G208">
        <v>4</v>
      </c>
      <c r="H208">
        <v>3</v>
      </c>
      <c r="I208">
        <v>4</v>
      </c>
      <c r="J208">
        <v>4</v>
      </c>
      <c r="K208">
        <v>0.3636363636363637</v>
      </c>
      <c r="L208">
        <v>0.4</v>
      </c>
      <c r="M208">
        <v>0</v>
      </c>
      <c r="N208">
        <v>-0.35</v>
      </c>
    </row>
    <row r="209" spans="1:14" x14ac:dyDescent="0.25">
      <c r="A209" t="s">
        <v>259</v>
      </c>
      <c r="B209">
        <v>13</v>
      </c>
      <c r="C209">
        <v>2</v>
      </c>
      <c r="D209">
        <v>1</v>
      </c>
      <c r="E209">
        <v>1</v>
      </c>
      <c r="F209">
        <v>4</v>
      </c>
      <c r="G209">
        <v>2</v>
      </c>
      <c r="H209">
        <v>7</v>
      </c>
      <c r="I209">
        <v>4</v>
      </c>
      <c r="J209">
        <v>2</v>
      </c>
      <c r="K209">
        <v>0.30769230769230771</v>
      </c>
      <c r="L209">
        <v>0.30769230769230771</v>
      </c>
      <c r="M209">
        <v>0.30769230769230771</v>
      </c>
      <c r="N209">
        <v>0.15384615384615383</v>
      </c>
    </row>
    <row r="210" spans="1:14" x14ac:dyDescent="0.25">
      <c r="A210" t="s">
        <v>262</v>
      </c>
      <c r="B210">
        <v>13</v>
      </c>
      <c r="C210">
        <v>2</v>
      </c>
      <c r="D210">
        <v>1</v>
      </c>
      <c r="E210">
        <v>1</v>
      </c>
      <c r="F210">
        <v>3</v>
      </c>
      <c r="G210">
        <v>1</v>
      </c>
      <c r="H210">
        <v>9</v>
      </c>
      <c r="I210">
        <v>4</v>
      </c>
      <c r="J210">
        <v>1</v>
      </c>
      <c r="K210">
        <v>0.30769230769230771</v>
      </c>
      <c r="L210">
        <v>0.23076923076923081</v>
      </c>
      <c r="M210">
        <v>0.38461538461538464</v>
      </c>
      <c r="N210">
        <v>3.8461538461538464E-2</v>
      </c>
    </row>
    <row r="211" spans="1:14" x14ac:dyDescent="0.25">
      <c r="A211" t="s">
        <v>257</v>
      </c>
      <c r="B211">
        <v>13</v>
      </c>
      <c r="C211">
        <v>3</v>
      </c>
      <c r="D211">
        <v>0</v>
      </c>
      <c r="E211">
        <v>1</v>
      </c>
      <c r="F211">
        <v>3</v>
      </c>
      <c r="G211">
        <v>6</v>
      </c>
      <c r="H211">
        <v>4</v>
      </c>
      <c r="I211">
        <v>4</v>
      </c>
      <c r="J211">
        <v>7</v>
      </c>
      <c r="K211">
        <v>0.30769230769230771</v>
      </c>
      <c r="L211">
        <v>0.23076923076923081</v>
      </c>
      <c r="M211">
        <v>-0.46153846153846151</v>
      </c>
      <c r="N211">
        <v>-0.38461538461538458</v>
      </c>
    </row>
    <row r="212" spans="1:14" x14ac:dyDescent="0.25">
      <c r="A212" t="s">
        <v>260</v>
      </c>
      <c r="B212">
        <v>11</v>
      </c>
      <c r="C212">
        <v>1</v>
      </c>
      <c r="D212">
        <v>2</v>
      </c>
      <c r="E212">
        <v>0</v>
      </c>
      <c r="F212">
        <v>4</v>
      </c>
      <c r="G212">
        <v>2</v>
      </c>
      <c r="H212">
        <v>5</v>
      </c>
      <c r="I212">
        <v>3</v>
      </c>
      <c r="J212">
        <v>5</v>
      </c>
      <c r="K212">
        <v>0.27272727272727271</v>
      </c>
      <c r="L212">
        <v>9.0909090909090912E-2</v>
      </c>
      <c r="M212">
        <v>0</v>
      </c>
      <c r="N212">
        <v>-0.45454545454545447</v>
      </c>
    </row>
    <row r="213" spans="1:14" x14ac:dyDescent="0.25">
      <c r="A213" t="s">
        <v>150</v>
      </c>
      <c r="B213">
        <v>12</v>
      </c>
      <c r="C213">
        <v>1</v>
      </c>
      <c r="D213">
        <v>1</v>
      </c>
      <c r="E213">
        <v>1</v>
      </c>
      <c r="F213">
        <v>3</v>
      </c>
      <c r="G213">
        <v>4</v>
      </c>
      <c r="H213">
        <v>5</v>
      </c>
      <c r="I213">
        <v>3</v>
      </c>
      <c r="J213">
        <v>4</v>
      </c>
      <c r="K213">
        <v>0.25</v>
      </c>
      <c r="L213">
        <v>0.5</v>
      </c>
      <c r="M213">
        <v>-0.16666666666666663</v>
      </c>
      <c r="N213">
        <v>0.26666666666666672</v>
      </c>
    </row>
    <row r="214" spans="1:14" x14ac:dyDescent="0.25">
      <c r="A214" t="s">
        <v>261</v>
      </c>
      <c r="B214">
        <v>13</v>
      </c>
      <c r="C214">
        <v>3</v>
      </c>
      <c r="D214">
        <v>0</v>
      </c>
      <c r="E214">
        <v>0</v>
      </c>
      <c r="F214">
        <v>2</v>
      </c>
      <c r="G214">
        <v>5</v>
      </c>
      <c r="H214">
        <v>6</v>
      </c>
      <c r="I214">
        <v>3</v>
      </c>
      <c r="J214">
        <v>6</v>
      </c>
      <c r="K214">
        <v>0.23076923076923081</v>
      </c>
      <c r="L214">
        <v>0.30769230769230771</v>
      </c>
      <c r="M214">
        <v>-0.46153846153846162</v>
      </c>
      <c r="N214">
        <v>-0.30769230769230771</v>
      </c>
    </row>
    <row r="215" spans="1:14" x14ac:dyDescent="0.25">
      <c r="A215" t="s">
        <v>264</v>
      </c>
      <c r="B215">
        <v>14</v>
      </c>
      <c r="C215">
        <v>1</v>
      </c>
      <c r="D215">
        <v>2</v>
      </c>
      <c r="E215">
        <v>0</v>
      </c>
      <c r="F215">
        <v>2</v>
      </c>
      <c r="G215">
        <v>4</v>
      </c>
      <c r="H215">
        <v>8</v>
      </c>
      <c r="I215">
        <v>3</v>
      </c>
      <c r="J215">
        <v>4</v>
      </c>
      <c r="K215">
        <v>0.21428571428571427</v>
      </c>
      <c r="L215">
        <v>0.16666666666666666</v>
      </c>
      <c r="M215">
        <v>-0.21428571428571427</v>
      </c>
      <c r="N215">
        <v>-0.23214285714285715</v>
      </c>
    </row>
    <row r="216" spans="1:14" x14ac:dyDescent="0.25">
      <c r="A216" t="s">
        <v>263</v>
      </c>
      <c r="B216">
        <v>10</v>
      </c>
      <c r="C216">
        <v>1</v>
      </c>
      <c r="D216">
        <v>1</v>
      </c>
      <c r="E216">
        <v>0</v>
      </c>
      <c r="F216">
        <v>1</v>
      </c>
      <c r="G216">
        <v>1</v>
      </c>
      <c r="H216">
        <v>8</v>
      </c>
      <c r="I216">
        <v>2</v>
      </c>
      <c r="J216">
        <v>2</v>
      </c>
      <c r="K216">
        <v>0.2</v>
      </c>
      <c r="L216">
        <v>0.16666666666666666</v>
      </c>
      <c r="M216">
        <v>0</v>
      </c>
      <c r="N216">
        <v>-0.29166666666666669</v>
      </c>
    </row>
    <row r="217" spans="1:14" x14ac:dyDescent="0.25">
      <c r="A217" t="s">
        <v>156</v>
      </c>
      <c r="B217">
        <v>10</v>
      </c>
      <c r="C217">
        <v>1</v>
      </c>
      <c r="D217">
        <v>1</v>
      </c>
      <c r="E217">
        <v>0</v>
      </c>
      <c r="F217">
        <v>2</v>
      </c>
      <c r="G217">
        <v>2</v>
      </c>
      <c r="H217">
        <v>6</v>
      </c>
      <c r="I217">
        <v>2</v>
      </c>
      <c r="J217">
        <v>3</v>
      </c>
      <c r="K217">
        <v>0.2</v>
      </c>
      <c r="L217">
        <v>0.16666666666666666</v>
      </c>
      <c r="M217">
        <v>-9.9999999999999978E-2</v>
      </c>
      <c r="N217">
        <v>-0.3</v>
      </c>
    </row>
    <row r="218" spans="1:14" x14ac:dyDescent="0.25">
      <c r="A218" t="s">
        <v>154</v>
      </c>
      <c r="B218">
        <v>10</v>
      </c>
      <c r="C218">
        <v>1</v>
      </c>
      <c r="D218">
        <v>1</v>
      </c>
      <c r="E218">
        <v>0</v>
      </c>
      <c r="F218">
        <v>2</v>
      </c>
      <c r="G218">
        <v>4</v>
      </c>
      <c r="H218">
        <v>4</v>
      </c>
      <c r="I218">
        <v>2</v>
      </c>
      <c r="J218">
        <v>4</v>
      </c>
      <c r="K218">
        <v>0.2</v>
      </c>
      <c r="L218">
        <v>0.27272727272727271</v>
      </c>
      <c r="M218">
        <v>-0.4</v>
      </c>
      <c r="N218">
        <v>-0.4272727272727273</v>
      </c>
    </row>
    <row r="219" spans="1:14" x14ac:dyDescent="0.25">
      <c r="A219" t="s">
        <v>268</v>
      </c>
      <c r="B219">
        <v>11</v>
      </c>
      <c r="C219">
        <v>0</v>
      </c>
      <c r="D219">
        <v>1</v>
      </c>
      <c r="E219">
        <v>1</v>
      </c>
      <c r="F219">
        <v>2</v>
      </c>
      <c r="G219">
        <v>2</v>
      </c>
      <c r="H219">
        <v>7</v>
      </c>
      <c r="I219">
        <v>2</v>
      </c>
      <c r="J219">
        <v>2</v>
      </c>
      <c r="K219">
        <v>0.18181818181818185</v>
      </c>
      <c r="L219">
        <v>9.0909090909090912E-2</v>
      </c>
      <c r="M219">
        <v>0</v>
      </c>
      <c r="N219">
        <v>-0.22727272727272724</v>
      </c>
    </row>
    <row r="220" spans="1:14" x14ac:dyDescent="0.25">
      <c r="A220" t="s">
        <v>266</v>
      </c>
      <c r="B220">
        <v>13</v>
      </c>
      <c r="C220">
        <v>0</v>
      </c>
      <c r="D220">
        <v>0</v>
      </c>
      <c r="E220">
        <v>2</v>
      </c>
      <c r="F220">
        <v>2</v>
      </c>
      <c r="G220">
        <v>1</v>
      </c>
      <c r="H220">
        <v>10</v>
      </c>
      <c r="I220">
        <v>2</v>
      </c>
      <c r="J220">
        <v>4</v>
      </c>
      <c r="K220">
        <v>0.15384615384615383</v>
      </c>
      <c r="L220">
        <v>0.23076923076923081</v>
      </c>
      <c r="M220">
        <v>-7.6923076923076927E-2</v>
      </c>
      <c r="N220">
        <v>-0.15384615384615383</v>
      </c>
    </row>
    <row r="221" spans="1:14" x14ac:dyDescent="0.25">
      <c r="A221" t="s">
        <v>265</v>
      </c>
      <c r="B221">
        <v>13</v>
      </c>
      <c r="C221">
        <v>0</v>
      </c>
      <c r="D221">
        <v>0</v>
      </c>
      <c r="E221">
        <v>2</v>
      </c>
      <c r="F221">
        <v>2</v>
      </c>
      <c r="G221">
        <v>6</v>
      </c>
      <c r="H221">
        <v>5</v>
      </c>
      <c r="I221">
        <v>2</v>
      </c>
      <c r="J221">
        <v>6</v>
      </c>
      <c r="K221">
        <v>0.15384615384615383</v>
      </c>
      <c r="L221">
        <v>0.23076923076923081</v>
      </c>
      <c r="M221">
        <v>-0.61538461538461542</v>
      </c>
      <c r="N221">
        <v>-0.5</v>
      </c>
    </row>
    <row r="222" spans="1:14" x14ac:dyDescent="0.25">
      <c r="A222" t="s">
        <v>267</v>
      </c>
      <c r="B222">
        <v>10</v>
      </c>
      <c r="C222">
        <v>0</v>
      </c>
      <c r="D222">
        <v>1</v>
      </c>
      <c r="E222">
        <v>0</v>
      </c>
      <c r="F222">
        <v>1</v>
      </c>
      <c r="G222">
        <v>2</v>
      </c>
      <c r="H222">
        <v>7</v>
      </c>
      <c r="I222">
        <v>1</v>
      </c>
      <c r="J222">
        <v>3</v>
      </c>
      <c r="K222">
        <v>0.1</v>
      </c>
      <c r="L222">
        <v>0.3636363636363637</v>
      </c>
      <c r="M222">
        <v>-0.3</v>
      </c>
      <c r="N222">
        <v>-0.24090909090909093</v>
      </c>
    </row>
    <row r="223" spans="1:14" x14ac:dyDescent="0.25">
      <c r="A223" t="s">
        <v>151</v>
      </c>
      <c r="B223">
        <v>13</v>
      </c>
      <c r="C223">
        <v>1</v>
      </c>
      <c r="D223">
        <v>0</v>
      </c>
      <c r="E223">
        <v>0</v>
      </c>
      <c r="F223">
        <v>0</v>
      </c>
      <c r="G223">
        <v>5</v>
      </c>
      <c r="H223">
        <v>8</v>
      </c>
      <c r="I223">
        <v>1</v>
      </c>
      <c r="J223">
        <v>4</v>
      </c>
      <c r="K223">
        <v>7.6923076923076927E-2</v>
      </c>
      <c r="L223">
        <v>0.23076923076923081</v>
      </c>
      <c r="M223">
        <v>-0.61538461538461542</v>
      </c>
      <c r="N223">
        <v>-0.38461538461538464</v>
      </c>
    </row>
    <row r="224" spans="1:14" x14ac:dyDescent="0.25">
      <c r="A224" t="s">
        <v>270</v>
      </c>
      <c r="B224">
        <v>11</v>
      </c>
      <c r="C224">
        <v>0</v>
      </c>
      <c r="D224">
        <v>0</v>
      </c>
      <c r="E224">
        <v>0</v>
      </c>
      <c r="F224">
        <v>0</v>
      </c>
      <c r="G224">
        <v>3</v>
      </c>
      <c r="H224">
        <v>8</v>
      </c>
      <c r="I224">
        <v>0</v>
      </c>
      <c r="J224">
        <v>6</v>
      </c>
      <c r="K224">
        <v>0</v>
      </c>
      <c r="L224">
        <v>0.27272727272727271</v>
      </c>
      <c r="M224">
        <v>-0.81818181818181812</v>
      </c>
      <c r="N224">
        <v>-0.54545454545454541</v>
      </c>
    </row>
    <row r="225" spans="1:14" x14ac:dyDescent="0.25">
      <c r="A225" t="s">
        <v>269</v>
      </c>
      <c r="B225">
        <v>14</v>
      </c>
      <c r="C225">
        <v>0</v>
      </c>
      <c r="D225">
        <v>0</v>
      </c>
      <c r="E225">
        <v>0</v>
      </c>
      <c r="F225">
        <v>0</v>
      </c>
      <c r="G225">
        <v>6</v>
      </c>
      <c r="H225">
        <v>8</v>
      </c>
      <c r="I225">
        <v>0</v>
      </c>
      <c r="J225">
        <v>7</v>
      </c>
      <c r="K225">
        <v>0</v>
      </c>
      <c r="L225">
        <v>0.23076923076923081</v>
      </c>
      <c r="M225">
        <v>-0.9285714285714286</v>
      </c>
      <c r="N225">
        <v>-0.69505494505494503</v>
      </c>
    </row>
    <row r="226" spans="1:14" x14ac:dyDescent="0.25">
      <c r="A226" t="s">
        <v>272</v>
      </c>
      <c r="B226">
        <v>17</v>
      </c>
      <c r="C226">
        <v>5</v>
      </c>
      <c r="D226">
        <v>3</v>
      </c>
      <c r="E226">
        <v>4</v>
      </c>
      <c r="F226">
        <v>10</v>
      </c>
      <c r="G226">
        <v>3</v>
      </c>
      <c r="H226">
        <v>4</v>
      </c>
      <c r="I226">
        <v>12</v>
      </c>
      <c r="J226">
        <v>3</v>
      </c>
      <c r="K226">
        <v>0.70588235294117652</v>
      </c>
      <c r="L226">
        <v>0.5714285714285714</v>
      </c>
      <c r="M226">
        <v>0.94117647058823517</v>
      </c>
      <c r="N226">
        <v>0.82773109243697474</v>
      </c>
    </row>
    <row r="227" spans="1:14" x14ac:dyDescent="0.25">
      <c r="A227" t="s">
        <v>284</v>
      </c>
      <c r="B227">
        <v>13</v>
      </c>
      <c r="C227">
        <v>1</v>
      </c>
      <c r="D227">
        <v>3</v>
      </c>
      <c r="E227">
        <v>1</v>
      </c>
      <c r="F227">
        <v>4</v>
      </c>
      <c r="G227">
        <v>4</v>
      </c>
      <c r="H227">
        <v>5</v>
      </c>
      <c r="I227">
        <v>5</v>
      </c>
      <c r="J227">
        <v>4</v>
      </c>
      <c r="K227">
        <v>0.38461538461538464</v>
      </c>
      <c r="L227">
        <v>0.66666666666666663</v>
      </c>
      <c r="M227">
        <v>7.6923076923076927E-2</v>
      </c>
      <c r="N227">
        <v>0.53846153846153844</v>
      </c>
    </row>
    <row r="228" spans="1:14" x14ac:dyDescent="0.25">
      <c r="A228" t="s">
        <v>275</v>
      </c>
      <c r="B228">
        <v>12</v>
      </c>
      <c r="C228">
        <v>4</v>
      </c>
      <c r="D228">
        <v>2</v>
      </c>
      <c r="E228">
        <v>1</v>
      </c>
      <c r="F228">
        <v>6</v>
      </c>
      <c r="G228">
        <v>1</v>
      </c>
      <c r="H228">
        <v>5</v>
      </c>
      <c r="I228">
        <v>7</v>
      </c>
      <c r="J228">
        <v>1</v>
      </c>
      <c r="K228">
        <v>0.58333333333333337</v>
      </c>
      <c r="L228">
        <v>0.38461538461538464</v>
      </c>
      <c r="M228">
        <v>0.91666666666666652</v>
      </c>
      <c r="N228">
        <v>0.57371794871794868</v>
      </c>
    </row>
    <row r="229" spans="1:14" x14ac:dyDescent="0.25">
      <c r="A229" t="s">
        <v>285</v>
      </c>
      <c r="B229">
        <v>13</v>
      </c>
      <c r="C229">
        <v>2</v>
      </c>
      <c r="D229">
        <v>2</v>
      </c>
      <c r="E229">
        <v>2</v>
      </c>
      <c r="F229">
        <v>5</v>
      </c>
      <c r="G229">
        <v>3</v>
      </c>
      <c r="H229">
        <v>5</v>
      </c>
      <c r="I229">
        <v>6</v>
      </c>
      <c r="J229">
        <v>4</v>
      </c>
      <c r="K229">
        <v>0.46153846153846162</v>
      </c>
      <c r="L229">
        <v>0.5</v>
      </c>
      <c r="M229">
        <v>0.30769230769230776</v>
      </c>
      <c r="N229">
        <v>0.48717948717948723</v>
      </c>
    </row>
    <row r="230" spans="1:14" x14ac:dyDescent="0.25">
      <c r="A230" t="s">
        <v>276</v>
      </c>
      <c r="B230">
        <v>12</v>
      </c>
      <c r="C230">
        <v>5</v>
      </c>
      <c r="D230">
        <v>1</v>
      </c>
      <c r="E230">
        <v>1</v>
      </c>
      <c r="F230">
        <v>4</v>
      </c>
      <c r="G230">
        <v>1</v>
      </c>
      <c r="H230">
        <v>7</v>
      </c>
      <c r="I230">
        <v>7</v>
      </c>
      <c r="J230">
        <v>2</v>
      </c>
      <c r="K230">
        <v>0.58333333333333337</v>
      </c>
      <c r="L230">
        <v>0.46153846153846162</v>
      </c>
      <c r="M230">
        <v>0.66666666666666663</v>
      </c>
      <c r="N230">
        <v>0.48717948717948723</v>
      </c>
    </row>
    <row r="231" spans="1:14" x14ac:dyDescent="0.25">
      <c r="A231" t="s">
        <v>271</v>
      </c>
      <c r="B231">
        <v>12</v>
      </c>
      <c r="C231">
        <v>4</v>
      </c>
      <c r="D231">
        <v>3</v>
      </c>
      <c r="E231">
        <v>2</v>
      </c>
      <c r="F231">
        <v>9</v>
      </c>
      <c r="G231">
        <v>1</v>
      </c>
      <c r="H231">
        <v>2</v>
      </c>
      <c r="I231">
        <v>9</v>
      </c>
      <c r="J231">
        <v>1</v>
      </c>
      <c r="K231">
        <v>0.75</v>
      </c>
      <c r="L231">
        <v>0.15384615384615383</v>
      </c>
      <c r="M231">
        <v>1.3333333333333333</v>
      </c>
      <c r="N231">
        <v>0.47435897435897434</v>
      </c>
    </row>
    <row r="232" spans="1:14" x14ac:dyDescent="0.25">
      <c r="A232" t="s">
        <v>273</v>
      </c>
      <c r="B232">
        <v>15</v>
      </c>
      <c r="C232">
        <v>4</v>
      </c>
      <c r="D232">
        <v>0</v>
      </c>
      <c r="E232">
        <v>3</v>
      </c>
      <c r="F232">
        <v>6</v>
      </c>
      <c r="G232">
        <v>2</v>
      </c>
      <c r="H232">
        <v>7</v>
      </c>
      <c r="I232">
        <v>7</v>
      </c>
      <c r="J232">
        <v>3</v>
      </c>
      <c r="K232">
        <v>0.46666666666666662</v>
      </c>
      <c r="L232">
        <v>0.35294117647058826</v>
      </c>
      <c r="M232">
        <v>0.53333333333333344</v>
      </c>
      <c r="N232">
        <v>0.3549019607843138</v>
      </c>
    </row>
    <row r="233" spans="1:14" x14ac:dyDescent="0.25">
      <c r="A233" t="s">
        <v>277</v>
      </c>
      <c r="B233">
        <v>11</v>
      </c>
      <c r="C233">
        <v>5</v>
      </c>
      <c r="D233">
        <v>0</v>
      </c>
      <c r="E233">
        <v>0</v>
      </c>
      <c r="F233">
        <v>3</v>
      </c>
      <c r="G233">
        <v>5</v>
      </c>
      <c r="H233">
        <v>3</v>
      </c>
      <c r="I233">
        <v>5</v>
      </c>
      <c r="J233">
        <v>4</v>
      </c>
      <c r="K233">
        <v>0.45454545454545459</v>
      </c>
      <c r="L233">
        <v>0.6428571428571429</v>
      </c>
      <c r="M233">
        <v>-9.0909090909090939E-2</v>
      </c>
      <c r="N233">
        <v>0.38311688311688319</v>
      </c>
    </row>
    <row r="234" spans="1:14" x14ac:dyDescent="0.25">
      <c r="A234" t="s">
        <v>274</v>
      </c>
      <c r="B234">
        <v>16</v>
      </c>
      <c r="C234">
        <v>4</v>
      </c>
      <c r="D234">
        <v>1</v>
      </c>
      <c r="E234">
        <v>3</v>
      </c>
      <c r="F234">
        <v>7</v>
      </c>
      <c r="G234">
        <v>1</v>
      </c>
      <c r="H234">
        <v>8</v>
      </c>
      <c r="I234">
        <v>8</v>
      </c>
      <c r="J234">
        <v>2</v>
      </c>
      <c r="K234">
        <v>0.5</v>
      </c>
      <c r="L234">
        <v>0.25</v>
      </c>
      <c r="M234">
        <v>0.75</v>
      </c>
      <c r="N234">
        <v>0.3125</v>
      </c>
    </row>
    <row r="235" spans="1:14" x14ac:dyDescent="0.25">
      <c r="A235" t="s">
        <v>297</v>
      </c>
      <c r="B235">
        <v>16</v>
      </c>
      <c r="C235">
        <v>2</v>
      </c>
      <c r="D235">
        <v>1</v>
      </c>
      <c r="E235">
        <v>2</v>
      </c>
      <c r="F235">
        <v>5</v>
      </c>
      <c r="G235">
        <v>2</v>
      </c>
      <c r="H235">
        <v>9</v>
      </c>
      <c r="I235">
        <v>5</v>
      </c>
      <c r="J235">
        <v>2</v>
      </c>
      <c r="K235">
        <v>0.3125</v>
      </c>
      <c r="L235">
        <v>0.4375</v>
      </c>
      <c r="M235">
        <v>0.375</v>
      </c>
      <c r="N235">
        <v>0.34375</v>
      </c>
    </row>
    <row r="236" spans="1:14" x14ac:dyDescent="0.25">
      <c r="A236" t="s">
        <v>283</v>
      </c>
      <c r="B236">
        <v>13</v>
      </c>
      <c r="C236">
        <v>2</v>
      </c>
      <c r="D236">
        <v>0</v>
      </c>
      <c r="E236">
        <v>4</v>
      </c>
      <c r="F236">
        <v>6</v>
      </c>
      <c r="G236">
        <v>2</v>
      </c>
      <c r="H236">
        <v>5</v>
      </c>
      <c r="I236">
        <v>6</v>
      </c>
      <c r="J236">
        <v>3</v>
      </c>
      <c r="K236">
        <v>0.46153846153846162</v>
      </c>
      <c r="L236">
        <v>0.41666666666666674</v>
      </c>
      <c r="M236">
        <v>0.53846153846153844</v>
      </c>
      <c r="N236">
        <v>0.22756410256410256</v>
      </c>
    </row>
    <row r="237" spans="1:14" x14ac:dyDescent="0.25">
      <c r="A237" t="s">
        <v>289</v>
      </c>
      <c r="B237">
        <v>16</v>
      </c>
      <c r="C237">
        <v>3</v>
      </c>
      <c r="D237">
        <v>2</v>
      </c>
      <c r="E237">
        <v>1</v>
      </c>
      <c r="F237">
        <v>6</v>
      </c>
      <c r="G237">
        <v>6</v>
      </c>
      <c r="H237">
        <v>4</v>
      </c>
      <c r="I237">
        <v>6</v>
      </c>
      <c r="J237">
        <v>8</v>
      </c>
      <c r="K237">
        <v>0.375</v>
      </c>
      <c r="L237">
        <v>0.4375</v>
      </c>
      <c r="M237">
        <v>-0.125</v>
      </c>
      <c r="N237">
        <v>0.1875</v>
      </c>
    </row>
    <row r="238" spans="1:14" x14ac:dyDescent="0.25">
      <c r="A238" t="s">
        <v>288</v>
      </c>
      <c r="B238">
        <v>16</v>
      </c>
      <c r="C238">
        <v>3</v>
      </c>
      <c r="D238">
        <v>1</v>
      </c>
      <c r="E238">
        <v>2</v>
      </c>
      <c r="F238">
        <v>3</v>
      </c>
      <c r="G238">
        <v>4</v>
      </c>
      <c r="H238">
        <v>9</v>
      </c>
      <c r="I238">
        <v>6</v>
      </c>
      <c r="J238">
        <v>3</v>
      </c>
      <c r="K238">
        <v>0.375</v>
      </c>
      <c r="L238">
        <v>0.3125</v>
      </c>
      <c r="M238">
        <v>0.125</v>
      </c>
      <c r="N238">
        <v>0.21875</v>
      </c>
    </row>
    <row r="239" spans="1:14" x14ac:dyDescent="0.25">
      <c r="A239" t="s">
        <v>278</v>
      </c>
      <c r="B239">
        <v>15</v>
      </c>
      <c r="C239">
        <v>4</v>
      </c>
      <c r="D239">
        <v>2</v>
      </c>
      <c r="E239">
        <v>1</v>
      </c>
      <c r="F239">
        <v>6</v>
      </c>
      <c r="G239">
        <v>2</v>
      </c>
      <c r="H239">
        <v>7</v>
      </c>
      <c r="I239">
        <v>7</v>
      </c>
      <c r="J239">
        <v>2</v>
      </c>
      <c r="K239">
        <v>0.46666666666666662</v>
      </c>
      <c r="L239">
        <v>0.33333333333333331</v>
      </c>
      <c r="M239">
        <v>0.60000000000000009</v>
      </c>
      <c r="N239">
        <v>0.20000000000000004</v>
      </c>
    </row>
    <row r="240" spans="1:14" x14ac:dyDescent="0.25">
      <c r="A240" t="s">
        <v>306</v>
      </c>
      <c r="B240">
        <v>12</v>
      </c>
      <c r="C240">
        <v>1</v>
      </c>
      <c r="D240">
        <v>1</v>
      </c>
      <c r="E240">
        <v>0</v>
      </c>
      <c r="F240">
        <v>3</v>
      </c>
      <c r="G240">
        <v>1</v>
      </c>
      <c r="H240">
        <v>8</v>
      </c>
      <c r="I240">
        <v>2</v>
      </c>
      <c r="J240">
        <v>3</v>
      </c>
      <c r="K240">
        <v>0.16666666666666666</v>
      </c>
      <c r="L240">
        <v>0.23076923076923081</v>
      </c>
      <c r="M240">
        <v>8.3333333333333329E-2</v>
      </c>
      <c r="N240">
        <v>0.11858974358974358</v>
      </c>
    </row>
    <row r="241" spans="1:14" x14ac:dyDescent="0.25">
      <c r="A241" t="s">
        <v>294</v>
      </c>
      <c r="B241">
        <v>17</v>
      </c>
      <c r="C241">
        <v>0</v>
      </c>
      <c r="D241">
        <v>1</v>
      </c>
      <c r="E241">
        <v>4</v>
      </c>
      <c r="F241">
        <v>4</v>
      </c>
      <c r="G241">
        <v>4</v>
      </c>
      <c r="H241">
        <v>9</v>
      </c>
      <c r="I241">
        <v>5</v>
      </c>
      <c r="J241">
        <v>6</v>
      </c>
      <c r="K241">
        <v>0.29411764705882354</v>
      </c>
      <c r="L241">
        <v>0.46666666666666662</v>
      </c>
      <c r="M241">
        <v>-5.8823529411764719E-2</v>
      </c>
      <c r="N241">
        <v>7.0588235294117646E-2</v>
      </c>
    </row>
    <row r="242" spans="1:14" x14ac:dyDescent="0.25">
      <c r="A242" t="s">
        <v>287</v>
      </c>
      <c r="B242">
        <v>16</v>
      </c>
      <c r="C242">
        <v>2</v>
      </c>
      <c r="D242">
        <v>0</v>
      </c>
      <c r="E242">
        <v>4</v>
      </c>
      <c r="F242">
        <v>6</v>
      </c>
      <c r="G242">
        <v>6</v>
      </c>
      <c r="H242">
        <v>4</v>
      </c>
      <c r="I242">
        <v>6</v>
      </c>
      <c r="J242">
        <v>6</v>
      </c>
      <c r="K242">
        <v>0.375</v>
      </c>
      <c r="L242">
        <v>0.3125</v>
      </c>
      <c r="M242">
        <v>0</v>
      </c>
      <c r="N242">
        <v>3.125E-2</v>
      </c>
    </row>
    <row r="243" spans="1:14" x14ac:dyDescent="0.25">
      <c r="A243" t="s">
        <v>286</v>
      </c>
      <c r="B243">
        <v>17</v>
      </c>
      <c r="C243">
        <v>2</v>
      </c>
      <c r="D243">
        <v>1</v>
      </c>
      <c r="E243">
        <v>5</v>
      </c>
      <c r="F243">
        <v>6</v>
      </c>
      <c r="G243">
        <v>4</v>
      </c>
      <c r="H243">
        <v>7</v>
      </c>
      <c r="I243">
        <v>8</v>
      </c>
      <c r="J243">
        <v>4</v>
      </c>
      <c r="K243">
        <v>0.47058823529411759</v>
      </c>
      <c r="L243">
        <v>0.26666666666666666</v>
      </c>
      <c r="M243">
        <v>0.35294117647058826</v>
      </c>
      <c r="N243">
        <v>7.6470588235294137E-2</v>
      </c>
    </row>
    <row r="244" spans="1:14" x14ac:dyDescent="0.25">
      <c r="A244" t="s">
        <v>281</v>
      </c>
      <c r="B244">
        <v>15</v>
      </c>
      <c r="C244">
        <v>3</v>
      </c>
      <c r="D244">
        <v>1</v>
      </c>
      <c r="E244">
        <v>3</v>
      </c>
      <c r="F244">
        <v>7</v>
      </c>
      <c r="G244">
        <v>3</v>
      </c>
      <c r="H244">
        <v>5</v>
      </c>
      <c r="I244">
        <v>7</v>
      </c>
      <c r="J244">
        <v>3</v>
      </c>
      <c r="K244">
        <v>0.46666666666666662</v>
      </c>
      <c r="L244">
        <v>0.23529411764705879</v>
      </c>
      <c r="M244">
        <v>0.53333333333333344</v>
      </c>
      <c r="N244">
        <v>6.0784313725490258E-2</v>
      </c>
    </row>
    <row r="245" spans="1:14" x14ac:dyDescent="0.25">
      <c r="A245" t="s">
        <v>280</v>
      </c>
      <c r="B245">
        <v>12</v>
      </c>
      <c r="C245">
        <v>3</v>
      </c>
      <c r="D245">
        <v>2</v>
      </c>
      <c r="E245">
        <v>1</v>
      </c>
      <c r="F245">
        <v>4</v>
      </c>
      <c r="G245">
        <v>4</v>
      </c>
      <c r="H245">
        <v>4</v>
      </c>
      <c r="I245">
        <v>6</v>
      </c>
      <c r="J245">
        <v>4</v>
      </c>
      <c r="K245">
        <v>0.5</v>
      </c>
      <c r="L245">
        <v>0.23076923076923081</v>
      </c>
      <c r="M245">
        <v>0.16666666666666669</v>
      </c>
      <c r="N245">
        <v>-3.2051282051282048E-2</v>
      </c>
    </row>
    <row r="246" spans="1:14" x14ac:dyDescent="0.25">
      <c r="A246" t="s">
        <v>309</v>
      </c>
      <c r="B246">
        <v>16</v>
      </c>
      <c r="C246">
        <v>0</v>
      </c>
      <c r="D246">
        <v>1</v>
      </c>
      <c r="E246">
        <v>0</v>
      </c>
      <c r="F246">
        <v>2</v>
      </c>
      <c r="G246">
        <v>5</v>
      </c>
      <c r="H246">
        <v>9</v>
      </c>
      <c r="I246">
        <v>1</v>
      </c>
      <c r="J246">
        <v>6</v>
      </c>
      <c r="K246">
        <v>6.25E-2</v>
      </c>
      <c r="L246">
        <v>0.375</v>
      </c>
      <c r="M246">
        <v>-0.5</v>
      </c>
      <c r="N246">
        <v>-3.125E-2</v>
      </c>
    </row>
    <row r="247" spans="1:14" x14ac:dyDescent="0.25">
      <c r="A247" t="s">
        <v>290</v>
      </c>
      <c r="B247">
        <v>15</v>
      </c>
      <c r="C247">
        <v>3</v>
      </c>
      <c r="D247">
        <v>1</v>
      </c>
      <c r="E247">
        <v>2</v>
      </c>
      <c r="F247">
        <v>6</v>
      </c>
      <c r="G247">
        <v>5</v>
      </c>
      <c r="H247">
        <v>4</v>
      </c>
      <c r="I247">
        <v>6</v>
      </c>
      <c r="J247">
        <v>6</v>
      </c>
      <c r="K247">
        <v>0.4</v>
      </c>
      <c r="L247">
        <v>0.23529411764705879</v>
      </c>
      <c r="M247">
        <v>6.6666666666666707E-2</v>
      </c>
      <c r="N247">
        <v>-0.11372549019607842</v>
      </c>
    </row>
    <row r="248" spans="1:14" x14ac:dyDescent="0.25">
      <c r="A248" t="s">
        <v>295</v>
      </c>
      <c r="B248">
        <v>13</v>
      </c>
      <c r="C248">
        <v>2</v>
      </c>
      <c r="D248">
        <v>2</v>
      </c>
      <c r="E248">
        <v>1</v>
      </c>
      <c r="F248">
        <v>3</v>
      </c>
      <c r="G248">
        <v>4</v>
      </c>
      <c r="H248">
        <v>6</v>
      </c>
      <c r="I248">
        <v>5</v>
      </c>
      <c r="J248">
        <v>3</v>
      </c>
      <c r="K248">
        <v>0.38461538461538464</v>
      </c>
      <c r="L248">
        <v>0.16666666666666666</v>
      </c>
      <c r="M248">
        <v>7.6923076923076927E-2</v>
      </c>
      <c r="N248">
        <v>-3.2051282051282007E-3</v>
      </c>
    </row>
    <row r="249" spans="1:14" x14ac:dyDescent="0.25">
      <c r="A249" t="s">
        <v>300</v>
      </c>
      <c r="B249">
        <v>15</v>
      </c>
      <c r="C249">
        <v>0</v>
      </c>
      <c r="D249">
        <v>4</v>
      </c>
      <c r="E249">
        <v>0</v>
      </c>
      <c r="F249">
        <v>3</v>
      </c>
      <c r="G249">
        <v>1</v>
      </c>
      <c r="H249">
        <v>11</v>
      </c>
      <c r="I249">
        <v>4</v>
      </c>
      <c r="J249">
        <v>3</v>
      </c>
      <c r="K249">
        <v>0.26666666666666666</v>
      </c>
      <c r="L249">
        <v>0.29411764705882354</v>
      </c>
      <c r="M249">
        <v>0.2</v>
      </c>
      <c r="N249">
        <v>-1.7647058823529405E-2</v>
      </c>
    </row>
    <row r="250" spans="1:14" x14ac:dyDescent="0.25">
      <c r="A250" t="s">
        <v>307</v>
      </c>
      <c r="B250">
        <v>13</v>
      </c>
      <c r="C250">
        <v>1</v>
      </c>
      <c r="D250">
        <v>1</v>
      </c>
      <c r="E250">
        <v>0</v>
      </c>
      <c r="F250">
        <v>1</v>
      </c>
      <c r="G250">
        <v>5</v>
      </c>
      <c r="H250">
        <v>7</v>
      </c>
      <c r="I250">
        <v>2</v>
      </c>
      <c r="J250">
        <v>4</v>
      </c>
      <c r="K250">
        <v>0.15384615384615383</v>
      </c>
      <c r="L250">
        <v>0.41666666666666674</v>
      </c>
      <c r="M250">
        <v>-0.46153846153846162</v>
      </c>
      <c r="N250">
        <v>-0.1891025641025641</v>
      </c>
    </row>
    <row r="251" spans="1:14" x14ac:dyDescent="0.25">
      <c r="A251" t="s">
        <v>282</v>
      </c>
      <c r="B251">
        <v>16</v>
      </c>
      <c r="C251">
        <v>2</v>
      </c>
      <c r="D251">
        <v>2</v>
      </c>
      <c r="E251">
        <v>2</v>
      </c>
      <c r="F251">
        <v>6</v>
      </c>
      <c r="G251">
        <v>5</v>
      </c>
      <c r="H251">
        <v>5</v>
      </c>
      <c r="I251">
        <v>6</v>
      </c>
      <c r="J251">
        <v>6</v>
      </c>
      <c r="K251">
        <v>0.375</v>
      </c>
      <c r="L251">
        <v>0.25</v>
      </c>
      <c r="M251">
        <v>6.25E-2</v>
      </c>
      <c r="N251">
        <v>-0.1875</v>
      </c>
    </row>
    <row r="252" spans="1:14" x14ac:dyDescent="0.25">
      <c r="A252" t="s">
        <v>299</v>
      </c>
      <c r="B252">
        <v>15</v>
      </c>
      <c r="C252">
        <v>2</v>
      </c>
      <c r="D252">
        <v>0</v>
      </c>
      <c r="E252">
        <v>2</v>
      </c>
      <c r="F252">
        <v>4</v>
      </c>
      <c r="G252">
        <v>8</v>
      </c>
      <c r="H252">
        <v>3</v>
      </c>
      <c r="I252">
        <v>4</v>
      </c>
      <c r="J252">
        <v>8</v>
      </c>
      <c r="K252">
        <v>0.26666666666666666</v>
      </c>
      <c r="L252">
        <v>0.5625</v>
      </c>
      <c r="M252">
        <v>-0.53333333333333333</v>
      </c>
      <c r="N252">
        <v>-0.17291666666666666</v>
      </c>
    </row>
    <row r="253" spans="1:14" x14ac:dyDescent="0.25">
      <c r="A253" t="s">
        <v>308</v>
      </c>
      <c r="B253">
        <v>16</v>
      </c>
      <c r="C253">
        <v>2</v>
      </c>
      <c r="D253">
        <v>0</v>
      </c>
      <c r="E253">
        <v>0</v>
      </c>
      <c r="F253">
        <v>1</v>
      </c>
      <c r="G253">
        <v>4</v>
      </c>
      <c r="H253">
        <v>11</v>
      </c>
      <c r="I253">
        <v>2</v>
      </c>
      <c r="J253">
        <v>5</v>
      </c>
      <c r="K253">
        <v>0.125</v>
      </c>
      <c r="L253">
        <v>0.3125</v>
      </c>
      <c r="M253">
        <v>-0.375</v>
      </c>
      <c r="N253">
        <v>-0.1875</v>
      </c>
    </row>
    <row r="254" spans="1:14" x14ac:dyDescent="0.25">
      <c r="A254" t="s">
        <v>291</v>
      </c>
      <c r="B254">
        <v>13</v>
      </c>
      <c r="C254">
        <v>1</v>
      </c>
      <c r="D254">
        <v>2</v>
      </c>
      <c r="E254">
        <v>2</v>
      </c>
      <c r="F254">
        <v>4</v>
      </c>
      <c r="G254">
        <v>5</v>
      </c>
      <c r="H254">
        <v>4</v>
      </c>
      <c r="I254">
        <v>5</v>
      </c>
      <c r="J254">
        <v>5</v>
      </c>
      <c r="K254">
        <v>0.38461538461538464</v>
      </c>
      <c r="L254">
        <v>0.25</v>
      </c>
      <c r="M254">
        <v>-7.6923076923076927E-2</v>
      </c>
      <c r="N254">
        <v>-0.20512820512820515</v>
      </c>
    </row>
    <row r="255" spans="1:14" x14ac:dyDescent="0.25">
      <c r="A255" t="s">
        <v>298</v>
      </c>
      <c r="B255">
        <v>17</v>
      </c>
      <c r="C255">
        <v>2</v>
      </c>
      <c r="D255">
        <v>1</v>
      </c>
      <c r="E255">
        <v>1</v>
      </c>
      <c r="F255">
        <v>3</v>
      </c>
      <c r="G255">
        <v>7</v>
      </c>
      <c r="H255">
        <v>7</v>
      </c>
      <c r="I255">
        <v>4</v>
      </c>
      <c r="J255">
        <v>8</v>
      </c>
      <c r="K255">
        <v>0.23529411764705879</v>
      </c>
      <c r="L255">
        <v>0.26666666666666666</v>
      </c>
      <c r="M255">
        <v>-0.47058823529411759</v>
      </c>
      <c r="N255">
        <v>-0.26862745098039215</v>
      </c>
    </row>
    <row r="256" spans="1:14" x14ac:dyDescent="0.25">
      <c r="A256" t="s">
        <v>303</v>
      </c>
      <c r="B256">
        <v>15</v>
      </c>
      <c r="C256">
        <v>1</v>
      </c>
      <c r="D256">
        <v>0</v>
      </c>
      <c r="E256">
        <v>1</v>
      </c>
      <c r="F256">
        <v>2</v>
      </c>
      <c r="G256">
        <v>3</v>
      </c>
      <c r="H256">
        <v>10</v>
      </c>
      <c r="I256">
        <v>2</v>
      </c>
      <c r="J256">
        <v>3</v>
      </c>
      <c r="K256">
        <v>0.13333333333333333</v>
      </c>
      <c r="L256">
        <v>0.125</v>
      </c>
      <c r="M256">
        <v>-0.13333333333333336</v>
      </c>
      <c r="N256">
        <v>-0.22291666666666668</v>
      </c>
    </row>
    <row r="257" spans="1:14" x14ac:dyDescent="0.25">
      <c r="A257" t="s">
        <v>304</v>
      </c>
      <c r="B257">
        <v>17</v>
      </c>
      <c r="C257">
        <v>2</v>
      </c>
      <c r="D257">
        <v>0</v>
      </c>
      <c r="E257">
        <v>2</v>
      </c>
      <c r="F257">
        <v>2</v>
      </c>
      <c r="G257">
        <v>6</v>
      </c>
      <c r="H257">
        <v>9</v>
      </c>
      <c r="I257">
        <v>4</v>
      </c>
      <c r="J257">
        <v>7</v>
      </c>
      <c r="K257">
        <v>0.23529411764705879</v>
      </c>
      <c r="L257">
        <v>0.26666666666666666</v>
      </c>
      <c r="M257">
        <v>-0.41176470588235298</v>
      </c>
      <c r="N257">
        <v>-0.33921568627450982</v>
      </c>
    </row>
    <row r="258" spans="1:14" x14ac:dyDescent="0.25">
      <c r="A258" t="s">
        <v>310</v>
      </c>
      <c r="B258">
        <v>13</v>
      </c>
      <c r="C258">
        <v>1</v>
      </c>
      <c r="D258">
        <v>0</v>
      </c>
      <c r="E258">
        <v>0</v>
      </c>
      <c r="F258">
        <v>0</v>
      </c>
      <c r="G258">
        <v>6</v>
      </c>
      <c r="H258">
        <v>7</v>
      </c>
      <c r="I258">
        <v>1</v>
      </c>
      <c r="J258">
        <v>6</v>
      </c>
      <c r="K258">
        <v>7.6923076923076927E-2</v>
      </c>
      <c r="L258">
        <v>0.25</v>
      </c>
      <c r="M258">
        <v>-0.84615384615384626</v>
      </c>
      <c r="N258">
        <v>-0.33974358974358976</v>
      </c>
    </row>
    <row r="259" spans="1:14" x14ac:dyDescent="0.25">
      <c r="A259" t="s">
        <v>279</v>
      </c>
      <c r="B259">
        <v>15</v>
      </c>
      <c r="C259">
        <v>2</v>
      </c>
      <c r="D259">
        <v>4</v>
      </c>
      <c r="E259">
        <v>1</v>
      </c>
      <c r="F259">
        <v>6</v>
      </c>
      <c r="G259">
        <v>5</v>
      </c>
      <c r="H259">
        <v>4</v>
      </c>
      <c r="I259">
        <v>7</v>
      </c>
      <c r="J259">
        <v>7</v>
      </c>
      <c r="K259">
        <v>0.46666666666666662</v>
      </c>
      <c r="L259">
        <v>0.125</v>
      </c>
      <c r="M259">
        <v>6.6666666666666707E-2</v>
      </c>
      <c r="N259">
        <v>-0.43541666666666662</v>
      </c>
    </row>
    <row r="260" spans="1:14" x14ac:dyDescent="0.25">
      <c r="A260" t="s">
        <v>293</v>
      </c>
      <c r="B260">
        <v>13</v>
      </c>
      <c r="C260">
        <v>3</v>
      </c>
      <c r="D260">
        <v>1</v>
      </c>
      <c r="E260">
        <v>0</v>
      </c>
      <c r="F260">
        <v>1</v>
      </c>
      <c r="G260">
        <v>7</v>
      </c>
      <c r="H260">
        <v>5</v>
      </c>
      <c r="I260">
        <v>4</v>
      </c>
      <c r="J260">
        <v>5</v>
      </c>
      <c r="K260">
        <v>0.30769230769230771</v>
      </c>
      <c r="L260">
        <v>8.3333333333333329E-2</v>
      </c>
      <c r="M260">
        <v>-0.53846153846153844</v>
      </c>
      <c r="N260">
        <v>-0.35256410256410253</v>
      </c>
    </row>
    <row r="261" spans="1:14" x14ac:dyDescent="0.25">
      <c r="A261" t="s">
        <v>296</v>
      </c>
      <c r="B261">
        <v>12</v>
      </c>
      <c r="C261">
        <v>0</v>
      </c>
      <c r="D261">
        <v>2</v>
      </c>
      <c r="E261">
        <v>1</v>
      </c>
      <c r="F261">
        <v>4</v>
      </c>
      <c r="G261">
        <v>7</v>
      </c>
      <c r="H261">
        <v>1</v>
      </c>
      <c r="I261">
        <v>3</v>
      </c>
      <c r="J261">
        <v>8</v>
      </c>
      <c r="K261">
        <v>0.25</v>
      </c>
      <c r="L261">
        <v>0.30769230769230771</v>
      </c>
      <c r="M261">
        <v>-0.66666666666666674</v>
      </c>
      <c r="N261">
        <v>-0.48717948717948723</v>
      </c>
    </row>
    <row r="262" spans="1:14" x14ac:dyDescent="0.25">
      <c r="A262" t="s">
        <v>292</v>
      </c>
      <c r="B262">
        <v>14</v>
      </c>
      <c r="C262">
        <v>2</v>
      </c>
      <c r="D262">
        <v>1</v>
      </c>
      <c r="E262">
        <v>1</v>
      </c>
      <c r="F262">
        <v>2</v>
      </c>
      <c r="G262">
        <v>3</v>
      </c>
      <c r="H262">
        <v>9</v>
      </c>
      <c r="I262">
        <v>4</v>
      </c>
      <c r="J262">
        <v>4</v>
      </c>
      <c r="K262">
        <v>0.2857142857142857</v>
      </c>
      <c r="L262">
        <v>9.0909090909090912E-2</v>
      </c>
      <c r="M262">
        <v>-7.1428571428571425E-2</v>
      </c>
      <c r="N262">
        <v>-0.5357142857142857</v>
      </c>
    </row>
    <row r="263" spans="1:14" x14ac:dyDescent="0.25">
      <c r="A263" t="s">
        <v>301</v>
      </c>
      <c r="B263">
        <v>12</v>
      </c>
      <c r="C263">
        <v>1</v>
      </c>
      <c r="D263">
        <v>1</v>
      </c>
      <c r="E263">
        <v>0</v>
      </c>
      <c r="F263">
        <v>2</v>
      </c>
      <c r="G263">
        <v>5</v>
      </c>
      <c r="H263">
        <v>5</v>
      </c>
      <c r="I263">
        <v>2</v>
      </c>
      <c r="J263">
        <v>5</v>
      </c>
      <c r="K263">
        <v>0.16666666666666666</v>
      </c>
      <c r="L263">
        <v>0.15384615384615383</v>
      </c>
      <c r="M263">
        <v>-0.5</v>
      </c>
      <c r="N263">
        <v>-0.59615384615384615</v>
      </c>
    </row>
    <row r="264" spans="1:14" x14ac:dyDescent="0.25">
      <c r="A264" t="s">
        <v>302</v>
      </c>
      <c r="B264">
        <v>12</v>
      </c>
      <c r="C264">
        <v>1</v>
      </c>
      <c r="D264">
        <v>1</v>
      </c>
      <c r="E264">
        <v>0</v>
      </c>
      <c r="F264">
        <v>2</v>
      </c>
      <c r="G264">
        <v>2</v>
      </c>
      <c r="H264">
        <v>8</v>
      </c>
      <c r="I264">
        <v>2</v>
      </c>
      <c r="J264">
        <v>4</v>
      </c>
      <c r="K264">
        <v>0.16666666666666666</v>
      </c>
      <c r="L264">
        <v>0.15384615384615383</v>
      </c>
      <c r="M264">
        <v>-0.16666666666666666</v>
      </c>
      <c r="N264">
        <v>-0.54487179487179493</v>
      </c>
    </row>
    <row r="265" spans="1:14" x14ac:dyDescent="0.25">
      <c r="A265" t="s">
        <v>305</v>
      </c>
      <c r="B265">
        <v>16</v>
      </c>
      <c r="C265">
        <v>2</v>
      </c>
      <c r="D265">
        <v>1</v>
      </c>
      <c r="E265">
        <v>0</v>
      </c>
      <c r="F265">
        <v>2</v>
      </c>
      <c r="G265">
        <v>7</v>
      </c>
      <c r="H265">
        <v>7</v>
      </c>
      <c r="I265">
        <v>3</v>
      </c>
      <c r="J265">
        <v>8</v>
      </c>
      <c r="K265">
        <v>0.1875</v>
      </c>
      <c r="L265">
        <v>0.125</v>
      </c>
      <c r="M265">
        <v>-0.625</v>
      </c>
      <c r="N265">
        <v>-0.625</v>
      </c>
    </row>
    <row r="266" spans="1:14" x14ac:dyDescent="0.25">
      <c r="A266" t="s">
        <v>311</v>
      </c>
      <c r="B266">
        <v>11</v>
      </c>
      <c r="C266">
        <v>4</v>
      </c>
      <c r="D266">
        <v>2</v>
      </c>
      <c r="E266">
        <v>1</v>
      </c>
      <c r="F266">
        <v>7</v>
      </c>
      <c r="G266">
        <v>2</v>
      </c>
      <c r="H266">
        <v>2</v>
      </c>
      <c r="I266">
        <v>7</v>
      </c>
      <c r="J266">
        <v>3</v>
      </c>
      <c r="K266">
        <v>0.63636363636363635</v>
      </c>
      <c r="L266">
        <v>0.1</v>
      </c>
      <c r="M266">
        <v>0.81818181818181812</v>
      </c>
      <c r="N266">
        <v>0.10909090909090902</v>
      </c>
    </row>
    <row r="267" spans="1:14" x14ac:dyDescent="0.25">
      <c r="A267" t="s">
        <v>157</v>
      </c>
      <c r="B267">
        <v>10</v>
      </c>
      <c r="C267">
        <v>3</v>
      </c>
      <c r="D267">
        <v>2</v>
      </c>
      <c r="E267">
        <v>2</v>
      </c>
      <c r="F267">
        <v>7</v>
      </c>
      <c r="G267">
        <v>1</v>
      </c>
      <c r="H267">
        <v>2</v>
      </c>
      <c r="I267">
        <v>7</v>
      </c>
      <c r="J267">
        <v>1</v>
      </c>
      <c r="K267">
        <v>0.7</v>
      </c>
      <c r="L267">
        <v>0.3</v>
      </c>
      <c r="M267">
        <v>1.1999999999999995</v>
      </c>
      <c r="N267">
        <v>0.64999999999999991</v>
      </c>
    </row>
    <row r="268" spans="1:14" x14ac:dyDescent="0.25">
      <c r="A268" t="s">
        <v>312</v>
      </c>
      <c r="B268">
        <v>10</v>
      </c>
      <c r="C268">
        <v>2</v>
      </c>
      <c r="D268">
        <v>2</v>
      </c>
      <c r="E268">
        <v>1</v>
      </c>
      <c r="F268">
        <v>4</v>
      </c>
      <c r="G268">
        <v>4</v>
      </c>
      <c r="H268">
        <v>2</v>
      </c>
      <c r="I268">
        <v>5</v>
      </c>
      <c r="J268">
        <v>4</v>
      </c>
      <c r="K268">
        <v>0.5</v>
      </c>
      <c r="L268">
        <v>0.2</v>
      </c>
      <c r="M268">
        <v>9.9999999999999978E-2</v>
      </c>
      <c r="N268">
        <v>-0.4</v>
      </c>
    </row>
    <row r="269" spans="1:14" x14ac:dyDescent="0.25">
      <c r="A269" t="s">
        <v>313</v>
      </c>
      <c r="B269">
        <v>10</v>
      </c>
      <c r="C269">
        <v>2</v>
      </c>
      <c r="D269">
        <v>2</v>
      </c>
      <c r="E269">
        <v>2</v>
      </c>
      <c r="F269">
        <v>6</v>
      </c>
      <c r="G269">
        <v>2</v>
      </c>
      <c r="H269">
        <v>2</v>
      </c>
      <c r="I269">
        <v>6</v>
      </c>
      <c r="J269">
        <v>3</v>
      </c>
      <c r="K269">
        <v>0.6</v>
      </c>
      <c r="L269">
        <v>0.4</v>
      </c>
      <c r="M269">
        <v>0.7</v>
      </c>
      <c r="N269">
        <v>0.35</v>
      </c>
    </row>
    <row r="270" spans="1:14" x14ac:dyDescent="0.25">
      <c r="A270" t="s">
        <v>314</v>
      </c>
      <c r="B270">
        <v>9</v>
      </c>
      <c r="C270">
        <v>2</v>
      </c>
      <c r="D270">
        <v>3</v>
      </c>
      <c r="E270">
        <v>0</v>
      </c>
      <c r="F270">
        <v>5</v>
      </c>
      <c r="G270">
        <v>1</v>
      </c>
      <c r="H270">
        <v>3</v>
      </c>
      <c r="I270">
        <v>5</v>
      </c>
      <c r="J270">
        <v>1</v>
      </c>
      <c r="K270">
        <v>0.55555555555555558</v>
      </c>
      <c r="L270">
        <v>0.5</v>
      </c>
      <c r="M270">
        <v>0.88888888888888884</v>
      </c>
      <c r="N270">
        <v>0.44444444444444442</v>
      </c>
    </row>
    <row r="271" spans="1:14" x14ac:dyDescent="0.25">
      <c r="A271" t="s">
        <v>315</v>
      </c>
      <c r="B271">
        <v>11</v>
      </c>
      <c r="C271">
        <v>3</v>
      </c>
      <c r="D271">
        <v>3</v>
      </c>
      <c r="E271">
        <v>0</v>
      </c>
      <c r="F271">
        <v>5</v>
      </c>
      <c r="G271">
        <v>1</v>
      </c>
      <c r="H271">
        <v>5</v>
      </c>
      <c r="I271">
        <v>6</v>
      </c>
      <c r="J271">
        <v>2</v>
      </c>
      <c r="K271">
        <v>0.54545454545454541</v>
      </c>
      <c r="L271">
        <v>0.33333333333333331</v>
      </c>
      <c r="M271">
        <v>0.72727272727272718</v>
      </c>
      <c r="N271">
        <v>0.69696969696969691</v>
      </c>
    </row>
    <row r="272" spans="1:14" x14ac:dyDescent="0.25">
      <c r="A272" t="s">
        <v>316</v>
      </c>
      <c r="B272">
        <v>10</v>
      </c>
      <c r="C272">
        <v>2</v>
      </c>
      <c r="D272">
        <v>1</v>
      </c>
      <c r="E272">
        <v>2</v>
      </c>
      <c r="F272">
        <v>5</v>
      </c>
      <c r="G272">
        <v>1</v>
      </c>
      <c r="H272">
        <v>4</v>
      </c>
      <c r="I272">
        <v>5</v>
      </c>
      <c r="J272">
        <v>1</v>
      </c>
      <c r="K272">
        <v>0.5</v>
      </c>
      <c r="L272">
        <v>0.3</v>
      </c>
      <c r="M272">
        <v>0.8</v>
      </c>
      <c r="N272">
        <v>0.45</v>
      </c>
    </row>
    <row r="273" spans="1:14" x14ac:dyDescent="0.25">
      <c r="A273" t="s">
        <v>317</v>
      </c>
      <c r="B273">
        <v>10</v>
      </c>
      <c r="C273">
        <v>3</v>
      </c>
      <c r="D273">
        <v>0</v>
      </c>
      <c r="E273">
        <v>2</v>
      </c>
      <c r="F273">
        <v>6</v>
      </c>
      <c r="G273">
        <v>0</v>
      </c>
      <c r="H273">
        <v>4</v>
      </c>
      <c r="I273">
        <v>5</v>
      </c>
      <c r="J273">
        <v>2</v>
      </c>
      <c r="K273">
        <v>0.5</v>
      </c>
      <c r="L273">
        <v>0.5</v>
      </c>
      <c r="M273">
        <v>0.8999999999999998</v>
      </c>
      <c r="N273">
        <v>0.85</v>
      </c>
    </row>
    <row r="274" spans="1:14" x14ac:dyDescent="0.25">
      <c r="A274" t="s">
        <v>318</v>
      </c>
      <c r="B274">
        <v>10</v>
      </c>
      <c r="C274">
        <v>2</v>
      </c>
      <c r="D274">
        <v>2</v>
      </c>
      <c r="E274">
        <v>0</v>
      </c>
      <c r="F274">
        <v>4</v>
      </c>
      <c r="G274">
        <v>1</v>
      </c>
      <c r="H274">
        <v>5</v>
      </c>
      <c r="I274">
        <v>4</v>
      </c>
      <c r="J274">
        <v>1</v>
      </c>
      <c r="K274">
        <v>0.4</v>
      </c>
      <c r="L274">
        <v>0</v>
      </c>
      <c r="M274">
        <v>0.60000000000000009</v>
      </c>
      <c r="N274">
        <v>-0.29999999999999993</v>
      </c>
    </row>
    <row r="275" spans="1:14" x14ac:dyDescent="0.25">
      <c r="A275" t="s">
        <v>319</v>
      </c>
      <c r="B275">
        <v>10</v>
      </c>
      <c r="C275">
        <v>3</v>
      </c>
      <c r="D275">
        <v>2</v>
      </c>
      <c r="E275">
        <v>0</v>
      </c>
      <c r="F275">
        <v>4</v>
      </c>
      <c r="G275">
        <v>3</v>
      </c>
      <c r="H275">
        <v>3</v>
      </c>
      <c r="I275">
        <v>5</v>
      </c>
      <c r="J275">
        <v>2</v>
      </c>
      <c r="K275">
        <v>0.5</v>
      </c>
      <c r="L275">
        <v>0.6</v>
      </c>
      <c r="M275">
        <v>0.4</v>
      </c>
      <c r="N275">
        <v>0.54999999999999993</v>
      </c>
    </row>
    <row r="276" spans="1:14" x14ac:dyDescent="0.25">
      <c r="A276" t="s">
        <v>320</v>
      </c>
      <c r="B276">
        <v>9</v>
      </c>
      <c r="C276">
        <v>3</v>
      </c>
      <c r="D276">
        <v>1</v>
      </c>
      <c r="E276">
        <v>0</v>
      </c>
      <c r="F276">
        <v>2</v>
      </c>
      <c r="G276">
        <v>4</v>
      </c>
      <c r="H276">
        <v>3</v>
      </c>
      <c r="I276">
        <v>4</v>
      </c>
      <c r="J276">
        <v>4</v>
      </c>
      <c r="K276">
        <v>0.44444444444444442</v>
      </c>
      <c r="L276">
        <v>0.3636363636363637</v>
      </c>
      <c r="M276">
        <v>-0.22222222222222221</v>
      </c>
      <c r="N276">
        <v>-0.33838383838383834</v>
      </c>
    </row>
    <row r="277" spans="1:14" x14ac:dyDescent="0.25">
      <c r="A277" t="s">
        <v>321</v>
      </c>
      <c r="B277">
        <v>10</v>
      </c>
      <c r="C277">
        <v>1</v>
      </c>
      <c r="D277">
        <v>1</v>
      </c>
      <c r="E277">
        <v>2</v>
      </c>
      <c r="F277">
        <v>4</v>
      </c>
      <c r="G277">
        <v>2</v>
      </c>
      <c r="H277">
        <v>4</v>
      </c>
      <c r="I277">
        <v>4</v>
      </c>
      <c r="J277">
        <v>2</v>
      </c>
      <c r="K277">
        <v>0.4</v>
      </c>
      <c r="L277">
        <v>0.2</v>
      </c>
      <c r="M277">
        <v>0.40000000000000008</v>
      </c>
      <c r="N277">
        <v>5.0000000000000051E-2</v>
      </c>
    </row>
    <row r="278" spans="1:14" x14ac:dyDescent="0.25">
      <c r="A278" t="s">
        <v>322</v>
      </c>
      <c r="B278">
        <v>10</v>
      </c>
      <c r="C278">
        <v>2</v>
      </c>
      <c r="D278">
        <v>1</v>
      </c>
      <c r="E278">
        <v>1</v>
      </c>
      <c r="F278">
        <v>4</v>
      </c>
      <c r="G278">
        <v>3</v>
      </c>
      <c r="H278">
        <v>3</v>
      </c>
      <c r="I278">
        <v>4</v>
      </c>
      <c r="J278">
        <v>3</v>
      </c>
      <c r="K278">
        <v>0.4</v>
      </c>
      <c r="L278">
        <v>0.2</v>
      </c>
      <c r="M278">
        <v>0.2</v>
      </c>
      <c r="N278">
        <v>-0.2</v>
      </c>
    </row>
    <row r="279" spans="1:14" x14ac:dyDescent="0.25">
      <c r="A279" t="s">
        <v>323</v>
      </c>
      <c r="B279">
        <v>9</v>
      </c>
      <c r="C279">
        <v>1</v>
      </c>
      <c r="D279">
        <v>2</v>
      </c>
      <c r="E279">
        <v>0</v>
      </c>
      <c r="F279">
        <v>2</v>
      </c>
      <c r="G279">
        <v>2</v>
      </c>
      <c r="H279">
        <v>5</v>
      </c>
      <c r="I279">
        <v>3</v>
      </c>
      <c r="J279">
        <v>2</v>
      </c>
      <c r="K279">
        <v>0.33333333333333331</v>
      </c>
      <c r="L279">
        <v>0.1</v>
      </c>
      <c r="M279">
        <v>0.1111111111111111</v>
      </c>
      <c r="N279">
        <v>-0.44444444444444442</v>
      </c>
    </row>
    <row r="280" spans="1:14" x14ac:dyDescent="0.25">
      <c r="A280" t="s">
        <v>324</v>
      </c>
      <c r="B280">
        <v>11</v>
      </c>
      <c r="C280">
        <v>1</v>
      </c>
      <c r="D280">
        <v>3</v>
      </c>
      <c r="E280">
        <v>0</v>
      </c>
      <c r="F280">
        <v>4</v>
      </c>
      <c r="G280">
        <v>3</v>
      </c>
      <c r="H280">
        <v>4</v>
      </c>
      <c r="I280">
        <v>4</v>
      </c>
      <c r="J280">
        <v>3</v>
      </c>
      <c r="K280">
        <v>0.3636363636363637</v>
      </c>
      <c r="L280">
        <v>0.22222222222222221</v>
      </c>
      <c r="M280">
        <v>0.18181818181818188</v>
      </c>
      <c r="N280">
        <v>-2.0202020202020169E-2</v>
      </c>
    </row>
    <row r="281" spans="1:14" x14ac:dyDescent="0.25">
      <c r="A281" t="s">
        <v>325</v>
      </c>
      <c r="B281">
        <v>10</v>
      </c>
      <c r="C281">
        <v>0</v>
      </c>
      <c r="D281">
        <v>2</v>
      </c>
      <c r="E281">
        <v>1</v>
      </c>
      <c r="F281">
        <v>2</v>
      </c>
      <c r="G281">
        <v>3</v>
      </c>
      <c r="H281">
        <v>5</v>
      </c>
      <c r="I281">
        <v>3</v>
      </c>
      <c r="J281">
        <v>4</v>
      </c>
      <c r="K281">
        <v>0.3</v>
      </c>
      <c r="L281">
        <v>0.4</v>
      </c>
      <c r="M281">
        <v>-0.2</v>
      </c>
      <c r="N281">
        <v>-0.2</v>
      </c>
    </row>
    <row r="282" spans="1:14" x14ac:dyDescent="0.25">
      <c r="A282" t="s">
        <v>326</v>
      </c>
      <c r="B282">
        <v>10</v>
      </c>
      <c r="C282">
        <v>1</v>
      </c>
      <c r="D282">
        <v>0</v>
      </c>
      <c r="E282">
        <v>2</v>
      </c>
      <c r="F282">
        <v>3</v>
      </c>
      <c r="G282">
        <v>3</v>
      </c>
      <c r="H282">
        <v>4</v>
      </c>
      <c r="I282">
        <v>3</v>
      </c>
      <c r="J282">
        <v>4</v>
      </c>
      <c r="K282">
        <v>0.3</v>
      </c>
      <c r="L282">
        <v>0.3636363636363637</v>
      </c>
      <c r="M282">
        <v>-0.10000000000000003</v>
      </c>
      <c r="N282">
        <v>8.6363636363636365E-2</v>
      </c>
    </row>
    <row r="283" spans="1:14" x14ac:dyDescent="0.25">
      <c r="A283" t="s">
        <v>327</v>
      </c>
      <c r="B283">
        <v>10</v>
      </c>
      <c r="C283">
        <v>2</v>
      </c>
      <c r="D283">
        <v>0</v>
      </c>
      <c r="E283">
        <v>2</v>
      </c>
      <c r="F283">
        <v>3</v>
      </c>
      <c r="G283">
        <v>4</v>
      </c>
      <c r="H283">
        <v>3</v>
      </c>
      <c r="I283">
        <v>4</v>
      </c>
      <c r="J283">
        <v>4</v>
      </c>
      <c r="K283">
        <v>0.4</v>
      </c>
      <c r="L283">
        <v>0.3</v>
      </c>
      <c r="M283">
        <v>-0.10000000000000003</v>
      </c>
      <c r="N283">
        <v>-5.0000000000000017E-2</v>
      </c>
    </row>
    <row r="284" spans="1:14" x14ac:dyDescent="0.25">
      <c r="A284" t="s">
        <v>328</v>
      </c>
      <c r="B284">
        <v>10</v>
      </c>
      <c r="C284">
        <v>0</v>
      </c>
      <c r="D284">
        <v>2</v>
      </c>
      <c r="E284">
        <v>1</v>
      </c>
      <c r="F284">
        <v>4</v>
      </c>
      <c r="G284">
        <v>2</v>
      </c>
      <c r="H284">
        <v>4</v>
      </c>
      <c r="I284">
        <v>3</v>
      </c>
      <c r="J284">
        <v>3</v>
      </c>
      <c r="K284">
        <v>0.3</v>
      </c>
      <c r="L284">
        <v>0.1</v>
      </c>
      <c r="M284">
        <v>0.2</v>
      </c>
      <c r="N284">
        <v>-0.15</v>
      </c>
    </row>
    <row r="285" spans="1:14" x14ac:dyDescent="0.25">
      <c r="A285" t="s">
        <v>158</v>
      </c>
      <c r="B285">
        <v>10</v>
      </c>
      <c r="C285">
        <v>1</v>
      </c>
      <c r="D285">
        <v>0</v>
      </c>
      <c r="E285">
        <v>1</v>
      </c>
      <c r="F285">
        <v>1</v>
      </c>
      <c r="G285">
        <v>5</v>
      </c>
      <c r="H285">
        <v>4</v>
      </c>
      <c r="I285">
        <v>2</v>
      </c>
      <c r="J285">
        <v>4</v>
      </c>
      <c r="K285">
        <v>0.2</v>
      </c>
      <c r="L285">
        <v>0.1</v>
      </c>
      <c r="M285">
        <v>-0.6</v>
      </c>
      <c r="N285">
        <v>-0.7</v>
      </c>
    </row>
    <row r="286" spans="1:14" x14ac:dyDescent="0.25">
      <c r="A286" t="s">
        <v>329</v>
      </c>
      <c r="B286">
        <v>10</v>
      </c>
      <c r="C286">
        <v>0</v>
      </c>
      <c r="D286">
        <v>1</v>
      </c>
      <c r="E286">
        <v>2</v>
      </c>
      <c r="F286">
        <v>4</v>
      </c>
      <c r="G286">
        <v>5</v>
      </c>
      <c r="H286">
        <v>1</v>
      </c>
      <c r="I286">
        <v>3</v>
      </c>
      <c r="J286">
        <v>6</v>
      </c>
      <c r="K286">
        <v>0.3</v>
      </c>
      <c r="L286">
        <v>0.3</v>
      </c>
      <c r="M286">
        <v>-0.4</v>
      </c>
      <c r="N286">
        <v>-0.4</v>
      </c>
    </row>
    <row r="287" spans="1:14" x14ac:dyDescent="0.25">
      <c r="A287" t="s">
        <v>330</v>
      </c>
      <c r="B287">
        <v>10</v>
      </c>
      <c r="C287">
        <v>2</v>
      </c>
      <c r="D287">
        <v>0</v>
      </c>
      <c r="E287">
        <v>0</v>
      </c>
      <c r="F287">
        <v>0</v>
      </c>
      <c r="G287">
        <v>5</v>
      </c>
      <c r="H287">
        <v>5</v>
      </c>
      <c r="I287">
        <v>2</v>
      </c>
      <c r="J287">
        <v>4</v>
      </c>
      <c r="K287">
        <v>0.2</v>
      </c>
      <c r="L287">
        <v>0.3</v>
      </c>
      <c r="M287">
        <v>-0.7</v>
      </c>
      <c r="N287">
        <v>-0.6</v>
      </c>
    </row>
    <row r="288" spans="1:14" x14ac:dyDescent="0.25">
      <c r="A288" t="s">
        <v>331</v>
      </c>
      <c r="B288">
        <v>10</v>
      </c>
      <c r="C288">
        <v>1</v>
      </c>
      <c r="D288">
        <v>0</v>
      </c>
      <c r="E288">
        <v>1</v>
      </c>
      <c r="F288">
        <v>1</v>
      </c>
      <c r="G288">
        <v>3</v>
      </c>
      <c r="H288">
        <v>6</v>
      </c>
      <c r="I288">
        <v>2</v>
      </c>
      <c r="J288">
        <v>2</v>
      </c>
      <c r="K288">
        <v>0.2</v>
      </c>
      <c r="L288">
        <v>0.3</v>
      </c>
      <c r="M288">
        <v>-0.2</v>
      </c>
      <c r="N288">
        <v>-0.4</v>
      </c>
    </row>
    <row r="289" spans="1:14" x14ac:dyDescent="0.25">
      <c r="A289" t="s">
        <v>332</v>
      </c>
      <c r="B289">
        <v>10</v>
      </c>
      <c r="C289">
        <v>0</v>
      </c>
      <c r="D289">
        <v>1</v>
      </c>
      <c r="E289">
        <v>0</v>
      </c>
      <c r="F289">
        <v>2</v>
      </c>
      <c r="G289">
        <v>3</v>
      </c>
      <c r="H289">
        <v>5</v>
      </c>
      <c r="I289">
        <v>1</v>
      </c>
      <c r="J289">
        <v>5</v>
      </c>
      <c r="K289">
        <v>0.1</v>
      </c>
      <c r="L289">
        <v>0.5</v>
      </c>
      <c r="M289">
        <v>-0.5</v>
      </c>
      <c r="N289">
        <v>-5.0000000000000017E-2</v>
      </c>
    </row>
    <row r="290" spans="1:14" x14ac:dyDescent="0.25">
      <c r="A290" t="s">
        <v>333</v>
      </c>
      <c r="B290">
        <v>3</v>
      </c>
      <c r="C290">
        <v>1</v>
      </c>
      <c r="D290">
        <v>0</v>
      </c>
      <c r="E290">
        <v>2</v>
      </c>
      <c r="F290">
        <v>2</v>
      </c>
      <c r="G290">
        <v>0</v>
      </c>
      <c r="H290">
        <v>1</v>
      </c>
      <c r="I290">
        <v>3</v>
      </c>
      <c r="J290">
        <v>0</v>
      </c>
      <c r="K290">
        <v>1</v>
      </c>
      <c r="L290">
        <v>1</v>
      </c>
      <c r="M290">
        <v>1.6666666666666663</v>
      </c>
      <c r="N290">
        <v>1.6666666666666663</v>
      </c>
    </row>
    <row r="291" spans="1:14" x14ac:dyDescent="0.25">
      <c r="A291" t="s">
        <v>334</v>
      </c>
      <c r="B291">
        <v>3</v>
      </c>
      <c r="C291">
        <v>0</v>
      </c>
      <c r="D291">
        <v>0</v>
      </c>
      <c r="E291">
        <v>1</v>
      </c>
      <c r="F291">
        <v>1</v>
      </c>
      <c r="G291">
        <v>1</v>
      </c>
      <c r="H291">
        <v>1</v>
      </c>
      <c r="I291">
        <v>1</v>
      </c>
      <c r="J291">
        <v>1</v>
      </c>
      <c r="K291">
        <v>0.33333333333333331</v>
      </c>
      <c r="L291">
        <v>0.33333333333333331</v>
      </c>
      <c r="M291">
        <v>0</v>
      </c>
      <c r="N291">
        <v>0</v>
      </c>
    </row>
    <row r="292" spans="1:14" x14ac:dyDescent="0.25">
      <c r="A292" t="s">
        <v>335</v>
      </c>
      <c r="B292">
        <v>3</v>
      </c>
      <c r="C292">
        <v>1</v>
      </c>
      <c r="D292">
        <v>0</v>
      </c>
      <c r="E292">
        <v>0</v>
      </c>
      <c r="F292">
        <v>1</v>
      </c>
      <c r="G292">
        <v>1</v>
      </c>
      <c r="H292">
        <v>1</v>
      </c>
      <c r="I292">
        <v>1</v>
      </c>
      <c r="J292">
        <v>1</v>
      </c>
      <c r="K292">
        <v>0.33333333333333331</v>
      </c>
      <c r="L292">
        <v>0.33333333333333331</v>
      </c>
      <c r="M292">
        <v>0</v>
      </c>
      <c r="N292">
        <v>0</v>
      </c>
    </row>
    <row r="293" spans="1:14" x14ac:dyDescent="0.25">
      <c r="A293" t="s">
        <v>336</v>
      </c>
      <c r="B293">
        <v>3</v>
      </c>
      <c r="C293">
        <v>0</v>
      </c>
      <c r="D293">
        <v>1</v>
      </c>
      <c r="E293">
        <v>0</v>
      </c>
      <c r="F293">
        <v>0</v>
      </c>
      <c r="G293">
        <v>0</v>
      </c>
      <c r="H293">
        <v>3</v>
      </c>
      <c r="I293">
        <v>1</v>
      </c>
      <c r="J293">
        <v>1</v>
      </c>
      <c r="K293">
        <v>0.33333333333333331</v>
      </c>
      <c r="L293">
        <v>0.33333333333333331</v>
      </c>
      <c r="M293">
        <v>0</v>
      </c>
      <c r="N293">
        <v>0</v>
      </c>
    </row>
    <row r="294" spans="1:14" x14ac:dyDescent="0.25">
      <c r="A294" t="s">
        <v>337</v>
      </c>
      <c r="B294">
        <v>3</v>
      </c>
      <c r="C294">
        <v>1</v>
      </c>
      <c r="D294">
        <v>0</v>
      </c>
      <c r="E294">
        <v>0</v>
      </c>
      <c r="F294">
        <v>1</v>
      </c>
      <c r="G294">
        <v>0</v>
      </c>
      <c r="H294">
        <v>2</v>
      </c>
      <c r="I294">
        <v>1</v>
      </c>
      <c r="J294">
        <v>0</v>
      </c>
      <c r="K294">
        <v>0.33333333333333331</v>
      </c>
      <c r="L294">
        <v>0.33333333333333331</v>
      </c>
      <c r="M294">
        <v>0.66666666666666663</v>
      </c>
      <c r="N294">
        <v>0.66666666666666663</v>
      </c>
    </row>
    <row r="295" spans="1:14" x14ac:dyDescent="0.25">
      <c r="A295" t="s">
        <v>338</v>
      </c>
      <c r="B295">
        <v>4</v>
      </c>
      <c r="C295">
        <v>0</v>
      </c>
      <c r="D295">
        <v>0</v>
      </c>
      <c r="E295">
        <v>1</v>
      </c>
      <c r="F295">
        <v>1</v>
      </c>
      <c r="G295">
        <v>1</v>
      </c>
      <c r="H295">
        <v>2</v>
      </c>
      <c r="I295">
        <v>1</v>
      </c>
      <c r="J295">
        <v>1</v>
      </c>
      <c r="K295">
        <v>0.25</v>
      </c>
      <c r="L295">
        <v>0.25</v>
      </c>
      <c r="M295">
        <v>0</v>
      </c>
      <c r="N295">
        <v>0</v>
      </c>
    </row>
    <row r="296" spans="1:14" x14ac:dyDescent="0.25">
      <c r="A296" t="s">
        <v>339</v>
      </c>
      <c r="B296">
        <v>3</v>
      </c>
      <c r="C296">
        <v>0</v>
      </c>
      <c r="D296">
        <v>0</v>
      </c>
      <c r="E296">
        <v>0</v>
      </c>
      <c r="F296">
        <v>0</v>
      </c>
      <c r="G296">
        <v>1</v>
      </c>
      <c r="H296">
        <v>2</v>
      </c>
      <c r="I296">
        <v>0</v>
      </c>
      <c r="J296">
        <v>1</v>
      </c>
      <c r="K296">
        <v>0</v>
      </c>
      <c r="L296">
        <v>0</v>
      </c>
      <c r="M296">
        <v>-0.66666666666666663</v>
      </c>
      <c r="N296">
        <v>-0.66666666666666663</v>
      </c>
    </row>
    <row r="297" spans="1:14" x14ac:dyDescent="0.25">
      <c r="A297" t="s">
        <v>340</v>
      </c>
      <c r="B297">
        <v>2</v>
      </c>
      <c r="C297">
        <v>0</v>
      </c>
      <c r="D297">
        <v>0</v>
      </c>
      <c r="E297">
        <v>0</v>
      </c>
      <c r="F297">
        <v>0</v>
      </c>
      <c r="G297">
        <v>0</v>
      </c>
      <c r="H297">
        <v>2</v>
      </c>
      <c r="I297">
        <v>0</v>
      </c>
      <c r="J297">
        <v>1</v>
      </c>
      <c r="K297">
        <v>0</v>
      </c>
      <c r="L297">
        <v>0</v>
      </c>
      <c r="M297">
        <v>-0.5</v>
      </c>
      <c r="N297">
        <v>-0.5</v>
      </c>
    </row>
    <row r="298" spans="1:14" x14ac:dyDescent="0.25">
      <c r="A298" t="s">
        <v>341</v>
      </c>
      <c r="B298">
        <v>3</v>
      </c>
      <c r="C298">
        <v>1</v>
      </c>
      <c r="D298">
        <v>0</v>
      </c>
      <c r="E298">
        <v>0</v>
      </c>
      <c r="F298">
        <v>1</v>
      </c>
      <c r="G298">
        <v>1</v>
      </c>
      <c r="H298">
        <v>1</v>
      </c>
      <c r="I298">
        <v>1</v>
      </c>
      <c r="J298">
        <v>1</v>
      </c>
      <c r="K298">
        <v>0.33333333333333331</v>
      </c>
      <c r="L298">
        <v>0.33333333333333331</v>
      </c>
      <c r="M298">
        <v>0</v>
      </c>
      <c r="N298">
        <v>0</v>
      </c>
    </row>
    <row r="299" spans="1:14" x14ac:dyDescent="0.25">
      <c r="A299" t="s">
        <v>342</v>
      </c>
      <c r="B299">
        <v>2</v>
      </c>
      <c r="C299">
        <v>0</v>
      </c>
      <c r="D299">
        <v>0</v>
      </c>
      <c r="E299">
        <v>0</v>
      </c>
      <c r="F299">
        <v>0</v>
      </c>
      <c r="G299">
        <v>1</v>
      </c>
      <c r="H299">
        <v>1</v>
      </c>
      <c r="I299">
        <v>0</v>
      </c>
      <c r="J299">
        <v>1</v>
      </c>
      <c r="K299">
        <v>0</v>
      </c>
      <c r="L299">
        <v>0</v>
      </c>
      <c r="M299">
        <v>-1</v>
      </c>
      <c r="N299">
        <v>-1</v>
      </c>
    </row>
    <row r="300" spans="1:14" x14ac:dyDescent="0.25">
      <c r="A300" t="s">
        <v>343</v>
      </c>
      <c r="B300">
        <v>3</v>
      </c>
      <c r="C300">
        <v>0</v>
      </c>
      <c r="D300">
        <v>1</v>
      </c>
      <c r="E300">
        <v>0</v>
      </c>
      <c r="F300">
        <v>1</v>
      </c>
      <c r="G300">
        <v>1</v>
      </c>
      <c r="H300">
        <v>1</v>
      </c>
      <c r="I300">
        <v>1</v>
      </c>
      <c r="J300">
        <v>1</v>
      </c>
      <c r="K300">
        <v>0.33333333333333331</v>
      </c>
      <c r="L300">
        <v>0.33333333333333331</v>
      </c>
      <c r="M300">
        <v>0</v>
      </c>
      <c r="N300">
        <v>0</v>
      </c>
    </row>
    <row r="301" spans="1:14" x14ac:dyDescent="0.25">
      <c r="A301" t="s">
        <v>344</v>
      </c>
      <c r="B301">
        <v>3</v>
      </c>
      <c r="C301">
        <v>0</v>
      </c>
      <c r="D301">
        <v>0</v>
      </c>
      <c r="E301">
        <v>0</v>
      </c>
      <c r="F301">
        <v>0</v>
      </c>
      <c r="G301">
        <v>3</v>
      </c>
      <c r="H301">
        <v>0</v>
      </c>
      <c r="I301">
        <v>0</v>
      </c>
      <c r="J301">
        <v>3</v>
      </c>
      <c r="K301">
        <v>0</v>
      </c>
      <c r="L301">
        <v>0</v>
      </c>
      <c r="M301">
        <v>-2</v>
      </c>
      <c r="N301">
        <v>-2</v>
      </c>
    </row>
    <row r="302" spans="1:14" x14ac:dyDescent="0.25">
      <c r="A302" t="s">
        <v>345</v>
      </c>
      <c r="B302">
        <v>2</v>
      </c>
      <c r="C302">
        <v>0</v>
      </c>
      <c r="D302">
        <v>0</v>
      </c>
      <c r="E302">
        <v>0</v>
      </c>
      <c r="F302">
        <v>0</v>
      </c>
      <c r="G302">
        <v>1</v>
      </c>
      <c r="H302">
        <v>1</v>
      </c>
      <c r="I302">
        <v>0</v>
      </c>
      <c r="J302">
        <v>1</v>
      </c>
      <c r="K302">
        <v>0</v>
      </c>
      <c r="L302">
        <v>0</v>
      </c>
      <c r="M302">
        <v>-1</v>
      </c>
      <c r="N302">
        <v>-1</v>
      </c>
    </row>
    <row r="303" spans="1:14" x14ac:dyDescent="0.25">
      <c r="A303" t="s">
        <v>346</v>
      </c>
      <c r="B303">
        <v>2</v>
      </c>
      <c r="C303">
        <v>0</v>
      </c>
      <c r="D303">
        <v>0</v>
      </c>
      <c r="E303">
        <v>0</v>
      </c>
      <c r="F303">
        <v>0</v>
      </c>
      <c r="G303">
        <v>0</v>
      </c>
      <c r="H303">
        <v>2</v>
      </c>
      <c r="I303">
        <v>0</v>
      </c>
      <c r="J303">
        <v>1</v>
      </c>
      <c r="K303">
        <v>0</v>
      </c>
      <c r="L303">
        <v>0</v>
      </c>
      <c r="M303">
        <v>-0.5</v>
      </c>
      <c r="N303">
        <v>-0.5</v>
      </c>
    </row>
    <row r="304" spans="1:14" x14ac:dyDescent="0.25">
      <c r="A304" t="s">
        <v>347</v>
      </c>
      <c r="B304">
        <v>2</v>
      </c>
      <c r="C304">
        <v>0</v>
      </c>
      <c r="D304">
        <v>0</v>
      </c>
      <c r="E304">
        <v>0</v>
      </c>
      <c r="F304">
        <v>0</v>
      </c>
      <c r="G304">
        <v>2</v>
      </c>
      <c r="H304">
        <v>0</v>
      </c>
      <c r="I304">
        <v>0</v>
      </c>
      <c r="J304">
        <v>2</v>
      </c>
      <c r="K304">
        <v>0</v>
      </c>
      <c r="L304">
        <v>0</v>
      </c>
      <c r="M304">
        <v>-2</v>
      </c>
      <c r="N304">
        <v>-2</v>
      </c>
    </row>
    <row r="305" spans="1:14" x14ac:dyDescent="0.25">
      <c r="A305" t="s">
        <v>348</v>
      </c>
      <c r="B305">
        <v>2</v>
      </c>
      <c r="C305">
        <v>0</v>
      </c>
      <c r="D305">
        <v>0</v>
      </c>
      <c r="E305">
        <v>0</v>
      </c>
      <c r="F305">
        <v>0</v>
      </c>
      <c r="G305">
        <v>2</v>
      </c>
      <c r="H305">
        <v>0</v>
      </c>
      <c r="I305">
        <v>0</v>
      </c>
      <c r="J305">
        <v>2</v>
      </c>
      <c r="K305">
        <v>0</v>
      </c>
      <c r="L305">
        <v>0</v>
      </c>
      <c r="M305">
        <v>-2</v>
      </c>
      <c r="N305">
        <v>-2</v>
      </c>
    </row>
    <row r="306" spans="1:14" x14ac:dyDescent="0.25">
      <c r="A306" t="s">
        <v>349</v>
      </c>
      <c r="B306">
        <v>2</v>
      </c>
      <c r="C306">
        <v>0</v>
      </c>
      <c r="D306">
        <v>1</v>
      </c>
      <c r="E306">
        <v>1</v>
      </c>
      <c r="F306">
        <v>1</v>
      </c>
      <c r="G306">
        <v>0</v>
      </c>
      <c r="H306">
        <v>1</v>
      </c>
      <c r="I306">
        <v>2</v>
      </c>
      <c r="J306">
        <v>0</v>
      </c>
      <c r="K306">
        <v>1</v>
      </c>
      <c r="L306">
        <v>0.5</v>
      </c>
      <c r="M306">
        <v>1.5</v>
      </c>
      <c r="N306">
        <v>1.25</v>
      </c>
    </row>
    <row r="307" spans="1:14" x14ac:dyDescent="0.25">
      <c r="A307" t="s">
        <v>350</v>
      </c>
      <c r="B307">
        <v>2</v>
      </c>
      <c r="C307">
        <v>0</v>
      </c>
      <c r="D307">
        <v>2</v>
      </c>
      <c r="E307">
        <v>0</v>
      </c>
      <c r="F307">
        <v>2</v>
      </c>
      <c r="G307">
        <v>0</v>
      </c>
      <c r="H307">
        <v>0</v>
      </c>
      <c r="I307">
        <v>2</v>
      </c>
      <c r="J307">
        <v>0</v>
      </c>
      <c r="K307">
        <v>1</v>
      </c>
      <c r="L307">
        <v>0.5</v>
      </c>
      <c r="M307">
        <v>2</v>
      </c>
      <c r="N307">
        <v>1.5</v>
      </c>
    </row>
    <row r="308" spans="1:14" x14ac:dyDescent="0.25">
      <c r="A308" t="s">
        <v>351</v>
      </c>
      <c r="B308">
        <v>2</v>
      </c>
      <c r="C308">
        <v>1</v>
      </c>
      <c r="D308">
        <v>1</v>
      </c>
      <c r="E308">
        <v>0</v>
      </c>
      <c r="F308">
        <v>2</v>
      </c>
      <c r="G308">
        <v>0</v>
      </c>
      <c r="H308">
        <v>0</v>
      </c>
      <c r="I308">
        <v>2</v>
      </c>
      <c r="J308">
        <v>0</v>
      </c>
      <c r="K308">
        <v>1</v>
      </c>
      <c r="L308">
        <v>0.5</v>
      </c>
      <c r="M308">
        <v>2</v>
      </c>
      <c r="N308">
        <v>1.5</v>
      </c>
    </row>
    <row r="309" spans="1:14" x14ac:dyDescent="0.25">
      <c r="A309" t="s">
        <v>352</v>
      </c>
      <c r="B309">
        <v>2</v>
      </c>
      <c r="C309">
        <v>1</v>
      </c>
      <c r="D309">
        <v>0</v>
      </c>
      <c r="E309">
        <v>0</v>
      </c>
      <c r="F309">
        <v>1</v>
      </c>
      <c r="G309">
        <v>1</v>
      </c>
      <c r="H309">
        <v>0</v>
      </c>
      <c r="I309">
        <v>1</v>
      </c>
      <c r="J309">
        <v>1</v>
      </c>
      <c r="K309">
        <v>0.5</v>
      </c>
      <c r="L309">
        <v>0.5</v>
      </c>
      <c r="M309">
        <v>0</v>
      </c>
      <c r="N309">
        <v>0</v>
      </c>
    </row>
    <row r="310" spans="1:14" x14ac:dyDescent="0.25">
      <c r="A310" t="s">
        <v>353</v>
      </c>
      <c r="B310">
        <v>2</v>
      </c>
      <c r="C310">
        <v>1</v>
      </c>
      <c r="D310">
        <v>0</v>
      </c>
      <c r="E310">
        <v>0</v>
      </c>
      <c r="F310">
        <v>1</v>
      </c>
      <c r="G310">
        <v>0</v>
      </c>
      <c r="H310">
        <v>1</v>
      </c>
      <c r="I310">
        <v>1</v>
      </c>
      <c r="J310">
        <v>0</v>
      </c>
      <c r="K310">
        <v>0.5</v>
      </c>
      <c r="L310">
        <v>0.5</v>
      </c>
      <c r="M310">
        <v>1</v>
      </c>
      <c r="N310">
        <v>0.5</v>
      </c>
    </row>
    <row r="311" spans="1:14" x14ac:dyDescent="0.25">
      <c r="A311" t="s">
        <v>354</v>
      </c>
      <c r="B311">
        <v>2</v>
      </c>
      <c r="C311">
        <v>0</v>
      </c>
      <c r="D311">
        <v>1</v>
      </c>
      <c r="E311">
        <v>0</v>
      </c>
      <c r="F311">
        <v>1</v>
      </c>
      <c r="G311">
        <v>0</v>
      </c>
      <c r="H311">
        <v>1</v>
      </c>
      <c r="I311">
        <v>1</v>
      </c>
      <c r="J311">
        <v>0</v>
      </c>
      <c r="K311">
        <v>0.5</v>
      </c>
      <c r="L311">
        <v>1</v>
      </c>
      <c r="M311">
        <v>1</v>
      </c>
      <c r="N311">
        <v>1.5</v>
      </c>
    </row>
    <row r="312" spans="1:14" x14ac:dyDescent="0.25">
      <c r="A312" t="s">
        <v>355</v>
      </c>
      <c r="B312">
        <v>2</v>
      </c>
      <c r="C312">
        <v>1</v>
      </c>
      <c r="D312">
        <v>0</v>
      </c>
      <c r="E312">
        <v>0</v>
      </c>
      <c r="F312">
        <v>1</v>
      </c>
      <c r="G312">
        <v>0</v>
      </c>
      <c r="H312">
        <v>1</v>
      </c>
      <c r="I312">
        <v>1</v>
      </c>
      <c r="J312">
        <v>1</v>
      </c>
      <c r="K312">
        <v>0.5</v>
      </c>
      <c r="L312">
        <v>0.5</v>
      </c>
      <c r="M312">
        <v>0.5</v>
      </c>
      <c r="N312">
        <v>0</v>
      </c>
    </row>
    <row r="313" spans="1:14" x14ac:dyDescent="0.25">
      <c r="A313" t="s">
        <v>356</v>
      </c>
      <c r="B313">
        <v>2</v>
      </c>
      <c r="C313">
        <v>0</v>
      </c>
      <c r="D313">
        <v>0</v>
      </c>
      <c r="E313">
        <v>1</v>
      </c>
      <c r="F313">
        <v>1</v>
      </c>
      <c r="G313">
        <v>0</v>
      </c>
      <c r="H313">
        <v>1</v>
      </c>
      <c r="I313">
        <v>1</v>
      </c>
      <c r="J313">
        <v>0</v>
      </c>
      <c r="K313">
        <v>0.5</v>
      </c>
      <c r="L313">
        <v>0</v>
      </c>
      <c r="M313">
        <v>1</v>
      </c>
      <c r="N313">
        <v>0.5</v>
      </c>
    </row>
    <row r="314" spans="1:14" x14ac:dyDescent="0.25">
      <c r="A314" t="s">
        <v>357</v>
      </c>
      <c r="B314">
        <v>2</v>
      </c>
      <c r="C314">
        <v>1</v>
      </c>
      <c r="D314">
        <v>0</v>
      </c>
      <c r="E314">
        <v>0</v>
      </c>
      <c r="F314">
        <v>1</v>
      </c>
      <c r="G314">
        <v>1</v>
      </c>
      <c r="H314">
        <v>0</v>
      </c>
      <c r="I314">
        <v>1</v>
      </c>
      <c r="J314">
        <v>1</v>
      </c>
      <c r="K314">
        <v>0.5</v>
      </c>
      <c r="L314">
        <v>0.5</v>
      </c>
      <c r="M314">
        <v>0</v>
      </c>
      <c r="N314">
        <v>0.25</v>
      </c>
    </row>
    <row r="315" spans="1:14" x14ac:dyDescent="0.25">
      <c r="A315" t="s">
        <v>358</v>
      </c>
      <c r="B315">
        <v>2</v>
      </c>
      <c r="C315">
        <v>0</v>
      </c>
      <c r="D315">
        <v>0</v>
      </c>
      <c r="E315">
        <v>1</v>
      </c>
      <c r="F315">
        <v>0</v>
      </c>
      <c r="G315">
        <v>0</v>
      </c>
      <c r="H315">
        <v>2</v>
      </c>
      <c r="I315">
        <v>1</v>
      </c>
      <c r="J315">
        <v>0</v>
      </c>
      <c r="K315">
        <v>0.5</v>
      </c>
      <c r="L315">
        <v>0</v>
      </c>
      <c r="M315">
        <v>0.5</v>
      </c>
      <c r="N315">
        <v>-0.25</v>
      </c>
    </row>
    <row r="316" spans="1:14" x14ac:dyDescent="0.25">
      <c r="A316" t="s">
        <v>359</v>
      </c>
      <c r="B316">
        <v>2</v>
      </c>
      <c r="C316">
        <v>0</v>
      </c>
      <c r="D316">
        <v>1</v>
      </c>
      <c r="E316">
        <v>0</v>
      </c>
      <c r="F316">
        <v>1</v>
      </c>
      <c r="G316">
        <v>1</v>
      </c>
      <c r="H316">
        <v>0</v>
      </c>
      <c r="I316">
        <v>1</v>
      </c>
      <c r="J316">
        <v>1</v>
      </c>
      <c r="K316">
        <v>0.5</v>
      </c>
      <c r="L316">
        <v>0</v>
      </c>
      <c r="M316">
        <v>0</v>
      </c>
      <c r="N316">
        <v>-0.5</v>
      </c>
    </row>
    <row r="317" spans="1:14" x14ac:dyDescent="0.25">
      <c r="A317" t="s">
        <v>360</v>
      </c>
      <c r="B317">
        <v>2</v>
      </c>
      <c r="C317">
        <v>0</v>
      </c>
      <c r="D317">
        <v>0</v>
      </c>
      <c r="E317">
        <v>0</v>
      </c>
      <c r="F317">
        <v>0</v>
      </c>
      <c r="G317">
        <v>0</v>
      </c>
      <c r="H317">
        <v>2</v>
      </c>
      <c r="I317">
        <v>0</v>
      </c>
      <c r="J317">
        <v>1</v>
      </c>
      <c r="K317">
        <v>0</v>
      </c>
      <c r="L317">
        <v>0</v>
      </c>
      <c r="M317">
        <v>-0.5</v>
      </c>
      <c r="N317">
        <v>-1.25</v>
      </c>
    </row>
    <row r="318" spans="1:14" x14ac:dyDescent="0.25">
      <c r="A318" t="s">
        <v>361</v>
      </c>
      <c r="B318">
        <v>2</v>
      </c>
      <c r="C318">
        <v>0</v>
      </c>
      <c r="D318">
        <v>0</v>
      </c>
      <c r="E318">
        <v>0</v>
      </c>
      <c r="F318">
        <v>0</v>
      </c>
      <c r="G318">
        <v>2</v>
      </c>
      <c r="H318">
        <v>0</v>
      </c>
      <c r="I318">
        <v>0</v>
      </c>
      <c r="J318">
        <v>2</v>
      </c>
      <c r="K318">
        <v>0</v>
      </c>
      <c r="L318">
        <v>0.5</v>
      </c>
      <c r="M318">
        <v>-2</v>
      </c>
      <c r="N318">
        <v>-1.25</v>
      </c>
    </row>
    <row r="319" spans="1:14" x14ac:dyDescent="0.25">
      <c r="A319" t="s">
        <v>362</v>
      </c>
      <c r="B319">
        <v>2</v>
      </c>
      <c r="C319">
        <v>0</v>
      </c>
      <c r="D319">
        <v>0</v>
      </c>
      <c r="E319">
        <v>0</v>
      </c>
      <c r="F319">
        <v>0</v>
      </c>
      <c r="G319">
        <v>1</v>
      </c>
      <c r="H319">
        <v>1</v>
      </c>
      <c r="I319">
        <v>0</v>
      </c>
      <c r="J319">
        <v>2</v>
      </c>
      <c r="K319">
        <v>0</v>
      </c>
      <c r="L319">
        <v>0</v>
      </c>
      <c r="M319">
        <v>-1.5</v>
      </c>
      <c r="N319">
        <v>-1.5</v>
      </c>
    </row>
    <row r="320" spans="1:14" x14ac:dyDescent="0.25">
      <c r="A320" t="s">
        <v>363</v>
      </c>
      <c r="B320">
        <v>3</v>
      </c>
      <c r="C320">
        <v>0</v>
      </c>
      <c r="D320">
        <v>0</v>
      </c>
      <c r="E320">
        <v>0</v>
      </c>
      <c r="F320">
        <v>0</v>
      </c>
      <c r="G320">
        <v>2</v>
      </c>
      <c r="H320">
        <v>1</v>
      </c>
      <c r="I320">
        <v>0</v>
      </c>
      <c r="J320">
        <v>2</v>
      </c>
      <c r="K320">
        <v>0</v>
      </c>
      <c r="L320">
        <v>0</v>
      </c>
      <c r="M320">
        <v>-1.3333333333333333</v>
      </c>
      <c r="N320">
        <v>-0.66666666666666663</v>
      </c>
    </row>
    <row r="321" spans="1:14" x14ac:dyDescent="0.25">
      <c r="A321" t="s">
        <v>364</v>
      </c>
      <c r="B321">
        <v>2</v>
      </c>
      <c r="C321">
        <v>0</v>
      </c>
      <c r="D321">
        <v>0</v>
      </c>
      <c r="E321">
        <v>0</v>
      </c>
      <c r="F321">
        <v>1</v>
      </c>
      <c r="G321">
        <v>0</v>
      </c>
      <c r="H321">
        <v>1</v>
      </c>
      <c r="I321">
        <v>0</v>
      </c>
      <c r="J321">
        <v>1</v>
      </c>
      <c r="K321">
        <v>0</v>
      </c>
      <c r="L321">
        <v>0.5</v>
      </c>
      <c r="M321">
        <v>0</v>
      </c>
      <c r="N321">
        <v>0.5</v>
      </c>
    </row>
    <row r="322" spans="1:14" x14ac:dyDescent="0.25">
      <c r="A322" t="s">
        <v>365</v>
      </c>
      <c r="B322">
        <v>2</v>
      </c>
      <c r="C322">
        <v>0</v>
      </c>
      <c r="D322">
        <v>0</v>
      </c>
      <c r="E322">
        <v>0</v>
      </c>
      <c r="F322">
        <v>0</v>
      </c>
      <c r="G322">
        <v>1</v>
      </c>
      <c r="H322">
        <v>1</v>
      </c>
      <c r="I322">
        <v>0</v>
      </c>
      <c r="J322">
        <v>1</v>
      </c>
      <c r="K322">
        <v>0</v>
      </c>
      <c r="L322">
        <v>0</v>
      </c>
      <c r="M322">
        <v>-1</v>
      </c>
      <c r="N322">
        <v>-1</v>
      </c>
    </row>
    <row r="323" spans="1:14" x14ac:dyDescent="0.25">
      <c r="A323" t="s">
        <v>366</v>
      </c>
      <c r="B323">
        <v>2</v>
      </c>
      <c r="C323">
        <v>0</v>
      </c>
      <c r="D323">
        <v>0</v>
      </c>
      <c r="E323">
        <v>0</v>
      </c>
      <c r="F323">
        <v>0</v>
      </c>
      <c r="G323">
        <v>0</v>
      </c>
      <c r="H323">
        <v>2</v>
      </c>
      <c r="I323">
        <v>0</v>
      </c>
      <c r="J323">
        <v>0</v>
      </c>
      <c r="K323">
        <v>0</v>
      </c>
      <c r="L323">
        <v>1</v>
      </c>
      <c r="M323">
        <v>0</v>
      </c>
      <c r="N323">
        <v>1</v>
      </c>
    </row>
    <row r="324" spans="1:14" x14ac:dyDescent="0.25">
      <c r="A324" t="s">
        <v>367</v>
      </c>
      <c r="B324">
        <v>2</v>
      </c>
      <c r="C324">
        <v>0</v>
      </c>
      <c r="D324">
        <v>0</v>
      </c>
      <c r="E324">
        <v>0</v>
      </c>
      <c r="F324">
        <v>0</v>
      </c>
      <c r="G324">
        <v>2</v>
      </c>
      <c r="H324">
        <v>0</v>
      </c>
      <c r="I324">
        <v>0</v>
      </c>
      <c r="J324">
        <v>2</v>
      </c>
      <c r="K324">
        <v>0</v>
      </c>
      <c r="L324">
        <v>0.5</v>
      </c>
      <c r="M324">
        <v>-2</v>
      </c>
      <c r="N324">
        <v>-0.75</v>
      </c>
    </row>
    <row r="325" spans="1:14" x14ac:dyDescent="0.25">
      <c r="A325" t="s">
        <v>368</v>
      </c>
      <c r="B325">
        <v>2</v>
      </c>
      <c r="C325">
        <v>0</v>
      </c>
      <c r="D325">
        <v>0</v>
      </c>
      <c r="E325">
        <v>0</v>
      </c>
      <c r="F325">
        <v>0</v>
      </c>
      <c r="G325">
        <v>0</v>
      </c>
      <c r="H325">
        <v>2</v>
      </c>
      <c r="I325">
        <v>0</v>
      </c>
      <c r="J325">
        <v>1</v>
      </c>
      <c r="K325">
        <v>0</v>
      </c>
      <c r="L325">
        <v>1</v>
      </c>
      <c r="M325">
        <v>-0.5</v>
      </c>
      <c r="N325">
        <v>0.75</v>
      </c>
    </row>
    <row r="326" spans="1:14" x14ac:dyDescent="0.25">
      <c r="A326" t="s">
        <v>369</v>
      </c>
      <c r="B326">
        <v>2</v>
      </c>
      <c r="C326">
        <v>0</v>
      </c>
      <c r="D326">
        <v>0</v>
      </c>
      <c r="E326">
        <v>0</v>
      </c>
      <c r="F326">
        <v>0</v>
      </c>
      <c r="G326">
        <v>0</v>
      </c>
      <c r="H326">
        <v>2</v>
      </c>
      <c r="I326">
        <v>0</v>
      </c>
      <c r="J326">
        <v>1</v>
      </c>
      <c r="K326">
        <v>0</v>
      </c>
      <c r="L326">
        <v>0.5</v>
      </c>
      <c r="M326">
        <v>-0.5</v>
      </c>
      <c r="N326">
        <v>-0.5</v>
      </c>
    </row>
    <row r="327" spans="1:14" x14ac:dyDescent="0.25">
      <c r="A327" t="s">
        <v>370</v>
      </c>
      <c r="B327">
        <v>1</v>
      </c>
      <c r="C327">
        <v>0</v>
      </c>
      <c r="D327">
        <v>0</v>
      </c>
      <c r="E327">
        <v>0</v>
      </c>
      <c r="F327">
        <v>0</v>
      </c>
      <c r="G327">
        <v>1</v>
      </c>
      <c r="H327">
        <v>0</v>
      </c>
      <c r="I327">
        <v>0</v>
      </c>
      <c r="J327">
        <v>1</v>
      </c>
      <c r="K327">
        <v>0</v>
      </c>
      <c r="L327">
        <v>0.33333333333333331</v>
      </c>
      <c r="M327">
        <v>-2</v>
      </c>
      <c r="N327">
        <v>-1.5</v>
      </c>
    </row>
    <row r="328" spans="1:14" x14ac:dyDescent="0.25">
      <c r="A328" t="s">
        <v>382</v>
      </c>
      <c r="B328">
        <v>3</v>
      </c>
      <c r="C328">
        <v>2</v>
      </c>
      <c r="D328">
        <v>1</v>
      </c>
      <c r="E328">
        <v>0</v>
      </c>
      <c r="F328">
        <v>3</v>
      </c>
      <c r="G328">
        <v>0</v>
      </c>
      <c r="H328">
        <v>0</v>
      </c>
      <c r="I328">
        <v>3</v>
      </c>
      <c r="J328">
        <v>0</v>
      </c>
      <c r="K328">
        <v>1</v>
      </c>
      <c r="L328">
        <v>1</v>
      </c>
      <c r="M328">
        <v>2</v>
      </c>
      <c r="N328">
        <v>2</v>
      </c>
    </row>
    <row r="329" spans="1:14" x14ac:dyDescent="0.25">
      <c r="A329" t="s">
        <v>379</v>
      </c>
      <c r="B329">
        <v>2</v>
      </c>
      <c r="C329">
        <v>1</v>
      </c>
      <c r="D329">
        <v>0</v>
      </c>
      <c r="E329">
        <v>0</v>
      </c>
      <c r="F329">
        <v>1</v>
      </c>
      <c r="G329">
        <v>0</v>
      </c>
      <c r="H329">
        <v>1</v>
      </c>
      <c r="I329">
        <v>1</v>
      </c>
      <c r="J329">
        <v>0</v>
      </c>
      <c r="K329">
        <v>0.5</v>
      </c>
      <c r="L329">
        <v>0.5</v>
      </c>
      <c r="M329">
        <v>1</v>
      </c>
      <c r="N329">
        <v>1</v>
      </c>
    </row>
    <row r="330" spans="1:14" x14ac:dyDescent="0.25">
      <c r="A330" t="s">
        <v>371</v>
      </c>
      <c r="B330">
        <v>2</v>
      </c>
      <c r="C330">
        <v>1</v>
      </c>
      <c r="D330">
        <v>0</v>
      </c>
      <c r="E330">
        <v>0</v>
      </c>
      <c r="F330">
        <v>0</v>
      </c>
      <c r="G330">
        <v>0</v>
      </c>
      <c r="H330">
        <v>2</v>
      </c>
      <c r="I330">
        <v>1</v>
      </c>
      <c r="J330">
        <v>0</v>
      </c>
      <c r="K330">
        <v>0.5</v>
      </c>
      <c r="L330">
        <v>0.5</v>
      </c>
      <c r="M330">
        <v>0.5</v>
      </c>
      <c r="N330">
        <v>0.75</v>
      </c>
    </row>
    <row r="331" spans="1:14" x14ac:dyDescent="0.25">
      <c r="A331" t="s">
        <v>373</v>
      </c>
      <c r="B331">
        <v>2</v>
      </c>
      <c r="C331">
        <v>0</v>
      </c>
      <c r="D331">
        <v>0</v>
      </c>
      <c r="E331">
        <v>1</v>
      </c>
      <c r="F331">
        <v>1</v>
      </c>
      <c r="G331">
        <v>0</v>
      </c>
      <c r="H331">
        <v>1</v>
      </c>
      <c r="I331">
        <v>1</v>
      </c>
      <c r="J331">
        <v>0</v>
      </c>
      <c r="K331">
        <v>0.5</v>
      </c>
      <c r="L331">
        <v>0.5</v>
      </c>
      <c r="M331">
        <v>1</v>
      </c>
      <c r="N331">
        <v>0.25</v>
      </c>
    </row>
    <row r="332" spans="1:14" x14ac:dyDescent="0.25">
      <c r="A332" t="s">
        <v>375</v>
      </c>
      <c r="B332">
        <v>2</v>
      </c>
      <c r="C332">
        <v>0</v>
      </c>
      <c r="D332">
        <v>0</v>
      </c>
      <c r="E332">
        <v>0</v>
      </c>
      <c r="F332">
        <v>0</v>
      </c>
      <c r="G332">
        <v>1</v>
      </c>
      <c r="H332">
        <v>1</v>
      </c>
      <c r="I332">
        <v>0</v>
      </c>
      <c r="J332">
        <v>1</v>
      </c>
      <c r="K332">
        <v>0</v>
      </c>
      <c r="L332">
        <v>0.5</v>
      </c>
      <c r="M332">
        <v>-1</v>
      </c>
      <c r="N332">
        <v>0</v>
      </c>
    </row>
    <row r="333" spans="1:14" x14ac:dyDescent="0.25">
      <c r="A333" t="s">
        <v>377</v>
      </c>
      <c r="B333">
        <v>2</v>
      </c>
      <c r="C333">
        <v>1</v>
      </c>
      <c r="D333">
        <v>0</v>
      </c>
      <c r="E333">
        <v>0</v>
      </c>
      <c r="F333">
        <v>1</v>
      </c>
      <c r="G333">
        <v>0</v>
      </c>
      <c r="H333">
        <v>1</v>
      </c>
      <c r="I333">
        <v>1</v>
      </c>
      <c r="J333">
        <v>0</v>
      </c>
      <c r="K333">
        <v>0.5</v>
      </c>
      <c r="L333">
        <v>0</v>
      </c>
      <c r="M333">
        <v>1</v>
      </c>
      <c r="N333">
        <v>0</v>
      </c>
    </row>
    <row r="334" spans="1:14" x14ac:dyDescent="0.25">
      <c r="A334" t="s">
        <v>380</v>
      </c>
      <c r="B334">
        <v>1</v>
      </c>
      <c r="C334">
        <v>0</v>
      </c>
      <c r="D334">
        <v>0</v>
      </c>
      <c r="E334">
        <v>0</v>
      </c>
      <c r="F334">
        <v>0</v>
      </c>
      <c r="G334">
        <v>0</v>
      </c>
      <c r="H334">
        <v>1</v>
      </c>
      <c r="I334">
        <v>0</v>
      </c>
      <c r="J334">
        <v>0</v>
      </c>
      <c r="K334">
        <v>0</v>
      </c>
      <c r="L334">
        <v>0</v>
      </c>
      <c r="M334">
        <v>0</v>
      </c>
      <c r="N334">
        <v>0</v>
      </c>
    </row>
    <row r="335" spans="1:14" x14ac:dyDescent="0.25">
      <c r="A335" t="s">
        <v>381</v>
      </c>
      <c r="B335">
        <v>1</v>
      </c>
      <c r="C335">
        <v>0</v>
      </c>
      <c r="D335">
        <v>0</v>
      </c>
      <c r="E335">
        <v>0</v>
      </c>
      <c r="F335">
        <v>0</v>
      </c>
      <c r="G335">
        <v>0</v>
      </c>
      <c r="H335">
        <v>1</v>
      </c>
      <c r="I335">
        <v>0</v>
      </c>
      <c r="J335">
        <v>0</v>
      </c>
      <c r="K335">
        <v>0</v>
      </c>
      <c r="L335">
        <v>0.33333333333333331</v>
      </c>
      <c r="M335">
        <v>0</v>
      </c>
      <c r="N335">
        <v>0</v>
      </c>
    </row>
    <row r="336" spans="1:14" x14ac:dyDescent="0.25">
      <c r="A336" t="s">
        <v>384</v>
      </c>
      <c r="B336">
        <v>2</v>
      </c>
      <c r="C336">
        <v>1</v>
      </c>
      <c r="D336">
        <v>0</v>
      </c>
      <c r="E336">
        <v>0</v>
      </c>
      <c r="F336">
        <v>1</v>
      </c>
      <c r="G336">
        <v>0</v>
      </c>
      <c r="H336">
        <v>1</v>
      </c>
      <c r="I336">
        <v>1</v>
      </c>
      <c r="J336">
        <v>0</v>
      </c>
      <c r="K336">
        <v>0.5</v>
      </c>
      <c r="L336">
        <v>0</v>
      </c>
      <c r="M336">
        <v>1</v>
      </c>
      <c r="N336">
        <v>0</v>
      </c>
    </row>
    <row r="337" spans="1:14" x14ac:dyDescent="0.25">
      <c r="A337" t="s">
        <v>385</v>
      </c>
      <c r="B337">
        <v>2</v>
      </c>
      <c r="C337">
        <v>0</v>
      </c>
      <c r="D337">
        <v>0</v>
      </c>
      <c r="E337">
        <v>0</v>
      </c>
      <c r="F337">
        <v>0</v>
      </c>
      <c r="G337">
        <v>1</v>
      </c>
      <c r="H337">
        <v>1</v>
      </c>
      <c r="I337">
        <v>0</v>
      </c>
      <c r="J337">
        <v>1</v>
      </c>
      <c r="K337">
        <v>0</v>
      </c>
      <c r="L337">
        <v>0.5</v>
      </c>
      <c r="M337">
        <v>-1</v>
      </c>
      <c r="N337">
        <v>0</v>
      </c>
    </row>
    <row r="338" spans="1:14" x14ac:dyDescent="0.25">
      <c r="A338" t="s">
        <v>372</v>
      </c>
      <c r="B338">
        <v>2</v>
      </c>
      <c r="C338">
        <v>1</v>
      </c>
      <c r="D338">
        <v>0</v>
      </c>
      <c r="E338">
        <v>0</v>
      </c>
      <c r="F338">
        <v>0</v>
      </c>
      <c r="G338">
        <v>0</v>
      </c>
      <c r="H338">
        <v>2</v>
      </c>
      <c r="I338">
        <v>1</v>
      </c>
      <c r="J338">
        <v>0</v>
      </c>
      <c r="K338">
        <v>0.5</v>
      </c>
      <c r="L338">
        <v>0</v>
      </c>
      <c r="M338">
        <v>0.5</v>
      </c>
      <c r="N338">
        <v>-0.25</v>
      </c>
    </row>
    <row r="339" spans="1:14" x14ac:dyDescent="0.25">
      <c r="A339" t="s">
        <v>374</v>
      </c>
      <c r="B339">
        <v>2</v>
      </c>
      <c r="C339">
        <v>1</v>
      </c>
      <c r="D339">
        <v>0</v>
      </c>
      <c r="E339">
        <v>0</v>
      </c>
      <c r="F339">
        <v>1</v>
      </c>
      <c r="G339">
        <v>1</v>
      </c>
      <c r="H339">
        <v>0</v>
      </c>
      <c r="I339">
        <v>1</v>
      </c>
      <c r="J339">
        <v>1</v>
      </c>
      <c r="K339">
        <v>0.5</v>
      </c>
      <c r="L339">
        <v>0</v>
      </c>
      <c r="M339">
        <v>0</v>
      </c>
      <c r="N339">
        <v>-0.25</v>
      </c>
    </row>
    <row r="340" spans="1:14" x14ac:dyDescent="0.25">
      <c r="A340" t="s">
        <v>383</v>
      </c>
      <c r="B340">
        <v>2</v>
      </c>
      <c r="C340">
        <v>0</v>
      </c>
      <c r="D340">
        <v>1</v>
      </c>
      <c r="E340">
        <v>0</v>
      </c>
      <c r="F340">
        <v>1</v>
      </c>
      <c r="G340">
        <v>0</v>
      </c>
      <c r="H340">
        <v>1</v>
      </c>
      <c r="I340">
        <v>1</v>
      </c>
      <c r="J340">
        <v>1</v>
      </c>
      <c r="K340">
        <v>0.5</v>
      </c>
      <c r="L340">
        <v>0</v>
      </c>
      <c r="M340">
        <v>0.5</v>
      </c>
      <c r="N340">
        <v>-0.75</v>
      </c>
    </row>
    <row r="341" spans="1:14" x14ac:dyDescent="0.25">
      <c r="A341" t="s">
        <v>386</v>
      </c>
      <c r="B341">
        <v>2</v>
      </c>
      <c r="C341">
        <v>0</v>
      </c>
      <c r="D341">
        <v>0</v>
      </c>
      <c r="E341">
        <v>0</v>
      </c>
      <c r="F341">
        <v>0</v>
      </c>
      <c r="G341">
        <v>2</v>
      </c>
      <c r="H341">
        <v>0</v>
      </c>
      <c r="I341">
        <v>0</v>
      </c>
      <c r="J341">
        <v>2</v>
      </c>
      <c r="K341">
        <v>0</v>
      </c>
      <c r="L341">
        <v>0.5</v>
      </c>
      <c r="M341">
        <v>-2</v>
      </c>
      <c r="N341">
        <v>-1</v>
      </c>
    </row>
    <row r="342" spans="1:14" x14ac:dyDescent="0.25">
      <c r="A342" t="s">
        <v>378</v>
      </c>
      <c r="B342">
        <v>1</v>
      </c>
      <c r="C342">
        <v>0</v>
      </c>
      <c r="D342">
        <v>0</v>
      </c>
      <c r="E342">
        <v>0</v>
      </c>
      <c r="F342">
        <v>0</v>
      </c>
      <c r="G342">
        <v>1</v>
      </c>
      <c r="H342">
        <v>0</v>
      </c>
      <c r="I342">
        <v>0</v>
      </c>
      <c r="J342">
        <v>1</v>
      </c>
      <c r="K342">
        <v>0</v>
      </c>
      <c r="L342">
        <v>0</v>
      </c>
      <c r="M342">
        <v>-2</v>
      </c>
      <c r="N342">
        <v>-1.25</v>
      </c>
    </row>
    <row r="343" spans="1:14" x14ac:dyDescent="0.25">
      <c r="A343" t="s">
        <v>376</v>
      </c>
      <c r="B343">
        <v>3</v>
      </c>
      <c r="C343">
        <v>0</v>
      </c>
      <c r="D343">
        <v>0</v>
      </c>
      <c r="E343">
        <v>0</v>
      </c>
      <c r="F343">
        <v>0</v>
      </c>
      <c r="G343">
        <v>1</v>
      </c>
      <c r="H343">
        <v>2</v>
      </c>
      <c r="I343">
        <v>0</v>
      </c>
      <c r="J343">
        <v>1</v>
      </c>
      <c r="K343">
        <v>0</v>
      </c>
      <c r="L343">
        <v>0</v>
      </c>
      <c r="M343">
        <v>-0.66666666666666663</v>
      </c>
      <c r="N343">
        <v>-1.3333333333333333</v>
      </c>
    </row>
    <row r="344" spans="1:14" x14ac:dyDescent="0.25">
      <c r="A344" t="s">
        <v>387</v>
      </c>
      <c r="B344">
        <v>2</v>
      </c>
      <c r="C344">
        <v>1</v>
      </c>
      <c r="D344">
        <v>1</v>
      </c>
      <c r="E344">
        <v>0</v>
      </c>
      <c r="F344">
        <v>2</v>
      </c>
      <c r="G344">
        <v>0</v>
      </c>
      <c r="H344">
        <v>0</v>
      </c>
      <c r="I344">
        <v>2</v>
      </c>
      <c r="J344">
        <v>0</v>
      </c>
      <c r="K344">
        <v>1</v>
      </c>
      <c r="L344">
        <v>0.5</v>
      </c>
      <c r="M344">
        <v>2</v>
      </c>
      <c r="N344">
        <v>0.75</v>
      </c>
    </row>
    <row r="345" spans="1:14" x14ac:dyDescent="0.25">
      <c r="A345" t="s">
        <v>388</v>
      </c>
      <c r="B345">
        <v>3</v>
      </c>
      <c r="C345">
        <v>0</v>
      </c>
      <c r="D345">
        <v>0</v>
      </c>
      <c r="E345">
        <v>2</v>
      </c>
      <c r="F345">
        <v>2</v>
      </c>
      <c r="G345">
        <v>0</v>
      </c>
      <c r="H345">
        <v>1</v>
      </c>
      <c r="I345">
        <v>2</v>
      </c>
      <c r="J345">
        <v>1</v>
      </c>
      <c r="K345">
        <v>0.66666666666666663</v>
      </c>
      <c r="L345">
        <v>0</v>
      </c>
      <c r="M345">
        <v>1</v>
      </c>
      <c r="N345">
        <v>0.5</v>
      </c>
    </row>
    <row r="346" spans="1:14" x14ac:dyDescent="0.25">
      <c r="A346" t="s">
        <v>389</v>
      </c>
      <c r="B346">
        <v>2</v>
      </c>
      <c r="C346">
        <v>0</v>
      </c>
      <c r="D346">
        <v>1</v>
      </c>
      <c r="E346">
        <v>0</v>
      </c>
      <c r="F346">
        <v>1</v>
      </c>
      <c r="G346">
        <v>1</v>
      </c>
      <c r="H346">
        <v>0</v>
      </c>
      <c r="I346">
        <v>1</v>
      </c>
      <c r="J346">
        <v>1</v>
      </c>
      <c r="K346">
        <v>0.5</v>
      </c>
      <c r="L346">
        <v>0</v>
      </c>
      <c r="M346">
        <v>0</v>
      </c>
      <c r="N346">
        <v>-0.5</v>
      </c>
    </row>
    <row r="347" spans="1:14" x14ac:dyDescent="0.25">
      <c r="A347" t="s">
        <v>390</v>
      </c>
      <c r="B347">
        <v>2</v>
      </c>
      <c r="C347">
        <v>1</v>
      </c>
      <c r="D347">
        <v>0</v>
      </c>
      <c r="E347">
        <v>1</v>
      </c>
      <c r="F347">
        <v>1</v>
      </c>
      <c r="G347">
        <v>0</v>
      </c>
      <c r="H347">
        <v>1</v>
      </c>
      <c r="I347">
        <v>2</v>
      </c>
      <c r="J347">
        <v>0</v>
      </c>
      <c r="K347">
        <v>1</v>
      </c>
      <c r="L347">
        <v>0</v>
      </c>
      <c r="M347">
        <v>1.5</v>
      </c>
      <c r="N347">
        <v>8.333333333333337E-2</v>
      </c>
    </row>
    <row r="348" spans="1:14" x14ac:dyDescent="0.25">
      <c r="A348" t="s">
        <v>391</v>
      </c>
      <c r="B348">
        <v>2</v>
      </c>
      <c r="C348">
        <v>0</v>
      </c>
      <c r="D348">
        <v>0</v>
      </c>
      <c r="E348">
        <v>1</v>
      </c>
      <c r="F348">
        <v>1</v>
      </c>
      <c r="G348">
        <v>0</v>
      </c>
      <c r="H348">
        <v>1</v>
      </c>
      <c r="I348">
        <v>1</v>
      </c>
      <c r="J348">
        <v>0</v>
      </c>
      <c r="K348">
        <v>0.5</v>
      </c>
      <c r="L348">
        <v>1</v>
      </c>
      <c r="M348">
        <v>1</v>
      </c>
      <c r="N348">
        <v>1.5</v>
      </c>
    </row>
    <row r="349" spans="1:14" x14ac:dyDescent="0.25">
      <c r="A349" t="s">
        <v>392</v>
      </c>
      <c r="B349">
        <v>2</v>
      </c>
      <c r="C349">
        <v>0</v>
      </c>
      <c r="D349">
        <v>1</v>
      </c>
      <c r="E349">
        <v>0</v>
      </c>
      <c r="F349">
        <v>1</v>
      </c>
      <c r="G349">
        <v>0</v>
      </c>
      <c r="H349">
        <v>1</v>
      </c>
      <c r="I349">
        <v>1</v>
      </c>
      <c r="J349">
        <v>0</v>
      </c>
      <c r="K349">
        <v>0.5</v>
      </c>
      <c r="L349">
        <v>0</v>
      </c>
      <c r="M349">
        <v>1</v>
      </c>
      <c r="N349">
        <v>0</v>
      </c>
    </row>
    <row r="350" spans="1:14" x14ac:dyDescent="0.25">
      <c r="A350" t="s">
        <v>393</v>
      </c>
      <c r="B350">
        <v>2</v>
      </c>
      <c r="C350">
        <v>1</v>
      </c>
      <c r="D350">
        <v>0</v>
      </c>
      <c r="E350">
        <v>0</v>
      </c>
      <c r="F350">
        <v>1</v>
      </c>
      <c r="G350">
        <v>0</v>
      </c>
      <c r="H350">
        <v>1</v>
      </c>
      <c r="I350">
        <v>1</v>
      </c>
      <c r="J350">
        <v>0</v>
      </c>
      <c r="K350">
        <v>0.5</v>
      </c>
      <c r="L350">
        <v>0.5</v>
      </c>
      <c r="M350">
        <v>1</v>
      </c>
      <c r="N350">
        <v>0.5</v>
      </c>
    </row>
    <row r="351" spans="1:14" x14ac:dyDescent="0.25">
      <c r="A351" t="s">
        <v>394</v>
      </c>
      <c r="B351">
        <v>2</v>
      </c>
      <c r="C351">
        <v>0</v>
      </c>
      <c r="D351">
        <v>0</v>
      </c>
      <c r="E351">
        <v>0</v>
      </c>
      <c r="F351">
        <v>0</v>
      </c>
      <c r="G351">
        <v>0</v>
      </c>
      <c r="H351">
        <v>2</v>
      </c>
      <c r="I351">
        <v>0</v>
      </c>
      <c r="J351">
        <v>0</v>
      </c>
      <c r="K351">
        <v>0</v>
      </c>
      <c r="L351">
        <v>0.5</v>
      </c>
      <c r="M351">
        <v>0</v>
      </c>
      <c r="N351">
        <v>0</v>
      </c>
    </row>
    <row r="352" spans="1:14" x14ac:dyDescent="0.25">
      <c r="A352" t="s">
        <v>395</v>
      </c>
      <c r="B352">
        <v>2</v>
      </c>
      <c r="C352">
        <v>0</v>
      </c>
      <c r="D352">
        <v>0</v>
      </c>
      <c r="E352">
        <v>0</v>
      </c>
      <c r="F352">
        <v>0</v>
      </c>
      <c r="G352">
        <v>1</v>
      </c>
      <c r="H352">
        <v>1</v>
      </c>
      <c r="I352">
        <v>0</v>
      </c>
      <c r="J352">
        <v>2</v>
      </c>
      <c r="K352">
        <v>0</v>
      </c>
      <c r="L352">
        <v>0.33333333333333331</v>
      </c>
      <c r="M352">
        <v>-1.5</v>
      </c>
      <c r="N352">
        <v>-1.0833333333333333</v>
      </c>
    </row>
    <row r="353" spans="1:14" x14ac:dyDescent="0.25">
      <c r="A353" t="s">
        <v>396</v>
      </c>
      <c r="B353">
        <v>2</v>
      </c>
      <c r="C353">
        <v>0</v>
      </c>
      <c r="D353">
        <v>0</v>
      </c>
      <c r="E353">
        <v>0</v>
      </c>
      <c r="F353">
        <v>0</v>
      </c>
      <c r="G353">
        <v>2</v>
      </c>
      <c r="H353">
        <v>0</v>
      </c>
      <c r="I353">
        <v>0</v>
      </c>
      <c r="J353">
        <v>2</v>
      </c>
      <c r="K353">
        <v>0</v>
      </c>
      <c r="L353">
        <v>0.5</v>
      </c>
      <c r="M353">
        <v>-2</v>
      </c>
      <c r="N353">
        <v>-0.75</v>
      </c>
    </row>
    <row r="354" spans="1:14" x14ac:dyDescent="0.25">
      <c r="A354" t="s">
        <v>397</v>
      </c>
      <c r="B354">
        <v>9</v>
      </c>
      <c r="C354">
        <v>3</v>
      </c>
      <c r="D354">
        <v>2</v>
      </c>
      <c r="E354">
        <v>2</v>
      </c>
      <c r="F354">
        <v>5</v>
      </c>
      <c r="G354">
        <v>1</v>
      </c>
      <c r="H354">
        <v>3</v>
      </c>
      <c r="I354">
        <v>7</v>
      </c>
      <c r="J354">
        <v>0</v>
      </c>
      <c r="K354">
        <v>0.77777777777777779</v>
      </c>
      <c r="L354">
        <v>0.4</v>
      </c>
      <c r="M354">
        <v>1.2222222222222223</v>
      </c>
      <c r="N354">
        <v>0.71111111111111114</v>
      </c>
    </row>
    <row r="355" spans="1:14" x14ac:dyDescent="0.25">
      <c r="A355" t="s">
        <v>400</v>
      </c>
      <c r="B355">
        <v>10</v>
      </c>
      <c r="C355">
        <v>3</v>
      </c>
      <c r="D355">
        <v>2</v>
      </c>
      <c r="E355">
        <v>0</v>
      </c>
      <c r="F355">
        <v>4</v>
      </c>
      <c r="G355">
        <v>0</v>
      </c>
      <c r="H355">
        <v>6</v>
      </c>
      <c r="I355">
        <v>5</v>
      </c>
      <c r="J355">
        <v>1</v>
      </c>
      <c r="K355">
        <v>0.5</v>
      </c>
      <c r="L355">
        <v>0.33333333333333331</v>
      </c>
      <c r="M355">
        <v>0.8</v>
      </c>
      <c r="N355">
        <v>0.51111111111111107</v>
      </c>
    </row>
    <row r="356" spans="1:14" x14ac:dyDescent="0.25">
      <c r="A356" t="s">
        <v>403</v>
      </c>
      <c r="B356">
        <v>9</v>
      </c>
      <c r="C356">
        <v>2</v>
      </c>
      <c r="D356">
        <v>0</v>
      </c>
      <c r="E356">
        <v>1</v>
      </c>
      <c r="F356">
        <v>3</v>
      </c>
      <c r="G356">
        <v>0</v>
      </c>
      <c r="H356">
        <v>6</v>
      </c>
      <c r="I356">
        <v>3</v>
      </c>
      <c r="J356">
        <v>2</v>
      </c>
      <c r="K356">
        <v>0.33333333333333331</v>
      </c>
      <c r="L356">
        <v>0.4</v>
      </c>
      <c r="M356">
        <v>0.44444444444444442</v>
      </c>
      <c r="N356">
        <v>0.32222222222222219</v>
      </c>
    </row>
    <row r="357" spans="1:14" x14ac:dyDescent="0.25">
      <c r="A357" t="s">
        <v>398</v>
      </c>
      <c r="B357">
        <v>10</v>
      </c>
      <c r="C357">
        <v>2</v>
      </c>
      <c r="D357">
        <v>3</v>
      </c>
      <c r="E357">
        <v>2</v>
      </c>
      <c r="F357">
        <v>6</v>
      </c>
      <c r="G357">
        <v>2</v>
      </c>
      <c r="H357">
        <v>2</v>
      </c>
      <c r="I357">
        <v>7</v>
      </c>
      <c r="J357">
        <v>2</v>
      </c>
      <c r="K357">
        <v>0.7</v>
      </c>
      <c r="L357">
        <v>0.44444444444444442</v>
      </c>
      <c r="M357">
        <v>0.8999999999999998</v>
      </c>
      <c r="N357">
        <v>0.28333333333333321</v>
      </c>
    </row>
    <row r="358" spans="1:14" x14ac:dyDescent="0.25">
      <c r="A358" t="s">
        <v>404</v>
      </c>
      <c r="B358">
        <v>9</v>
      </c>
      <c r="C358">
        <v>0</v>
      </c>
      <c r="D358">
        <v>1</v>
      </c>
      <c r="E358">
        <v>2</v>
      </c>
      <c r="F358">
        <v>3</v>
      </c>
      <c r="G358">
        <v>2</v>
      </c>
      <c r="H358">
        <v>4</v>
      </c>
      <c r="I358">
        <v>3</v>
      </c>
      <c r="J358">
        <v>2</v>
      </c>
      <c r="K358">
        <v>0.33333333333333331</v>
      </c>
      <c r="L358">
        <v>0.3</v>
      </c>
      <c r="M358">
        <v>0.22222222222222221</v>
      </c>
      <c r="N358">
        <v>0.26111111111111113</v>
      </c>
    </row>
    <row r="359" spans="1:14" x14ac:dyDescent="0.25">
      <c r="A359" t="s">
        <v>405</v>
      </c>
      <c r="B359">
        <v>9</v>
      </c>
      <c r="C359">
        <v>2</v>
      </c>
      <c r="D359">
        <v>1</v>
      </c>
      <c r="E359">
        <v>0</v>
      </c>
      <c r="F359">
        <v>3</v>
      </c>
      <c r="G359">
        <v>4</v>
      </c>
      <c r="H359">
        <v>2</v>
      </c>
      <c r="I359">
        <v>3</v>
      </c>
      <c r="J359">
        <v>4</v>
      </c>
      <c r="K359">
        <v>0.33333333333333331</v>
      </c>
      <c r="L359">
        <v>0.5</v>
      </c>
      <c r="M359">
        <v>-0.22222222222222221</v>
      </c>
      <c r="N359">
        <v>0.23888888888888893</v>
      </c>
    </row>
    <row r="360" spans="1:14" x14ac:dyDescent="0.25">
      <c r="A360" t="s">
        <v>407</v>
      </c>
      <c r="B360">
        <v>10</v>
      </c>
      <c r="C360">
        <v>2</v>
      </c>
      <c r="D360">
        <v>1</v>
      </c>
      <c r="E360">
        <v>0</v>
      </c>
      <c r="F360">
        <v>3</v>
      </c>
      <c r="G360">
        <v>3</v>
      </c>
      <c r="H360">
        <v>4</v>
      </c>
      <c r="I360">
        <v>3</v>
      </c>
      <c r="J360">
        <v>3</v>
      </c>
      <c r="K360">
        <v>0.3</v>
      </c>
      <c r="L360">
        <v>0.375</v>
      </c>
      <c r="M360">
        <v>0</v>
      </c>
      <c r="N360">
        <v>0.125</v>
      </c>
    </row>
    <row r="361" spans="1:14" x14ac:dyDescent="0.25">
      <c r="A361" t="s">
        <v>402</v>
      </c>
      <c r="B361">
        <v>9</v>
      </c>
      <c r="C361">
        <v>2</v>
      </c>
      <c r="D361">
        <v>2</v>
      </c>
      <c r="E361">
        <v>0</v>
      </c>
      <c r="F361">
        <v>4</v>
      </c>
      <c r="G361">
        <v>4</v>
      </c>
      <c r="H361">
        <v>1</v>
      </c>
      <c r="I361">
        <v>4</v>
      </c>
      <c r="J361">
        <v>4</v>
      </c>
      <c r="K361">
        <v>0.44444444444444442</v>
      </c>
      <c r="L361">
        <v>0.4</v>
      </c>
      <c r="M361">
        <v>0</v>
      </c>
      <c r="N361">
        <v>0.1</v>
      </c>
    </row>
    <row r="362" spans="1:14" x14ac:dyDescent="0.25">
      <c r="A362" t="s">
        <v>399</v>
      </c>
      <c r="B362">
        <v>9</v>
      </c>
      <c r="C362">
        <v>2</v>
      </c>
      <c r="D362">
        <v>0</v>
      </c>
      <c r="E362">
        <v>3</v>
      </c>
      <c r="F362">
        <v>4</v>
      </c>
      <c r="G362">
        <v>3</v>
      </c>
      <c r="H362">
        <v>2</v>
      </c>
      <c r="I362">
        <v>5</v>
      </c>
      <c r="J362">
        <v>3</v>
      </c>
      <c r="K362">
        <v>0.55555555555555558</v>
      </c>
      <c r="L362">
        <v>0.1</v>
      </c>
      <c r="M362">
        <v>0.33333333333333343</v>
      </c>
      <c r="N362">
        <v>-8.3333333333333273E-2</v>
      </c>
    </row>
    <row r="363" spans="1:14" x14ac:dyDescent="0.25">
      <c r="A363" t="s">
        <v>401</v>
      </c>
      <c r="B363">
        <v>8</v>
      </c>
      <c r="C363">
        <v>3</v>
      </c>
      <c r="D363">
        <v>0</v>
      </c>
      <c r="E363">
        <v>1</v>
      </c>
      <c r="F363">
        <v>4</v>
      </c>
      <c r="G363">
        <v>1</v>
      </c>
      <c r="H363">
        <v>3</v>
      </c>
      <c r="I363">
        <v>4</v>
      </c>
      <c r="J363">
        <v>2</v>
      </c>
      <c r="K363">
        <v>0.5</v>
      </c>
      <c r="L363">
        <v>0.1</v>
      </c>
      <c r="M363">
        <v>0.625</v>
      </c>
      <c r="N363">
        <v>-0.1875</v>
      </c>
    </row>
    <row r="364" spans="1:14" x14ac:dyDescent="0.25">
      <c r="A364" t="s">
        <v>412</v>
      </c>
      <c r="B364">
        <v>10</v>
      </c>
      <c r="C364">
        <v>1</v>
      </c>
      <c r="D364">
        <v>1</v>
      </c>
      <c r="E364">
        <v>0</v>
      </c>
      <c r="F364">
        <v>0</v>
      </c>
      <c r="G364">
        <v>3</v>
      </c>
      <c r="H364">
        <v>7</v>
      </c>
      <c r="I364">
        <v>2</v>
      </c>
      <c r="J364">
        <v>4</v>
      </c>
      <c r="K364">
        <v>0.2</v>
      </c>
      <c r="L364">
        <v>0.33333333333333331</v>
      </c>
      <c r="M364">
        <v>-0.5</v>
      </c>
      <c r="N364">
        <v>-0.19444444444444445</v>
      </c>
    </row>
    <row r="365" spans="1:14" x14ac:dyDescent="0.25">
      <c r="A365" t="s">
        <v>410</v>
      </c>
      <c r="B365">
        <v>10</v>
      </c>
      <c r="C365">
        <v>1</v>
      </c>
      <c r="D365">
        <v>1</v>
      </c>
      <c r="E365">
        <v>1</v>
      </c>
      <c r="F365">
        <v>3</v>
      </c>
      <c r="G365">
        <v>3</v>
      </c>
      <c r="H365">
        <v>4</v>
      </c>
      <c r="I365">
        <v>3</v>
      </c>
      <c r="J365">
        <v>3</v>
      </c>
      <c r="K365">
        <v>0.3</v>
      </c>
      <c r="L365">
        <v>0.33333333333333331</v>
      </c>
      <c r="M365">
        <v>0</v>
      </c>
      <c r="N365">
        <v>-0.22222222222222229</v>
      </c>
    </row>
    <row r="366" spans="1:14" x14ac:dyDescent="0.25">
      <c r="A366" t="s">
        <v>406</v>
      </c>
      <c r="B366">
        <v>9</v>
      </c>
      <c r="C366">
        <v>2</v>
      </c>
      <c r="D366">
        <v>1</v>
      </c>
      <c r="E366">
        <v>0</v>
      </c>
      <c r="F366">
        <v>3</v>
      </c>
      <c r="G366">
        <v>1</v>
      </c>
      <c r="H366">
        <v>5</v>
      </c>
      <c r="I366">
        <v>3</v>
      </c>
      <c r="J366">
        <v>1</v>
      </c>
      <c r="K366">
        <v>0.33333333333333331</v>
      </c>
      <c r="L366">
        <v>0.1111111111111111</v>
      </c>
      <c r="M366">
        <v>0.44444444444444448</v>
      </c>
      <c r="N366">
        <v>-0.27777777777777779</v>
      </c>
    </row>
    <row r="367" spans="1:14" x14ac:dyDescent="0.25">
      <c r="A367" t="s">
        <v>411</v>
      </c>
      <c r="B367">
        <v>9</v>
      </c>
      <c r="C367">
        <v>1</v>
      </c>
      <c r="D367">
        <v>1</v>
      </c>
      <c r="E367">
        <v>0</v>
      </c>
      <c r="F367">
        <v>2</v>
      </c>
      <c r="G367">
        <v>4</v>
      </c>
      <c r="H367">
        <v>3</v>
      </c>
      <c r="I367">
        <v>2</v>
      </c>
      <c r="J367">
        <v>4</v>
      </c>
      <c r="K367">
        <v>0.22222222222222221</v>
      </c>
      <c r="L367">
        <v>0.1111111111111111</v>
      </c>
      <c r="M367">
        <v>-0.44444444444444442</v>
      </c>
      <c r="N367">
        <v>-0.44444444444444442</v>
      </c>
    </row>
    <row r="368" spans="1:14" x14ac:dyDescent="0.25">
      <c r="A368" t="s">
        <v>408</v>
      </c>
      <c r="B368">
        <v>10</v>
      </c>
      <c r="C368">
        <v>0</v>
      </c>
      <c r="D368">
        <v>1</v>
      </c>
      <c r="E368">
        <v>2</v>
      </c>
      <c r="F368">
        <v>2</v>
      </c>
      <c r="G368">
        <v>2</v>
      </c>
      <c r="H368">
        <v>6</v>
      </c>
      <c r="I368">
        <v>3</v>
      </c>
      <c r="J368">
        <v>2</v>
      </c>
      <c r="K368">
        <v>0.3</v>
      </c>
      <c r="L368">
        <v>0.1111111111111111</v>
      </c>
      <c r="M368">
        <v>9.9999999999999978E-2</v>
      </c>
      <c r="N368">
        <v>-0.45</v>
      </c>
    </row>
    <row r="369" spans="1:14" x14ac:dyDescent="0.25">
      <c r="A369" t="s">
        <v>409</v>
      </c>
      <c r="B369">
        <v>10</v>
      </c>
      <c r="C369">
        <v>1</v>
      </c>
      <c r="D369">
        <v>1</v>
      </c>
      <c r="E369">
        <v>1</v>
      </c>
      <c r="F369">
        <v>3</v>
      </c>
      <c r="G369">
        <v>5</v>
      </c>
      <c r="H369">
        <v>2</v>
      </c>
      <c r="I369">
        <v>3</v>
      </c>
      <c r="J369">
        <v>5</v>
      </c>
      <c r="K369">
        <v>0.3</v>
      </c>
      <c r="L369">
        <v>0.1111111111111111</v>
      </c>
      <c r="M369">
        <v>-0.4</v>
      </c>
      <c r="N369">
        <v>-0.7</v>
      </c>
    </row>
    <row r="370" spans="1:14" x14ac:dyDescent="0.25">
      <c r="A370" t="s">
        <v>413</v>
      </c>
      <c r="B370">
        <v>0</v>
      </c>
      <c r="C370">
        <v>0</v>
      </c>
      <c r="D370">
        <v>0</v>
      </c>
      <c r="E370">
        <v>0</v>
      </c>
      <c r="F370">
        <v>0</v>
      </c>
      <c r="G370">
        <v>0</v>
      </c>
      <c r="H370">
        <v>0</v>
      </c>
      <c r="I370">
        <v>0</v>
      </c>
      <c r="J370">
        <v>0</v>
      </c>
      <c r="L370" t="s">
        <v>414</v>
      </c>
    </row>
    <row r="371" spans="1:14" x14ac:dyDescent="0.25">
      <c r="A371" t="s">
        <v>415</v>
      </c>
      <c r="B371">
        <v>1</v>
      </c>
      <c r="C371">
        <v>0</v>
      </c>
      <c r="D371">
        <v>0</v>
      </c>
      <c r="E371">
        <v>0</v>
      </c>
      <c r="F371">
        <v>0</v>
      </c>
      <c r="G371">
        <v>0</v>
      </c>
      <c r="H371">
        <v>1</v>
      </c>
      <c r="I371">
        <v>0</v>
      </c>
      <c r="J371">
        <v>0</v>
      </c>
      <c r="K371">
        <v>0</v>
      </c>
      <c r="L371">
        <v>0</v>
      </c>
      <c r="M371">
        <v>0</v>
      </c>
      <c r="N371">
        <v>0</v>
      </c>
    </row>
    <row r="372" spans="1:14" x14ac:dyDescent="0.25">
      <c r="A372" t="s">
        <v>416</v>
      </c>
      <c r="B372">
        <v>1</v>
      </c>
      <c r="C372">
        <v>0</v>
      </c>
      <c r="D372">
        <v>0</v>
      </c>
      <c r="E372">
        <v>0</v>
      </c>
      <c r="F372">
        <v>0</v>
      </c>
      <c r="G372">
        <v>1</v>
      </c>
      <c r="H372">
        <v>0</v>
      </c>
      <c r="I372">
        <v>0</v>
      </c>
      <c r="J372">
        <v>1</v>
      </c>
      <c r="K372">
        <v>0</v>
      </c>
      <c r="L372">
        <v>0</v>
      </c>
      <c r="M372">
        <v>-2</v>
      </c>
      <c r="N372">
        <v>-2</v>
      </c>
    </row>
    <row r="373" spans="1:14" x14ac:dyDescent="0.25">
      <c r="A373" t="s">
        <v>417</v>
      </c>
      <c r="B373">
        <v>1</v>
      </c>
      <c r="C373">
        <v>0</v>
      </c>
      <c r="D373">
        <v>0</v>
      </c>
      <c r="E373">
        <v>0</v>
      </c>
      <c r="F373">
        <v>0</v>
      </c>
      <c r="G373">
        <v>1</v>
      </c>
      <c r="H373">
        <v>0</v>
      </c>
      <c r="I373">
        <v>0</v>
      </c>
      <c r="J373">
        <v>1</v>
      </c>
      <c r="K373">
        <v>0</v>
      </c>
      <c r="L373">
        <v>0</v>
      </c>
      <c r="M373">
        <v>-2</v>
      </c>
      <c r="N373">
        <v>-2</v>
      </c>
    </row>
    <row r="374" spans="1:14" x14ac:dyDescent="0.25">
      <c r="A374" t="s">
        <v>418</v>
      </c>
      <c r="B374">
        <v>1</v>
      </c>
      <c r="C374">
        <v>0</v>
      </c>
      <c r="D374">
        <v>0</v>
      </c>
      <c r="E374">
        <v>0</v>
      </c>
      <c r="F374">
        <v>0</v>
      </c>
      <c r="G374">
        <v>1</v>
      </c>
      <c r="H374">
        <v>0</v>
      </c>
      <c r="I374">
        <v>0</v>
      </c>
      <c r="J374">
        <v>1</v>
      </c>
      <c r="K374">
        <v>0</v>
      </c>
      <c r="L374">
        <v>0</v>
      </c>
      <c r="M374">
        <v>-2</v>
      </c>
      <c r="N374">
        <v>-2</v>
      </c>
    </row>
    <row r="375" spans="1:14" x14ac:dyDescent="0.25">
      <c r="A375" t="s">
        <v>419</v>
      </c>
      <c r="B375">
        <v>1</v>
      </c>
      <c r="C375">
        <v>0</v>
      </c>
      <c r="D375">
        <v>0</v>
      </c>
      <c r="E375">
        <v>0</v>
      </c>
      <c r="F375">
        <v>0</v>
      </c>
      <c r="G375">
        <v>0</v>
      </c>
      <c r="H375">
        <v>1</v>
      </c>
      <c r="I375">
        <v>0</v>
      </c>
      <c r="J375">
        <v>0</v>
      </c>
      <c r="K375">
        <v>0</v>
      </c>
      <c r="L375">
        <v>0</v>
      </c>
      <c r="M375">
        <v>0</v>
      </c>
      <c r="N375">
        <v>0</v>
      </c>
    </row>
    <row r="376" spans="1:14" x14ac:dyDescent="0.25">
      <c r="A376" t="s">
        <v>420</v>
      </c>
      <c r="B376">
        <v>1</v>
      </c>
      <c r="C376">
        <v>1</v>
      </c>
      <c r="D376">
        <v>0</v>
      </c>
      <c r="E376">
        <v>0</v>
      </c>
      <c r="F376">
        <v>1</v>
      </c>
      <c r="G376">
        <v>0</v>
      </c>
      <c r="H376">
        <v>0</v>
      </c>
      <c r="I376">
        <v>1</v>
      </c>
      <c r="J376">
        <v>0</v>
      </c>
      <c r="K376">
        <v>1</v>
      </c>
      <c r="L376">
        <v>1</v>
      </c>
      <c r="M376">
        <v>2</v>
      </c>
      <c r="N376">
        <v>2</v>
      </c>
    </row>
    <row r="377" spans="1:14" x14ac:dyDescent="0.25">
      <c r="A377" t="s">
        <v>421</v>
      </c>
      <c r="B377">
        <v>0</v>
      </c>
      <c r="C377">
        <v>0</v>
      </c>
      <c r="D377">
        <v>0</v>
      </c>
      <c r="E377">
        <v>0</v>
      </c>
      <c r="F377">
        <v>0</v>
      </c>
      <c r="G377">
        <v>0</v>
      </c>
      <c r="H377">
        <v>0</v>
      </c>
      <c r="I377">
        <v>0</v>
      </c>
      <c r="J377">
        <v>0</v>
      </c>
      <c r="L377" t="s">
        <v>414</v>
      </c>
    </row>
    <row r="378" spans="1:14" x14ac:dyDescent="0.25">
      <c r="A378" t="s">
        <v>422</v>
      </c>
      <c r="B378">
        <v>1</v>
      </c>
      <c r="C378">
        <v>0</v>
      </c>
      <c r="D378">
        <v>0</v>
      </c>
      <c r="E378">
        <v>0</v>
      </c>
      <c r="F378">
        <v>0</v>
      </c>
      <c r="G378">
        <v>0</v>
      </c>
      <c r="H378">
        <v>1</v>
      </c>
      <c r="I378">
        <v>0</v>
      </c>
      <c r="J378">
        <v>0</v>
      </c>
      <c r="K378">
        <v>0</v>
      </c>
      <c r="L378">
        <v>0</v>
      </c>
      <c r="M378">
        <v>0</v>
      </c>
      <c r="N378">
        <v>0</v>
      </c>
    </row>
    <row r="379" spans="1:14" x14ac:dyDescent="0.25">
      <c r="A379" t="s">
        <v>423</v>
      </c>
      <c r="B379">
        <v>1</v>
      </c>
      <c r="C379">
        <v>0</v>
      </c>
      <c r="D379">
        <v>0</v>
      </c>
      <c r="E379">
        <v>0</v>
      </c>
      <c r="F379">
        <v>0</v>
      </c>
      <c r="G379">
        <v>1</v>
      </c>
      <c r="H379">
        <v>0</v>
      </c>
      <c r="I379">
        <v>0</v>
      </c>
      <c r="J379">
        <v>1</v>
      </c>
      <c r="K379">
        <v>0</v>
      </c>
      <c r="L379">
        <v>0</v>
      </c>
      <c r="M379">
        <v>-2</v>
      </c>
      <c r="N379">
        <v>-2</v>
      </c>
    </row>
    <row r="380" spans="1:14" x14ac:dyDescent="0.25">
      <c r="A380" t="s">
        <v>424</v>
      </c>
      <c r="B380">
        <v>1</v>
      </c>
      <c r="C380">
        <v>1</v>
      </c>
      <c r="D380">
        <v>0</v>
      </c>
      <c r="E380">
        <v>0</v>
      </c>
      <c r="F380">
        <v>1</v>
      </c>
      <c r="G380">
        <v>0</v>
      </c>
      <c r="H380">
        <v>0</v>
      </c>
      <c r="I380">
        <v>1</v>
      </c>
      <c r="J380">
        <v>0</v>
      </c>
      <c r="K380">
        <v>1</v>
      </c>
      <c r="L380">
        <v>1</v>
      </c>
      <c r="M380">
        <v>2</v>
      </c>
      <c r="N380">
        <v>2</v>
      </c>
    </row>
    <row r="381" spans="1:14" x14ac:dyDescent="0.25">
      <c r="A381" t="s">
        <v>425</v>
      </c>
      <c r="B381">
        <v>1</v>
      </c>
      <c r="C381">
        <v>1</v>
      </c>
      <c r="D381">
        <v>0</v>
      </c>
      <c r="E381">
        <v>0</v>
      </c>
      <c r="F381">
        <v>1</v>
      </c>
      <c r="G381">
        <v>0</v>
      </c>
      <c r="H381">
        <v>0</v>
      </c>
      <c r="I381">
        <v>1</v>
      </c>
      <c r="J381">
        <v>0</v>
      </c>
      <c r="K381">
        <v>1</v>
      </c>
      <c r="L381">
        <v>1</v>
      </c>
      <c r="M381">
        <v>2</v>
      </c>
      <c r="N381">
        <v>2</v>
      </c>
    </row>
    <row r="382" spans="1:14" x14ac:dyDescent="0.25">
      <c r="A382" t="s">
        <v>426</v>
      </c>
      <c r="B382">
        <v>1</v>
      </c>
      <c r="C382">
        <v>0</v>
      </c>
      <c r="D382">
        <v>0</v>
      </c>
      <c r="E382">
        <v>0</v>
      </c>
      <c r="F382">
        <v>0</v>
      </c>
      <c r="G382">
        <v>0</v>
      </c>
      <c r="H382">
        <v>1</v>
      </c>
      <c r="I382">
        <v>0</v>
      </c>
      <c r="J382">
        <v>0</v>
      </c>
      <c r="K382">
        <v>0</v>
      </c>
      <c r="L382">
        <v>0</v>
      </c>
      <c r="M382">
        <v>0</v>
      </c>
      <c r="N382">
        <v>0</v>
      </c>
    </row>
    <row r="383" spans="1:14" x14ac:dyDescent="0.25">
      <c r="A383" t="s">
        <v>427</v>
      </c>
      <c r="B383">
        <v>1</v>
      </c>
      <c r="C383">
        <v>0</v>
      </c>
      <c r="D383">
        <v>0</v>
      </c>
      <c r="E383">
        <v>0</v>
      </c>
      <c r="F383">
        <v>0</v>
      </c>
      <c r="G383">
        <v>0</v>
      </c>
      <c r="H383">
        <v>1</v>
      </c>
      <c r="I383">
        <v>0</v>
      </c>
      <c r="J383">
        <v>0</v>
      </c>
      <c r="K383">
        <v>0</v>
      </c>
      <c r="L383">
        <v>0</v>
      </c>
      <c r="M383">
        <v>0</v>
      </c>
      <c r="N383">
        <v>0</v>
      </c>
    </row>
    <row r="384" spans="1:14" x14ac:dyDescent="0.25">
      <c r="A384" t="s">
        <v>428</v>
      </c>
      <c r="B384">
        <v>1</v>
      </c>
      <c r="C384">
        <v>0</v>
      </c>
      <c r="D384">
        <v>0</v>
      </c>
      <c r="E384">
        <v>0</v>
      </c>
      <c r="F384">
        <v>0</v>
      </c>
      <c r="G384">
        <v>0</v>
      </c>
      <c r="H384">
        <v>1</v>
      </c>
      <c r="I384">
        <v>0</v>
      </c>
      <c r="J384">
        <v>0</v>
      </c>
      <c r="K384">
        <v>0</v>
      </c>
      <c r="L384">
        <v>0</v>
      </c>
      <c r="M384">
        <v>0</v>
      </c>
      <c r="N384">
        <v>0</v>
      </c>
    </row>
    <row r="385" spans="1:14" x14ac:dyDescent="0.25">
      <c r="A385" t="s">
        <v>429</v>
      </c>
      <c r="B385">
        <v>1</v>
      </c>
      <c r="C385">
        <v>0</v>
      </c>
      <c r="D385">
        <v>0</v>
      </c>
      <c r="E385">
        <v>0</v>
      </c>
      <c r="F385">
        <v>0</v>
      </c>
      <c r="G385">
        <v>1</v>
      </c>
      <c r="H385">
        <v>0</v>
      </c>
      <c r="I385">
        <v>0</v>
      </c>
      <c r="J385">
        <v>1</v>
      </c>
      <c r="K385">
        <v>0</v>
      </c>
      <c r="L385">
        <v>0</v>
      </c>
      <c r="M385">
        <v>-2</v>
      </c>
      <c r="N385">
        <v>-2</v>
      </c>
    </row>
    <row r="386" spans="1:14" x14ac:dyDescent="0.25">
      <c r="A386" t="s">
        <v>430</v>
      </c>
      <c r="B386">
        <v>1</v>
      </c>
      <c r="C386">
        <v>0</v>
      </c>
      <c r="D386">
        <v>0</v>
      </c>
      <c r="E386">
        <v>0</v>
      </c>
      <c r="F386">
        <v>0</v>
      </c>
      <c r="G386">
        <v>1</v>
      </c>
      <c r="H386">
        <v>0</v>
      </c>
      <c r="I386">
        <v>0</v>
      </c>
      <c r="J386">
        <v>1</v>
      </c>
      <c r="K386">
        <v>0</v>
      </c>
      <c r="L386">
        <v>0</v>
      </c>
      <c r="M386">
        <v>-2</v>
      </c>
      <c r="N386">
        <v>-2</v>
      </c>
    </row>
    <row r="387" spans="1:14" x14ac:dyDescent="0.25">
      <c r="A387" t="s">
        <v>431</v>
      </c>
      <c r="B387">
        <v>1</v>
      </c>
      <c r="C387">
        <v>0</v>
      </c>
      <c r="D387">
        <v>0</v>
      </c>
      <c r="E387">
        <v>0</v>
      </c>
      <c r="F387">
        <v>0</v>
      </c>
      <c r="G387">
        <v>1</v>
      </c>
      <c r="H387">
        <v>0</v>
      </c>
      <c r="I387">
        <v>0</v>
      </c>
      <c r="J387">
        <v>1</v>
      </c>
      <c r="K387">
        <v>0</v>
      </c>
      <c r="L387">
        <v>0</v>
      </c>
      <c r="M387">
        <v>-2</v>
      </c>
      <c r="N387">
        <v>-2</v>
      </c>
    </row>
    <row r="388" spans="1:14" x14ac:dyDescent="0.25">
      <c r="A388" t="s">
        <v>432</v>
      </c>
      <c r="B388">
        <v>1</v>
      </c>
      <c r="C388">
        <v>1</v>
      </c>
      <c r="D388">
        <v>0</v>
      </c>
      <c r="E388">
        <v>0</v>
      </c>
      <c r="F388">
        <v>1</v>
      </c>
      <c r="G388">
        <v>0</v>
      </c>
      <c r="H388">
        <v>0</v>
      </c>
      <c r="I388">
        <v>1</v>
      </c>
      <c r="J388">
        <v>0</v>
      </c>
      <c r="K388">
        <v>1</v>
      </c>
      <c r="L388">
        <v>1</v>
      </c>
      <c r="M388">
        <v>2</v>
      </c>
      <c r="N388">
        <v>2</v>
      </c>
    </row>
    <row r="389" spans="1:14" x14ac:dyDescent="0.25">
      <c r="A389" t="s">
        <v>433</v>
      </c>
      <c r="B389">
        <v>1</v>
      </c>
      <c r="C389">
        <v>0</v>
      </c>
      <c r="D389">
        <v>0</v>
      </c>
      <c r="E389">
        <v>0</v>
      </c>
      <c r="F389">
        <v>0</v>
      </c>
      <c r="G389">
        <v>1</v>
      </c>
      <c r="H389">
        <v>0</v>
      </c>
      <c r="I389">
        <v>0</v>
      </c>
      <c r="J389">
        <v>1</v>
      </c>
      <c r="K389">
        <v>0</v>
      </c>
      <c r="L389">
        <v>0</v>
      </c>
      <c r="M389">
        <v>-2</v>
      </c>
      <c r="N389">
        <v>-2</v>
      </c>
    </row>
    <row r="390" spans="1:14" x14ac:dyDescent="0.25">
      <c r="A390" t="s">
        <v>435</v>
      </c>
      <c r="B390">
        <v>2</v>
      </c>
      <c r="C390">
        <v>0</v>
      </c>
      <c r="D390">
        <v>2</v>
      </c>
      <c r="E390">
        <v>0</v>
      </c>
      <c r="F390">
        <v>1</v>
      </c>
      <c r="G390">
        <v>0</v>
      </c>
      <c r="H390">
        <v>1</v>
      </c>
      <c r="I390">
        <v>2</v>
      </c>
      <c r="J390">
        <v>0</v>
      </c>
      <c r="K390">
        <v>1</v>
      </c>
      <c r="L390">
        <v>0.66666666666666663</v>
      </c>
      <c r="M390">
        <v>1.5</v>
      </c>
      <c r="N390">
        <v>1.4166666666666663</v>
      </c>
    </row>
    <row r="391" spans="1:14" x14ac:dyDescent="0.25">
      <c r="A391" t="s">
        <v>444</v>
      </c>
      <c r="B391">
        <v>3</v>
      </c>
      <c r="C391">
        <v>2</v>
      </c>
      <c r="D391">
        <v>0</v>
      </c>
      <c r="E391">
        <v>0</v>
      </c>
      <c r="F391">
        <v>1</v>
      </c>
      <c r="G391">
        <v>1</v>
      </c>
      <c r="H391">
        <v>1</v>
      </c>
      <c r="I391">
        <v>2</v>
      </c>
      <c r="J391">
        <v>1</v>
      </c>
      <c r="K391">
        <v>0.66666666666666663</v>
      </c>
      <c r="L391">
        <v>1</v>
      </c>
      <c r="M391">
        <v>0.33333333333333331</v>
      </c>
      <c r="N391">
        <v>1.1666666666666667</v>
      </c>
    </row>
    <row r="392" spans="1:14" x14ac:dyDescent="0.25">
      <c r="A392" t="s">
        <v>434</v>
      </c>
      <c r="B392">
        <v>2</v>
      </c>
      <c r="C392">
        <v>1</v>
      </c>
      <c r="D392">
        <v>0</v>
      </c>
      <c r="E392">
        <v>1</v>
      </c>
      <c r="F392">
        <v>2</v>
      </c>
      <c r="G392">
        <v>0</v>
      </c>
      <c r="H392">
        <v>0</v>
      </c>
      <c r="I392">
        <v>2</v>
      </c>
      <c r="J392">
        <v>0</v>
      </c>
      <c r="K392">
        <v>1</v>
      </c>
      <c r="L392">
        <v>0.5</v>
      </c>
      <c r="M392">
        <v>2</v>
      </c>
      <c r="N392">
        <v>1</v>
      </c>
    </row>
    <row r="393" spans="1:14" x14ac:dyDescent="0.25">
      <c r="A393" t="s">
        <v>442</v>
      </c>
      <c r="B393">
        <v>1</v>
      </c>
      <c r="C393">
        <v>0</v>
      </c>
      <c r="D393">
        <v>0</v>
      </c>
      <c r="E393">
        <v>1</v>
      </c>
      <c r="F393">
        <v>1</v>
      </c>
      <c r="G393">
        <v>0</v>
      </c>
      <c r="H393">
        <v>0</v>
      </c>
      <c r="I393">
        <v>1</v>
      </c>
      <c r="J393">
        <v>0</v>
      </c>
      <c r="K393">
        <v>1</v>
      </c>
      <c r="L393">
        <v>0.25</v>
      </c>
      <c r="M393">
        <v>2</v>
      </c>
      <c r="N393">
        <v>1</v>
      </c>
    </row>
    <row r="394" spans="1:14" x14ac:dyDescent="0.25">
      <c r="A394" t="s">
        <v>439</v>
      </c>
      <c r="B394">
        <v>3</v>
      </c>
      <c r="C394">
        <v>1</v>
      </c>
      <c r="D394">
        <v>1</v>
      </c>
      <c r="E394">
        <v>1</v>
      </c>
      <c r="F394">
        <v>2</v>
      </c>
      <c r="G394">
        <v>0</v>
      </c>
      <c r="H394">
        <v>1</v>
      </c>
      <c r="I394">
        <v>3</v>
      </c>
      <c r="J394">
        <v>0</v>
      </c>
      <c r="K394">
        <v>1</v>
      </c>
      <c r="L394">
        <v>0</v>
      </c>
      <c r="M394">
        <v>1.6666666666666663</v>
      </c>
      <c r="N394">
        <v>0.83333333333333326</v>
      </c>
    </row>
    <row r="395" spans="1:14" x14ac:dyDescent="0.25">
      <c r="A395" t="s">
        <v>454</v>
      </c>
      <c r="B395">
        <v>2</v>
      </c>
      <c r="C395">
        <v>0</v>
      </c>
      <c r="D395">
        <v>0</v>
      </c>
      <c r="E395">
        <v>1</v>
      </c>
      <c r="F395">
        <v>1</v>
      </c>
      <c r="G395">
        <v>0</v>
      </c>
      <c r="H395">
        <v>1</v>
      </c>
      <c r="I395">
        <v>1</v>
      </c>
      <c r="J395">
        <v>1</v>
      </c>
      <c r="K395">
        <v>0.5</v>
      </c>
      <c r="L395">
        <v>0.66666666666666663</v>
      </c>
      <c r="M395">
        <v>0.5</v>
      </c>
      <c r="N395">
        <v>0.58333333333333337</v>
      </c>
    </row>
    <row r="396" spans="1:14" x14ac:dyDescent="0.25">
      <c r="A396" t="s">
        <v>459</v>
      </c>
      <c r="B396">
        <v>3</v>
      </c>
      <c r="C396">
        <v>1</v>
      </c>
      <c r="D396">
        <v>0</v>
      </c>
      <c r="E396">
        <v>0</v>
      </c>
      <c r="F396">
        <v>1</v>
      </c>
      <c r="G396">
        <v>0</v>
      </c>
      <c r="H396">
        <v>2</v>
      </c>
      <c r="I396">
        <v>1</v>
      </c>
      <c r="J396">
        <v>0</v>
      </c>
      <c r="K396">
        <v>0.33333333333333331</v>
      </c>
      <c r="L396">
        <v>0.5</v>
      </c>
      <c r="M396">
        <v>0.66666666666666663</v>
      </c>
      <c r="N396">
        <v>0.58333333333333326</v>
      </c>
    </row>
    <row r="397" spans="1:14" x14ac:dyDescent="0.25">
      <c r="A397" t="s">
        <v>437</v>
      </c>
      <c r="B397">
        <v>3</v>
      </c>
      <c r="C397">
        <v>0</v>
      </c>
      <c r="D397">
        <v>3</v>
      </c>
      <c r="E397">
        <v>0</v>
      </c>
      <c r="F397">
        <v>3</v>
      </c>
      <c r="G397">
        <v>0</v>
      </c>
      <c r="H397">
        <v>0</v>
      </c>
      <c r="I397">
        <v>3</v>
      </c>
      <c r="J397">
        <v>0</v>
      </c>
      <c r="K397">
        <v>1</v>
      </c>
      <c r="L397">
        <v>0</v>
      </c>
      <c r="M397">
        <v>2</v>
      </c>
      <c r="N397">
        <v>0.5</v>
      </c>
    </row>
    <row r="398" spans="1:14" x14ac:dyDescent="0.25">
      <c r="A398" t="s">
        <v>441</v>
      </c>
      <c r="B398">
        <v>2</v>
      </c>
      <c r="C398">
        <v>0</v>
      </c>
      <c r="D398">
        <v>1</v>
      </c>
      <c r="E398">
        <v>1</v>
      </c>
      <c r="F398">
        <v>2</v>
      </c>
      <c r="G398">
        <v>0</v>
      </c>
      <c r="H398">
        <v>0</v>
      </c>
      <c r="I398">
        <v>2</v>
      </c>
      <c r="J398">
        <v>0</v>
      </c>
      <c r="K398">
        <v>1</v>
      </c>
      <c r="L398">
        <v>0</v>
      </c>
      <c r="M398">
        <v>2</v>
      </c>
      <c r="N398">
        <v>0.5</v>
      </c>
    </row>
    <row r="399" spans="1:14" x14ac:dyDescent="0.25">
      <c r="A399" t="s">
        <v>443</v>
      </c>
      <c r="B399">
        <v>3</v>
      </c>
      <c r="C399">
        <v>0</v>
      </c>
      <c r="D399">
        <v>1</v>
      </c>
      <c r="E399">
        <v>1</v>
      </c>
      <c r="F399">
        <v>1</v>
      </c>
      <c r="G399">
        <v>0</v>
      </c>
      <c r="H399">
        <v>2</v>
      </c>
      <c r="I399">
        <v>2</v>
      </c>
      <c r="J399">
        <v>0</v>
      </c>
      <c r="K399">
        <v>0.66666666666666663</v>
      </c>
      <c r="L399">
        <v>0</v>
      </c>
      <c r="M399">
        <v>1</v>
      </c>
      <c r="N399">
        <v>0.5</v>
      </c>
    </row>
    <row r="400" spans="1:14" x14ac:dyDescent="0.25">
      <c r="A400" t="s">
        <v>450</v>
      </c>
      <c r="B400">
        <v>2</v>
      </c>
      <c r="C400">
        <v>0</v>
      </c>
      <c r="D400">
        <v>1</v>
      </c>
      <c r="E400">
        <v>0</v>
      </c>
      <c r="F400">
        <v>1</v>
      </c>
      <c r="G400">
        <v>0</v>
      </c>
      <c r="H400">
        <v>1</v>
      </c>
      <c r="I400">
        <v>1</v>
      </c>
      <c r="J400">
        <v>0</v>
      </c>
      <c r="K400">
        <v>0.5</v>
      </c>
      <c r="L400">
        <v>0.33333333333333331</v>
      </c>
      <c r="M400">
        <v>1</v>
      </c>
      <c r="N400">
        <v>0.5</v>
      </c>
    </row>
    <row r="401" spans="1:14" x14ac:dyDescent="0.25">
      <c r="A401" t="s">
        <v>451</v>
      </c>
      <c r="B401">
        <v>2</v>
      </c>
      <c r="C401">
        <v>0</v>
      </c>
      <c r="D401">
        <v>0</v>
      </c>
      <c r="E401">
        <v>1</v>
      </c>
      <c r="F401">
        <v>1</v>
      </c>
      <c r="G401">
        <v>0</v>
      </c>
      <c r="H401">
        <v>1</v>
      </c>
      <c r="I401">
        <v>1</v>
      </c>
      <c r="J401">
        <v>0</v>
      </c>
      <c r="K401">
        <v>0.5</v>
      </c>
      <c r="L401">
        <v>0</v>
      </c>
      <c r="M401">
        <v>1</v>
      </c>
      <c r="N401">
        <v>0.16666666666666669</v>
      </c>
    </row>
    <row r="402" spans="1:14" x14ac:dyDescent="0.25">
      <c r="A402" t="s">
        <v>464</v>
      </c>
      <c r="B402">
        <v>2</v>
      </c>
      <c r="C402">
        <v>0</v>
      </c>
      <c r="D402">
        <v>1</v>
      </c>
      <c r="E402">
        <v>0</v>
      </c>
      <c r="F402">
        <v>1</v>
      </c>
      <c r="G402">
        <v>0</v>
      </c>
      <c r="H402">
        <v>1</v>
      </c>
      <c r="I402">
        <v>1</v>
      </c>
      <c r="J402">
        <v>0</v>
      </c>
      <c r="K402">
        <v>0.5</v>
      </c>
      <c r="L402">
        <v>0</v>
      </c>
      <c r="M402">
        <v>1</v>
      </c>
      <c r="N402">
        <v>0.5</v>
      </c>
    </row>
    <row r="403" spans="1:14" x14ac:dyDescent="0.25">
      <c r="A403" t="s">
        <v>446</v>
      </c>
      <c r="B403">
        <v>3</v>
      </c>
      <c r="C403">
        <v>0</v>
      </c>
      <c r="D403">
        <v>1</v>
      </c>
      <c r="E403">
        <v>1</v>
      </c>
      <c r="F403">
        <v>2</v>
      </c>
      <c r="G403">
        <v>1</v>
      </c>
      <c r="H403">
        <v>0</v>
      </c>
      <c r="I403">
        <v>2</v>
      </c>
      <c r="J403">
        <v>1</v>
      </c>
      <c r="K403">
        <v>0.66666666666666663</v>
      </c>
      <c r="L403">
        <v>0.5</v>
      </c>
      <c r="M403">
        <v>0.66666666666666674</v>
      </c>
      <c r="N403">
        <v>0.33333333333333337</v>
      </c>
    </row>
    <row r="404" spans="1:14" x14ac:dyDescent="0.25">
      <c r="A404" t="s">
        <v>453</v>
      </c>
      <c r="B404">
        <v>3</v>
      </c>
      <c r="C404">
        <v>0</v>
      </c>
      <c r="D404">
        <v>0</v>
      </c>
      <c r="E404">
        <v>2</v>
      </c>
      <c r="F404">
        <v>2</v>
      </c>
      <c r="G404">
        <v>1</v>
      </c>
      <c r="H404">
        <v>0</v>
      </c>
      <c r="I404">
        <v>2</v>
      </c>
      <c r="J404">
        <v>1</v>
      </c>
      <c r="K404">
        <v>0.66666666666666663</v>
      </c>
      <c r="L404">
        <v>0</v>
      </c>
      <c r="M404">
        <v>0.66666666666666674</v>
      </c>
      <c r="N404">
        <v>0.33333333333333337</v>
      </c>
    </row>
    <row r="405" spans="1:14" x14ac:dyDescent="0.25">
      <c r="A405" t="s">
        <v>467</v>
      </c>
      <c r="B405">
        <v>2</v>
      </c>
      <c r="C405">
        <v>0</v>
      </c>
      <c r="D405">
        <v>0</v>
      </c>
      <c r="E405">
        <v>1</v>
      </c>
      <c r="F405">
        <v>1</v>
      </c>
      <c r="G405">
        <v>0</v>
      </c>
      <c r="H405">
        <v>1</v>
      </c>
      <c r="I405">
        <v>1</v>
      </c>
      <c r="J405">
        <v>0</v>
      </c>
      <c r="K405">
        <v>0.5</v>
      </c>
      <c r="L405">
        <v>0.33333333333333331</v>
      </c>
      <c r="M405">
        <v>1</v>
      </c>
      <c r="N405">
        <v>0.33333333333333337</v>
      </c>
    </row>
    <row r="406" spans="1:14" x14ac:dyDescent="0.25">
      <c r="A406" t="s">
        <v>440</v>
      </c>
      <c r="B406">
        <v>2</v>
      </c>
      <c r="C406">
        <v>1</v>
      </c>
      <c r="D406">
        <v>0</v>
      </c>
      <c r="E406">
        <v>0</v>
      </c>
      <c r="F406">
        <v>1</v>
      </c>
      <c r="G406">
        <v>0</v>
      </c>
      <c r="H406">
        <v>1</v>
      </c>
      <c r="I406">
        <v>1</v>
      </c>
      <c r="J406">
        <v>0</v>
      </c>
      <c r="K406">
        <v>0.5</v>
      </c>
      <c r="L406">
        <v>0.33333333333333331</v>
      </c>
      <c r="M406">
        <v>1</v>
      </c>
      <c r="N406">
        <v>0.16666666666666669</v>
      </c>
    </row>
    <row r="407" spans="1:14" x14ac:dyDescent="0.25">
      <c r="A407" t="s">
        <v>447</v>
      </c>
      <c r="B407">
        <v>3</v>
      </c>
      <c r="C407">
        <v>1</v>
      </c>
      <c r="D407">
        <v>0</v>
      </c>
      <c r="E407">
        <v>0</v>
      </c>
      <c r="F407">
        <v>0</v>
      </c>
      <c r="G407">
        <v>2</v>
      </c>
      <c r="H407">
        <v>1</v>
      </c>
      <c r="I407">
        <v>1</v>
      </c>
      <c r="J407">
        <v>1</v>
      </c>
      <c r="K407">
        <v>0.33333333333333331</v>
      </c>
      <c r="L407">
        <v>0.5</v>
      </c>
      <c r="M407">
        <v>-0.66666666666666663</v>
      </c>
      <c r="N407">
        <v>0.16666666666666669</v>
      </c>
    </row>
    <row r="408" spans="1:14" x14ac:dyDescent="0.25">
      <c r="A408" t="s">
        <v>445</v>
      </c>
      <c r="B408">
        <v>3</v>
      </c>
      <c r="C408">
        <v>0</v>
      </c>
      <c r="D408">
        <v>1</v>
      </c>
      <c r="E408">
        <v>1</v>
      </c>
      <c r="F408">
        <v>2</v>
      </c>
      <c r="G408">
        <v>0</v>
      </c>
      <c r="H408">
        <v>1</v>
      </c>
      <c r="I408">
        <v>2</v>
      </c>
      <c r="J408">
        <v>0</v>
      </c>
      <c r="K408">
        <v>0.66666666666666663</v>
      </c>
      <c r="L408">
        <v>0</v>
      </c>
      <c r="M408">
        <v>1.3333333333333333</v>
      </c>
      <c r="N408">
        <v>0.16666666666666663</v>
      </c>
    </row>
    <row r="409" spans="1:14" x14ac:dyDescent="0.25">
      <c r="A409" t="s">
        <v>466</v>
      </c>
      <c r="B409">
        <v>2</v>
      </c>
      <c r="C409">
        <v>0</v>
      </c>
      <c r="D409">
        <v>0</v>
      </c>
      <c r="E409">
        <v>0</v>
      </c>
      <c r="F409">
        <v>0</v>
      </c>
      <c r="G409">
        <v>1</v>
      </c>
      <c r="H409">
        <v>1</v>
      </c>
      <c r="I409">
        <v>0</v>
      </c>
      <c r="J409">
        <v>1</v>
      </c>
      <c r="K409">
        <v>0</v>
      </c>
      <c r="L409">
        <v>0.66666666666666663</v>
      </c>
      <c r="M409">
        <v>-1</v>
      </c>
      <c r="N409">
        <v>0.16666666666666663</v>
      </c>
    </row>
    <row r="410" spans="1:14" x14ac:dyDescent="0.25">
      <c r="A410" t="s">
        <v>452</v>
      </c>
      <c r="B410">
        <v>2</v>
      </c>
      <c r="C410">
        <v>0</v>
      </c>
      <c r="D410">
        <v>1</v>
      </c>
      <c r="E410">
        <v>0</v>
      </c>
      <c r="F410">
        <v>0</v>
      </c>
      <c r="G410">
        <v>0</v>
      </c>
      <c r="H410">
        <v>2</v>
      </c>
      <c r="I410">
        <v>1</v>
      </c>
      <c r="J410">
        <v>0</v>
      </c>
      <c r="K410">
        <v>0.5</v>
      </c>
      <c r="L410">
        <v>0.33333333333333331</v>
      </c>
      <c r="M410">
        <v>0.5</v>
      </c>
      <c r="N410">
        <v>8.3333333333333343E-2</v>
      </c>
    </row>
    <row r="411" spans="1:14" x14ac:dyDescent="0.25">
      <c r="A411" t="s">
        <v>436</v>
      </c>
      <c r="B411">
        <v>1</v>
      </c>
      <c r="C411">
        <v>0</v>
      </c>
      <c r="D411">
        <v>0</v>
      </c>
      <c r="E411">
        <v>1</v>
      </c>
      <c r="F411">
        <v>1</v>
      </c>
      <c r="G411">
        <v>0</v>
      </c>
      <c r="H411">
        <v>0</v>
      </c>
      <c r="I411">
        <v>1</v>
      </c>
      <c r="J411">
        <v>0</v>
      </c>
      <c r="K411">
        <v>1</v>
      </c>
      <c r="L411">
        <v>0</v>
      </c>
      <c r="M411">
        <v>2</v>
      </c>
      <c r="N411">
        <v>0</v>
      </c>
    </row>
    <row r="412" spans="1:14" x14ac:dyDescent="0.25">
      <c r="A412" t="s">
        <v>461</v>
      </c>
      <c r="B412">
        <v>3</v>
      </c>
      <c r="C412">
        <v>0</v>
      </c>
      <c r="D412">
        <v>0</v>
      </c>
      <c r="E412">
        <v>0</v>
      </c>
      <c r="F412">
        <v>0</v>
      </c>
      <c r="G412">
        <v>0</v>
      </c>
      <c r="H412">
        <v>3</v>
      </c>
      <c r="I412">
        <v>0</v>
      </c>
      <c r="J412">
        <v>0</v>
      </c>
      <c r="K412">
        <v>0</v>
      </c>
      <c r="L412">
        <v>0.5</v>
      </c>
      <c r="M412">
        <v>0</v>
      </c>
      <c r="N412">
        <v>0</v>
      </c>
    </row>
    <row r="413" spans="1:14" x14ac:dyDescent="0.25">
      <c r="A413" t="s">
        <v>463</v>
      </c>
      <c r="B413">
        <v>2</v>
      </c>
      <c r="C413">
        <v>1</v>
      </c>
      <c r="D413">
        <v>0</v>
      </c>
      <c r="E413">
        <v>0</v>
      </c>
      <c r="F413">
        <v>1</v>
      </c>
      <c r="G413">
        <v>1</v>
      </c>
      <c r="H413">
        <v>0</v>
      </c>
      <c r="I413">
        <v>1</v>
      </c>
      <c r="J413">
        <v>1</v>
      </c>
      <c r="K413">
        <v>0.5</v>
      </c>
      <c r="L413">
        <v>0.33333333333333331</v>
      </c>
      <c r="M413">
        <v>0</v>
      </c>
      <c r="N413">
        <v>0</v>
      </c>
    </row>
    <row r="414" spans="1:14" x14ac:dyDescent="0.25">
      <c r="A414" t="s">
        <v>457</v>
      </c>
      <c r="B414">
        <v>3</v>
      </c>
      <c r="C414">
        <v>0</v>
      </c>
      <c r="D414">
        <v>1</v>
      </c>
      <c r="E414">
        <v>0</v>
      </c>
      <c r="F414">
        <v>1</v>
      </c>
      <c r="G414">
        <v>0</v>
      </c>
      <c r="H414">
        <v>2</v>
      </c>
      <c r="I414">
        <v>1</v>
      </c>
      <c r="J414">
        <v>0</v>
      </c>
      <c r="K414">
        <v>0.33333333333333331</v>
      </c>
      <c r="L414">
        <v>0</v>
      </c>
      <c r="M414">
        <v>0.66666666666666663</v>
      </c>
      <c r="N414">
        <v>-0.16666666666666669</v>
      </c>
    </row>
    <row r="415" spans="1:14" x14ac:dyDescent="0.25">
      <c r="A415" t="s">
        <v>456</v>
      </c>
      <c r="B415">
        <v>3</v>
      </c>
      <c r="C415">
        <v>0</v>
      </c>
      <c r="D415">
        <v>0</v>
      </c>
      <c r="E415">
        <v>1</v>
      </c>
      <c r="F415">
        <v>1</v>
      </c>
      <c r="G415">
        <v>1</v>
      </c>
      <c r="H415">
        <v>1</v>
      </c>
      <c r="I415">
        <v>1</v>
      </c>
      <c r="J415">
        <v>1</v>
      </c>
      <c r="K415">
        <v>0.33333333333333331</v>
      </c>
      <c r="L415">
        <v>0</v>
      </c>
      <c r="M415">
        <v>0</v>
      </c>
      <c r="N415">
        <v>-0.75</v>
      </c>
    </row>
    <row r="416" spans="1:14" x14ac:dyDescent="0.25">
      <c r="A416" t="s">
        <v>438</v>
      </c>
      <c r="B416">
        <v>2</v>
      </c>
      <c r="C416">
        <v>0</v>
      </c>
      <c r="D416">
        <v>1</v>
      </c>
      <c r="E416">
        <v>0</v>
      </c>
      <c r="F416">
        <v>1</v>
      </c>
      <c r="G416">
        <v>0</v>
      </c>
      <c r="H416">
        <v>1</v>
      </c>
      <c r="I416">
        <v>1</v>
      </c>
      <c r="J416">
        <v>0</v>
      </c>
      <c r="K416">
        <v>0.5</v>
      </c>
      <c r="L416">
        <v>0</v>
      </c>
      <c r="M416">
        <v>1</v>
      </c>
      <c r="N416">
        <v>-0.5</v>
      </c>
    </row>
    <row r="417" spans="1:14" x14ac:dyDescent="0.25">
      <c r="A417" t="s">
        <v>449</v>
      </c>
      <c r="B417">
        <v>2</v>
      </c>
      <c r="C417">
        <v>0</v>
      </c>
      <c r="D417">
        <v>0</v>
      </c>
      <c r="E417">
        <v>1</v>
      </c>
      <c r="F417">
        <v>1</v>
      </c>
      <c r="G417">
        <v>1</v>
      </c>
      <c r="H417">
        <v>0</v>
      </c>
      <c r="I417">
        <v>1</v>
      </c>
      <c r="J417">
        <v>1</v>
      </c>
      <c r="K417">
        <v>0.5</v>
      </c>
      <c r="L417">
        <v>0</v>
      </c>
      <c r="M417">
        <v>0</v>
      </c>
      <c r="N417">
        <v>-0.5</v>
      </c>
    </row>
    <row r="418" spans="1:14" x14ac:dyDescent="0.25">
      <c r="A418" t="s">
        <v>462</v>
      </c>
      <c r="B418">
        <v>2</v>
      </c>
      <c r="C418">
        <v>0</v>
      </c>
      <c r="D418">
        <v>0</v>
      </c>
      <c r="E418">
        <v>0</v>
      </c>
      <c r="F418">
        <v>0</v>
      </c>
      <c r="G418">
        <v>2</v>
      </c>
      <c r="H418">
        <v>0</v>
      </c>
      <c r="I418">
        <v>0</v>
      </c>
      <c r="J418">
        <v>2</v>
      </c>
      <c r="K418">
        <v>0</v>
      </c>
      <c r="L418">
        <v>0.5</v>
      </c>
      <c r="M418">
        <v>-2</v>
      </c>
      <c r="N418">
        <v>-0.5</v>
      </c>
    </row>
    <row r="419" spans="1:14" x14ac:dyDescent="0.25">
      <c r="A419" t="s">
        <v>460</v>
      </c>
      <c r="B419">
        <v>3</v>
      </c>
      <c r="C419">
        <v>0</v>
      </c>
      <c r="D419">
        <v>0</v>
      </c>
      <c r="E419">
        <v>0</v>
      </c>
      <c r="F419">
        <v>0</v>
      </c>
      <c r="G419">
        <v>2</v>
      </c>
      <c r="H419">
        <v>1</v>
      </c>
      <c r="I419">
        <v>0</v>
      </c>
      <c r="J419">
        <v>2</v>
      </c>
      <c r="K419">
        <v>0</v>
      </c>
      <c r="L419">
        <v>0</v>
      </c>
      <c r="M419">
        <v>-1.3333333333333333</v>
      </c>
      <c r="N419">
        <v>-0.66666666666666663</v>
      </c>
    </row>
    <row r="420" spans="1:14" x14ac:dyDescent="0.25">
      <c r="A420" t="s">
        <v>469</v>
      </c>
      <c r="B420">
        <v>2</v>
      </c>
      <c r="C420">
        <v>0</v>
      </c>
      <c r="D420">
        <v>0</v>
      </c>
      <c r="E420">
        <v>0</v>
      </c>
      <c r="F420">
        <v>0</v>
      </c>
      <c r="G420">
        <v>1</v>
      </c>
      <c r="H420">
        <v>1</v>
      </c>
      <c r="I420">
        <v>0</v>
      </c>
      <c r="J420">
        <v>1</v>
      </c>
      <c r="K420">
        <v>0</v>
      </c>
      <c r="L420">
        <v>0.33333333333333331</v>
      </c>
      <c r="M420">
        <v>-1</v>
      </c>
      <c r="N420">
        <v>-0.83333333333333326</v>
      </c>
    </row>
    <row r="421" spans="1:14" x14ac:dyDescent="0.25">
      <c r="A421" t="s">
        <v>455</v>
      </c>
      <c r="B421">
        <v>3</v>
      </c>
      <c r="C421">
        <v>0</v>
      </c>
      <c r="D421">
        <v>0</v>
      </c>
      <c r="E421">
        <v>1</v>
      </c>
      <c r="F421">
        <v>1</v>
      </c>
      <c r="G421">
        <v>1</v>
      </c>
      <c r="H421">
        <v>1</v>
      </c>
      <c r="I421">
        <v>1</v>
      </c>
      <c r="J421">
        <v>1</v>
      </c>
      <c r="K421">
        <v>0.33333333333333331</v>
      </c>
      <c r="L421">
        <v>0</v>
      </c>
      <c r="M421">
        <v>0</v>
      </c>
      <c r="N421">
        <v>-1</v>
      </c>
    </row>
    <row r="422" spans="1:14" x14ac:dyDescent="0.25">
      <c r="A422" t="s">
        <v>458</v>
      </c>
      <c r="B422">
        <v>2</v>
      </c>
      <c r="C422">
        <v>0</v>
      </c>
      <c r="D422">
        <v>0</v>
      </c>
      <c r="E422">
        <v>0</v>
      </c>
      <c r="F422">
        <v>0</v>
      </c>
      <c r="G422">
        <v>0</v>
      </c>
      <c r="H422">
        <v>2</v>
      </c>
      <c r="I422">
        <v>0</v>
      </c>
      <c r="J422">
        <v>0</v>
      </c>
      <c r="K422">
        <v>0</v>
      </c>
      <c r="L422">
        <v>0</v>
      </c>
      <c r="M422">
        <v>0</v>
      </c>
      <c r="N422">
        <v>-1</v>
      </c>
    </row>
    <row r="423" spans="1:14" x14ac:dyDescent="0.25">
      <c r="A423" t="s">
        <v>468</v>
      </c>
      <c r="B423">
        <v>2</v>
      </c>
      <c r="C423">
        <v>0</v>
      </c>
      <c r="D423">
        <v>0</v>
      </c>
      <c r="E423">
        <v>0</v>
      </c>
      <c r="F423">
        <v>0</v>
      </c>
      <c r="G423">
        <v>2</v>
      </c>
      <c r="H423">
        <v>0</v>
      </c>
      <c r="I423">
        <v>0</v>
      </c>
      <c r="J423">
        <v>2</v>
      </c>
      <c r="K423">
        <v>0</v>
      </c>
      <c r="L423">
        <v>0.33333333333333331</v>
      </c>
      <c r="M423">
        <v>-2</v>
      </c>
      <c r="N423">
        <v>-1.3333333333333333</v>
      </c>
    </row>
    <row r="424" spans="1:14" x14ac:dyDescent="0.25">
      <c r="A424" t="s">
        <v>448</v>
      </c>
      <c r="B424">
        <v>3</v>
      </c>
      <c r="C424">
        <v>1</v>
      </c>
      <c r="D424">
        <v>0</v>
      </c>
      <c r="E424">
        <v>0</v>
      </c>
      <c r="F424">
        <v>0</v>
      </c>
      <c r="G424">
        <v>3</v>
      </c>
      <c r="H424">
        <v>0</v>
      </c>
      <c r="I424">
        <v>1</v>
      </c>
      <c r="J424">
        <v>2</v>
      </c>
      <c r="K424">
        <v>0.33333333333333331</v>
      </c>
      <c r="L424">
        <v>0</v>
      </c>
      <c r="M424">
        <v>-1.3333333333333333</v>
      </c>
      <c r="N424">
        <v>-1.4166666666666663</v>
      </c>
    </row>
    <row r="425" spans="1:14" x14ac:dyDescent="0.25">
      <c r="A425" t="s">
        <v>465</v>
      </c>
      <c r="B425">
        <v>3</v>
      </c>
      <c r="C425">
        <v>0</v>
      </c>
      <c r="D425">
        <v>0</v>
      </c>
      <c r="E425">
        <v>0</v>
      </c>
      <c r="F425">
        <v>0</v>
      </c>
      <c r="G425">
        <v>3</v>
      </c>
      <c r="H425">
        <v>0</v>
      </c>
      <c r="I425">
        <v>0</v>
      </c>
      <c r="J425">
        <v>3</v>
      </c>
      <c r="K425">
        <v>0</v>
      </c>
      <c r="L425">
        <v>0</v>
      </c>
      <c r="M425">
        <v>-2</v>
      </c>
      <c r="N425">
        <v>-1.5</v>
      </c>
    </row>
    <row r="426" spans="1:14" x14ac:dyDescent="0.25">
      <c r="A426" t="s">
        <v>475</v>
      </c>
      <c r="B426">
        <v>1</v>
      </c>
      <c r="C426">
        <v>0</v>
      </c>
      <c r="D426">
        <v>1</v>
      </c>
      <c r="E426">
        <v>0</v>
      </c>
      <c r="F426">
        <v>1</v>
      </c>
      <c r="G426">
        <v>0</v>
      </c>
      <c r="H426">
        <v>0</v>
      </c>
      <c r="I426">
        <v>1</v>
      </c>
      <c r="J426">
        <v>0</v>
      </c>
      <c r="K426">
        <v>1</v>
      </c>
      <c r="L426">
        <v>1</v>
      </c>
      <c r="M426">
        <v>2</v>
      </c>
      <c r="N426">
        <v>2</v>
      </c>
    </row>
    <row r="427" spans="1:14" x14ac:dyDescent="0.25">
      <c r="A427" t="s">
        <v>486</v>
      </c>
      <c r="B427">
        <v>1</v>
      </c>
      <c r="C427">
        <v>1</v>
      </c>
      <c r="D427">
        <v>0</v>
      </c>
      <c r="E427">
        <v>0</v>
      </c>
      <c r="F427">
        <v>1</v>
      </c>
      <c r="G427">
        <v>0</v>
      </c>
      <c r="H427">
        <v>0</v>
      </c>
      <c r="I427">
        <v>1</v>
      </c>
      <c r="J427">
        <v>0</v>
      </c>
      <c r="K427">
        <v>1</v>
      </c>
      <c r="L427">
        <v>1</v>
      </c>
      <c r="M427">
        <v>2</v>
      </c>
      <c r="N427">
        <v>2</v>
      </c>
    </row>
    <row r="428" spans="1:14" x14ac:dyDescent="0.25">
      <c r="A428" t="s">
        <v>492</v>
      </c>
      <c r="B428">
        <v>1</v>
      </c>
      <c r="C428">
        <v>1</v>
      </c>
      <c r="D428">
        <v>0</v>
      </c>
      <c r="E428">
        <v>0</v>
      </c>
      <c r="F428">
        <v>1</v>
      </c>
      <c r="G428">
        <v>0</v>
      </c>
      <c r="H428">
        <v>0</v>
      </c>
      <c r="I428">
        <v>1</v>
      </c>
      <c r="J428">
        <v>0</v>
      </c>
      <c r="K428">
        <v>1</v>
      </c>
      <c r="L428">
        <v>1</v>
      </c>
      <c r="M428">
        <v>2</v>
      </c>
      <c r="N428">
        <v>2</v>
      </c>
    </row>
    <row r="429" spans="1:14" x14ac:dyDescent="0.25">
      <c r="A429" t="s">
        <v>487</v>
      </c>
      <c r="B429">
        <v>1</v>
      </c>
      <c r="C429">
        <v>1</v>
      </c>
      <c r="D429">
        <v>0</v>
      </c>
      <c r="E429">
        <v>0</v>
      </c>
      <c r="F429">
        <v>1</v>
      </c>
      <c r="G429">
        <v>0</v>
      </c>
      <c r="H429">
        <v>0</v>
      </c>
      <c r="I429">
        <v>1</v>
      </c>
      <c r="J429">
        <v>0</v>
      </c>
      <c r="K429">
        <v>1</v>
      </c>
      <c r="L429">
        <v>0</v>
      </c>
      <c r="M429">
        <v>2</v>
      </c>
      <c r="N429">
        <v>1.5</v>
      </c>
    </row>
    <row r="430" spans="1:14" x14ac:dyDescent="0.25">
      <c r="A430" t="s">
        <v>474</v>
      </c>
      <c r="B430">
        <v>1</v>
      </c>
      <c r="C430">
        <v>1</v>
      </c>
      <c r="D430">
        <v>0</v>
      </c>
      <c r="E430">
        <v>0</v>
      </c>
      <c r="F430">
        <v>1</v>
      </c>
      <c r="G430">
        <v>0</v>
      </c>
      <c r="H430">
        <v>0</v>
      </c>
      <c r="I430">
        <v>1</v>
      </c>
      <c r="J430">
        <v>0</v>
      </c>
      <c r="K430">
        <v>1</v>
      </c>
      <c r="L430">
        <v>0</v>
      </c>
      <c r="M430">
        <v>2</v>
      </c>
      <c r="N430">
        <v>1</v>
      </c>
    </row>
    <row r="431" spans="1:14" x14ac:dyDescent="0.25">
      <c r="A431" t="s">
        <v>477</v>
      </c>
      <c r="B431">
        <v>1</v>
      </c>
      <c r="C431">
        <v>0</v>
      </c>
      <c r="D431">
        <v>0</v>
      </c>
      <c r="E431">
        <v>0</v>
      </c>
      <c r="F431">
        <v>0</v>
      </c>
      <c r="G431">
        <v>0</v>
      </c>
      <c r="H431">
        <v>1</v>
      </c>
      <c r="I431">
        <v>0</v>
      </c>
      <c r="J431">
        <v>0</v>
      </c>
      <c r="K431">
        <v>0</v>
      </c>
      <c r="L431">
        <v>1</v>
      </c>
      <c r="M431">
        <v>0</v>
      </c>
      <c r="N431">
        <v>1</v>
      </c>
    </row>
    <row r="432" spans="1:14" x14ac:dyDescent="0.25">
      <c r="A432" t="s">
        <v>485</v>
      </c>
      <c r="B432">
        <v>1</v>
      </c>
      <c r="C432">
        <v>0</v>
      </c>
      <c r="D432">
        <v>0</v>
      </c>
      <c r="E432">
        <v>0</v>
      </c>
      <c r="F432">
        <v>0</v>
      </c>
      <c r="G432">
        <v>0</v>
      </c>
      <c r="H432">
        <v>1</v>
      </c>
      <c r="I432">
        <v>0</v>
      </c>
      <c r="J432">
        <v>0</v>
      </c>
      <c r="K432">
        <v>0</v>
      </c>
      <c r="L432">
        <v>1</v>
      </c>
      <c r="M432">
        <v>0</v>
      </c>
      <c r="N432">
        <v>1</v>
      </c>
    </row>
    <row r="433" spans="1:14" x14ac:dyDescent="0.25">
      <c r="A433" t="s">
        <v>489</v>
      </c>
      <c r="B433">
        <v>1</v>
      </c>
      <c r="C433">
        <v>1</v>
      </c>
      <c r="D433">
        <v>0</v>
      </c>
      <c r="E433">
        <v>0</v>
      </c>
      <c r="F433">
        <v>1</v>
      </c>
      <c r="G433">
        <v>0</v>
      </c>
      <c r="H433">
        <v>0</v>
      </c>
      <c r="I433">
        <v>1</v>
      </c>
      <c r="J433">
        <v>0</v>
      </c>
      <c r="K433">
        <v>1</v>
      </c>
      <c r="L433">
        <v>0</v>
      </c>
      <c r="M433">
        <v>2</v>
      </c>
      <c r="N433">
        <v>1</v>
      </c>
    </row>
    <row r="434" spans="1:14" x14ac:dyDescent="0.25">
      <c r="A434" t="s">
        <v>480</v>
      </c>
      <c r="B434">
        <v>1</v>
      </c>
      <c r="C434">
        <v>0</v>
      </c>
      <c r="D434">
        <v>0</v>
      </c>
      <c r="E434">
        <v>0</v>
      </c>
      <c r="F434">
        <v>0</v>
      </c>
      <c r="G434">
        <v>0</v>
      </c>
      <c r="H434">
        <v>1</v>
      </c>
      <c r="I434">
        <v>0</v>
      </c>
      <c r="J434">
        <v>0</v>
      </c>
      <c r="K434">
        <v>0</v>
      </c>
      <c r="L434">
        <v>0</v>
      </c>
      <c r="M434">
        <v>0</v>
      </c>
      <c r="N434">
        <v>0</v>
      </c>
    </row>
    <row r="435" spans="1:14" x14ac:dyDescent="0.25">
      <c r="A435" t="s">
        <v>483</v>
      </c>
      <c r="B435">
        <v>1</v>
      </c>
      <c r="C435">
        <v>0</v>
      </c>
      <c r="D435">
        <v>0</v>
      </c>
      <c r="E435">
        <v>0</v>
      </c>
      <c r="F435">
        <v>0</v>
      </c>
      <c r="G435">
        <v>0</v>
      </c>
      <c r="H435">
        <v>1</v>
      </c>
      <c r="I435">
        <v>0</v>
      </c>
      <c r="J435">
        <v>0</v>
      </c>
      <c r="K435">
        <v>0</v>
      </c>
      <c r="L435">
        <v>0</v>
      </c>
      <c r="M435">
        <v>0</v>
      </c>
      <c r="N435">
        <v>0</v>
      </c>
    </row>
    <row r="436" spans="1:14" x14ac:dyDescent="0.25">
      <c r="A436" t="s">
        <v>488</v>
      </c>
      <c r="B436">
        <v>1</v>
      </c>
      <c r="C436">
        <v>1</v>
      </c>
      <c r="D436">
        <v>0</v>
      </c>
      <c r="E436">
        <v>0</v>
      </c>
      <c r="F436">
        <v>1</v>
      </c>
      <c r="G436">
        <v>0</v>
      </c>
      <c r="H436">
        <v>0</v>
      </c>
      <c r="I436">
        <v>1</v>
      </c>
      <c r="J436">
        <v>0</v>
      </c>
      <c r="K436">
        <v>1</v>
      </c>
      <c r="L436">
        <v>0</v>
      </c>
      <c r="M436">
        <v>2</v>
      </c>
      <c r="N436">
        <v>0</v>
      </c>
    </row>
    <row r="437" spans="1:14" x14ac:dyDescent="0.25">
      <c r="A437" t="s">
        <v>490</v>
      </c>
      <c r="B437">
        <v>1</v>
      </c>
      <c r="C437">
        <v>0</v>
      </c>
      <c r="D437">
        <v>0</v>
      </c>
      <c r="E437">
        <v>1</v>
      </c>
      <c r="F437">
        <v>1</v>
      </c>
      <c r="G437">
        <v>0</v>
      </c>
      <c r="H437">
        <v>0</v>
      </c>
      <c r="I437">
        <v>1</v>
      </c>
      <c r="J437">
        <v>0</v>
      </c>
      <c r="K437">
        <v>1</v>
      </c>
      <c r="L437">
        <v>0</v>
      </c>
      <c r="M437">
        <v>2</v>
      </c>
      <c r="N437">
        <v>0</v>
      </c>
    </row>
    <row r="438" spans="1:14" x14ac:dyDescent="0.25">
      <c r="A438" t="s">
        <v>472</v>
      </c>
      <c r="B438">
        <v>1</v>
      </c>
      <c r="C438">
        <v>0</v>
      </c>
      <c r="D438">
        <v>0</v>
      </c>
      <c r="E438">
        <v>0</v>
      </c>
      <c r="F438">
        <v>0</v>
      </c>
      <c r="G438">
        <v>1</v>
      </c>
      <c r="H438">
        <v>0</v>
      </c>
      <c r="I438">
        <v>0</v>
      </c>
      <c r="J438">
        <v>1</v>
      </c>
      <c r="K438">
        <v>0</v>
      </c>
      <c r="L438">
        <v>1</v>
      </c>
      <c r="M438">
        <v>-2</v>
      </c>
      <c r="N438">
        <v>-0.5</v>
      </c>
    </row>
    <row r="439" spans="1:14" x14ac:dyDescent="0.25">
      <c r="A439" t="s">
        <v>478</v>
      </c>
      <c r="B439">
        <v>1</v>
      </c>
      <c r="C439">
        <v>0</v>
      </c>
      <c r="D439">
        <v>0</v>
      </c>
      <c r="E439">
        <v>0</v>
      </c>
      <c r="F439">
        <v>0</v>
      </c>
      <c r="G439">
        <v>0</v>
      </c>
      <c r="H439">
        <v>1</v>
      </c>
      <c r="I439">
        <v>0</v>
      </c>
      <c r="J439">
        <v>1</v>
      </c>
      <c r="K439">
        <v>0</v>
      </c>
      <c r="L439">
        <v>0</v>
      </c>
      <c r="M439">
        <v>-1</v>
      </c>
      <c r="N439">
        <v>-0.5</v>
      </c>
    </row>
    <row r="440" spans="1:14" x14ac:dyDescent="0.25">
      <c r="A440" t="s">
        <v>471</v>
      </c>
      <c r="B440">
        <v>1</v>
      </c>
      <c r="C440">
        <v>0</v>
      </c>
      <c r="D440">
        <v>0</v>
      </c>
      <c r="E440">
        <v>0</v>
      </c>
      <c r="F440">
        <v>0</v>
      </c>
      <c r="G440">
        <v>1</v>
      </c>
      <c r="H440">
        <v>0</v>
      </c>
      <c r="I440">
        <v>0</v>
      </c>
      <c r="J440">
        <v>1</v>
      </c>
      <c r="K440">
        <v>0</v>
      </c>
      <c r="L440">
        <v>0</v>
      </c>
      <c r="M440">
        <v>-2</v>
      </c>
      <c r="N440">
        <v>-1</v>
      </c>
    </row>
    <row r="441" spans="1:14" x14ac:dyDescent="0.25">
      <c r="A441" t="s">
        <v>479</v>
      </c>
      <c r="B441">
        <v>1</v>
      </c>
      <c r="C441">
        <v>0</v>
      </c>
      <c r="D441">
        <v>0</v>
      </c>
      <c r="E441">
        <v>0</v>
      </c>
      <c r="F441">
        <v>0</v>
      </c>
      <c r="G441">
        <v>0</v>
      </c>
      <c r="H441">
        <v>1</v>
      </c>
      <c r="I441">
        <v>0</v>
      </c>
      <c r="J441">
        <v>0</v>
      </c>
      <c r="K441">
        <v>0</v>
      </c>
      <c r="L441">
        <v>0</v>
      </c>
      <c r="M441">
        <v>0</v>
      </c>
      <c r="N441">
        <v>-1</v>
      </c>
    </row>
    <row r="442" spans="1:14" x14ac:dyDescent="0.25">
      <c r="A442" t="s">
        <v>481</v>
      </c>
      <c r="B442">
        <v>1</v>
      </c>
      <c r="C442">
        <v>0</v>
      </c>
      <c r="D442">
        <v>0</v>
      </c>
      <c r="E442">
        <v>0</v>
      </c>
      <c r="F442">
        <v>0</v>
      </c>
      <c r="G442">
        <v>1</v>
      </c>
      <c r="H442">
        <v>0</v>
      </c>
      <c r="I442">
        <v>0</v>
      </c>
      <c r="J442">
        <v>1</v>
      </c>
      <c r="K442">
        <v>0</v>
      </c>
      <c r="L442">
        <v>0</v>
      </c>
      <c r="M442">
        <v>-2</v>
      </c>
      <c r="N442">
        <v>-1</v>
      </c>
    </row>
    <row r="443" spans="1:14" x14ac:dyDescent="0.25">
      <c r="A443" t="s">
        <v>484</v>
      </c>
      <c r="B443">
        <v>1</v>
      </c>
      <c r="C443">
        <v>0</v>
      </c>
      <c r="D443">
        <v>0</v>
      </c>
      <c r="E443">
        <v>0</v>
      </c>
      <c r="F443">
        <v>0</v>
      </c>
      <c r="G443">
        <v>0</v>
      </c>
      <c r="H443">
        <v>1</v>
      </c>
      <c r="I443">
        <v>0</v>
      </c>
      <c r="J443">
        <v>0</v>
      </c>
      <c r="K443">
        <v>0</v>
      </c>
      <c r="L443">
        <v>0</v>
      </c>
      <c r="M443">
        <v>0</v>
      </c>
      <c r="N443">
        <v>-1</v>
      </c>
    </row>
    <row r="444" spans="1:14" x14ac:dyDescent="0.25">
      <c r="A444" t="s">
        <v>491</v>
      </c>
      <c r="B444">
        <v>1</v>
      </c>
      <c r="C444">
        <v>0</v>
      </c>
      <c r="D444">
        <v>0</v>
      </c>
      <c r="E444">
        <v>0</v>
      </c>
      <c r="F444">
        <v>0</v>
      </c>
      <c r="G444">
        <v>0</v>
      </c>
      <c r="H444">
        <v>1</v>
      </c>
      <c r="I444">
        <v>0</v>
      </c>
      <c r="J444">
        <v>0</v>
      </c>
      <c r="K444">
        <v>0</v>
      </c>
      <c r="L444">
        <v>0</v>
      </c>
      <c r="M444">
        <v>0</v>
      </c>
      <c r="N444">
        <v>-1</v>
      </c>
    </row>
    <row r="445" spans="1:14" x14ac:dyDescent="0.25">
      <c r="A445" t="s">
        <v>473</v>
      </c>
      <c r="B445">
        <v>2</v>
      </c>
      <c r="C445">
        <v>0</v>
      </c>
      <c r="D445">
        <v>0</v>
      </c>
      <c r="E445">
        <v>0</v>
      </c>
      <c r="F445">
        <v>0</v>
      </c>
      <c r="G445">
        <v>1</v>
      </c>
      <c r="H445">
        <v>1</v>
      </c>
      <c r="I445">
        <v>0</v>
      </c>
      <c r="J445">
        <v>1</v>
      </c>
      <c r="K445">
        <v>0</v>
      </c>
      <c r="L445">
        <v>0</v>
      </c>
      <c r="M445">
        <v>-1</v>
      </c>
      <c r="N445">
        <v>-1.5</v>
      </c>
    </row>
    <row r="446" spans="1:14" x14ac:dyDescent="0.25">
      <c r="A446" t="s">
        <v>476</v>
      </c>
      <c r="B446">
        <v>1</v>
      </c>
      <c r="C446">
        <v>0</v>
      </c>
      <c r="D446">
        <v>0</v>
      </c>
      <c r="E446">
        <v>0</v>
      </c>
      <c r="F446">
        <v>0</v>
      </c>
      <c r="G446">
        <v>1</v>
      </c>
      <c r="H446">
        <v>0</v>
      </c>
      <c r="I446">
        <v>0</v>
      </c>
      <c r="J446">
        <v>1</v>
      </c>
      <c r="K446">
        <v>0</v>
      </c>
      <c r="L446">
        <v>0</v>
      </c>
      <c r="M446">
        <v>-2</v>
      </c>
      <c r="N446">
        <v>-2</v>
      </c>
    </row>
    <row r="447" spans="1:14" x14ac:dyDescent="0.25">
      <c r="A447" t="s">
        <v>482</v>
      </c>
      <c r="B447">
        <v>1</v>
      </c>
      <c r="C447">
        <v>0</v>
      </c>
      <c r="D447">
        <v>0</v>
      </c>
      <c r="E447">
        <v>0</v>
      </c>
      <c r="F447">
        <v>0</v>
      </c>
      <c r="G447">
        <v>1</v>
      </c>
      <c r="H447">
        <v>0</v>
      </c>
      <c r="I447">
        <v>0</v>
      </c>
      <c r="J447">
        <v>1</v>
      </c>
      <c r="K447">
        <v>0</v>
      </c>
      <c r="L447">
        <v>0</v>
      </c>
      <c r="M447">
        <v>-2</v>
      </c>
      <c r="N447">
        <v>-2</v>
      </c>
    </row>
    <row r="448" spans="1:14" x14ac:dyDescent="0.25">
      <c r="A448" t="s">
        <v>493</v>
      </c>
      <c r="B448">
        <v>2</v>
      </c>
      <c r="C448">
        <v>0</v>
      </c>
      <c r="D448">
        <v>0</v>
      </c>
      <c r="E448">
        <v>1</v>
      </c>
      <c r="F448">
        <v>1</v>
      </c>
      <c r="G448">
        <v>0</v>
      </c>
      <c r="H448">
        <v>1</v>
      </c>
      <c r="I448">
        <v>1</v>
      </c>
      <c r="J448">
        <v>0</v>
      </c>
      <c r="K448">
        <v>0.5</v>
      </c>
      <c r="L448">
        <v>0.5</v>
      </c>
      <c r="M448">
        <v>1</v>
      </c>
      <c r="N448">
        <v>1</v>
      </c>
    </row>
    <row r="449" spans="1:14" x14ac:dyDescent="0.25">
      <c r="A449" t="s">
        <v>494</v>
      </c>
      <c r="B449">
        <v>1</v>
      </c>
      <c r="C449">
        <v>0</v>
      </c>
      <c r="D449">
        <v>0</v>
      </c>
      <c r="E449">
        <v>0</v>
      </c>
      <c r="F449">
        <v>0</v>
      </c>
      <c r="G449">
        <v>0</v>
      </c>
      <c r="H449">
        <v>1</v>
      </c>
      <c r="I449">
        <v>0</v>
      </c>
      <c r="J449">
        <v>0</v>
      </c>
      <c r="K449">
        <v>0</v>
      </c>
      <c r="L449">
        <v>0</v>
      </c>
      <c r="M449">
        <v>0</v>
      </c>
      <c r="N449">
        <v>0</v>
      </c>
    </row>
    <row r="450" spans="1:14" x14ac:dyDescent="0.25">
      <c r="A450" t="s">
        <v>495</v>
      </c>
      <c r="B450">
        <v>2</v>
      </c>
      <c r="C450">
        <v>0</v>
      </c>
      <c r="D450">
        <v>1</v>
      </c>
      <c r="E450">
        <v>0</v>
      </c>
      <c r="F450">
        <v>1</v>
      </c>
      <c r="G450">
        <v>1</v>
      </c>
      <c r="H450">
        <v>0</v>
      </c>
      <c r="I450">
        <v>1</v>
      </c>
      <c r="J450">
        <v>1</v>
      </c>
      <c r="K450">
        <v>0.5</v>
      </c>
      <c r="L450">
        <v>0.5</v>
      </c>
      <c r="M450">
        <v>0</v>
      </c>
      <c r="N450">
        <v>0</v>
      </c>
    </row>
    <row r="451" spans="1:14" x14ac:dyDescent="0.25">
      <c r="A451" t="s">
        <v>496</v>
      </c>
      <c r="B451">
        <v>2</v>
      </c>
      <c r="C451">
        <v>1</v>
      </c>
      <c r="D451">
        <v>0</v>
      </c>
      <c r="E451">
        <v>0</v>
      </c>
      <c r="F451">
        <v>0</v>
      </c>
      <c r="G451">
        <v>1</v>
      </c>
      <c r="H451">
        <v>1</v>
      </c>
      <c r="I451">
        <v>1</v>
      </c>
      <c r="J451">
        <v>0</v>
      </c>
      <c r="K451">
        <v>0.5</v>
      </c>
      <c r="L451">
        <v>0.5</v>
      </c>
      <c r="M451">
        <v>0</v>
      </c>
      <c r="N451">
        <v>0</v>
      </c>
    </row>
    <row r="452" spans="1:14" x14ac:dyDescent="0.25">
      <c r="A452" t="s">
        <v>497</v>
      </c>
      <c r="B452">
        <v>2</v>
      </c>
      <c r="C452">
        <v>0</v>
      </c>
      <c r="D452">
        <v>0</v>
      </c>
      <c r="E452">
        <v>1</v>
      </c>
      <c r="F452">
        <v>1</v>
      </c>
      <c r="G452">
        <v>0</v>
      </c>
      <c r="H452">
        <v>1</v>
      </c>
      <c r="I452">
        <v>1</v>
      </c>
      <c r="J452">
        <v>0</v>
      </c>
      <c r="K452">
        <v>0.5</v>
      </c>
      <c r="L452">
        <v>0.5</v>
      </c>
      <c r="M452">
        <v>1</v>
      </c>
      <c r="N452">
        <v>1</v>
      </c>
    </row>
    <row r="453" spans="1:14" x14ac:dyDescent="0.25">
      <c r="A453" t="s">
        <v>498</v>
      </c>
      <c r="B453">
        <v>2</v>
      </c>
      <c r="C453">
        <v>0</v>
      </c>
      <c r="D453">
        <v>0</v>
      </c>
      <c r="E453">
        <v>0</v>
      </c>
      <c r="F453">
        <v>0</v>
      </c>
      <c r="G453">
        <v>1</v>
      </c>
      <c r="H453">
        <v>1</v>
      </c>
      <c r="I453">
        <v>0</v>
      </c>
      <c r="J453">
        <v>2</v>
      </c>
      <c r="K453">
        <v>0</v>
      </c>
      <c r="L453">
        <v>0</v>
      </c>
      <c r="M453">
        <v>-1.5</v>
      </c>
      <c r="N453">
        <v>-1.5</v>
      </c>
    </row>
    <row r="454" spans="1:14" x14ac:dyDescent="0.25">
      <c r="A454" t="s">
        <v>499</v>
      </c>
      <c r="B454">
        <v>2</v>
      </c>
      <c r="C454">
        <v>0</v>
      </c>
      <c r="D454">
        <v>0</v>
      </c>
      <c r="E454">
        <v>1</v>
      </c>
      <c r="F454">
        <v>1</v>
      </c>
      <c r="G454">
        <v>1</v>
      </c>
      <c r="H454">
        <v>0</v>
      </c>
      <c r="I454">
        <v>1</v>
      </c>
      <c r="J454">
        <v>1</v>
      </c>
      <c r="K454">
        <v>0.5</v>
      </c>
      <c r="L454">
        <v>0.5</v>
      </c>
      <c r="M454">
        <v>0</v>
      </c>
      <c r="N454">
        <v>0</v>
      </c>
    </row>
    <row r="455" spans="1:14" x14ac:dyDescent="0.25">
      <c r="A455" t="s">
        <v>500</v>
      </c>
      <c r="B455">
        <v>1</v>
      </c>
      <c r="C455">
        <v>0</v>
      </c>
      <c r="D455">
        <v>0</v>
      </c>
      <c r="E455">
        <v>0</v>
      </c>
      <c r="F455">
        <v>0</v>
      </c>
      <c r="G455">
        <v>1</v>
      </c>
      <c r="H455">
        <v>0</v>
      </c>
      <c r="I455">
        <v>0</v>
      </c>
      <c r="J455">
        <v>1</v>
      </c>
      <c r="K455">
        <v>0</v>
      </c>
      <c r="L455">
        <v>0</v>
      </c>
      <c r="M455">
        <v>-2</v>
      </c>
      <c r="N455">
        <v>-2</v>
      </c>
    </row>
    <row r="456" spans="1:14" x14ac:dyDescent="0.25">
      <c r="A456" t="s">
        <v>501</v>
      </c>
      <c r="B456">
        <v>2</v>
      </c>
      <c r="C456">
        <v>0</v>
      </c>
      <c r="D456">
        <v>0</v>
      </c>
      <c r="E456">
        <v>0</v>
      </c>
      <c r="F456">
        <v>0</v>
      </c>
      <c r="G456">
        <v>2</v>
      </c>
      <c r="H456">
        <v>0</v>
      </c>
      <c r="I456">
        <v>0</v>
      </c>
      <c r="J456">
        <v>2</v>
      </c>
      <c r="K456">
        <v>0</v>
      </c>
      <c r="L456">
        <v>0</v>
      </c>
      <c r="M456">
        <v>-2</v>
      </c>
      <c r="N456">
        <v>-2</v>
      </c>
    </row>
    <row r="457" spans="1:14" x14ac:dyDescent="0.25">
      <c r="A457" t="s">
        <v>502</v>
      </c>
      <c r="B457">
        <v>2</v>
      </c>
      <c r="C457">
        <v>0</v>
      </c>
      <c r="D457">
        <v>0</v>
      </c>
      <c r="E457">
        <v>0</v>
      </c>
      <c r="F457">
        <v>0</v>
      </c>
      <c r="G457">
        <v>1</v>
      </c>
      <c r="H457">
        <v>1</v>
      </c>
      <c r="I457">
        <v>0</v>
      </c>
      <c r="J457">
        <v>1</v>
      </c>
      <c r="K457">
        <v>0</v>
      </c>
      <c r="L457">
        <v>0</v>
      </c>
      <c r="M457">
        <v>-1</v>
      </c>
      <c r="N457">
        <v>-1</v>
      </c>
    </row>
    <row r="458" spans="1:14" x14ac:dyDescent="0.25">
      <c r="A458" t="s">
        <v>503</v>
      </c>
      <c r="B458">
        <v>3</v>
      </c>
      <c r="C458">
        <v>1</v>
      </c>
      <c r="D458">
        <v>0</v>
      </c>
      <c r="E458">
        <v>0</v>
      </c>
      <c r="F458">
        <v>1</v>
      </c>
      <c r="G458">
        <v>0</v>
      </c>
      <c r="H458">
        <v>2</v>
      </c>
      <c r="I458">
        <v>1</v>
      </c>
      <c r="J458">
        <v>0</v>
      </c>
      <c r="K458">
        <v>0.33333333333333331</v>
      </c>
      <c r="L458">
        <v>0.33333333333333331</v>
      </c>
      <c r="M458">
        <v>0.66666666666666663</v>
      </c>
      <c r="N458">
        <v>0.66666666666666663</v>
      </c>
    </row>
    <row r="459" spans="1:14" x14ac:dyDescent="0.25">
      <c r="A459" t="s">
        <v>504</v>
      </c>
      <c r="B459">
        <v>1</v>
      </c>
      <c r="C459">
        <v>0</v>
      </c>
      <c r="D459">
        <v>0</v>
      </c>
      <c r="E459">
        <v>0</v>
      </c>
      <c r="F459">
        <v>0</v>
      </c>
      <c r="G459">
        <v>0</v>
      </c>
      <c r="H459">
        <v>1</v>
      </c>
      <c r="I459">
        <v>0</v>
      </c>
      <c r="J459">
        <v>0</v>
      </c>
      <c r="K459">
        <v>0</v>
      </c>
      <c r="L459">
        <v>0</v>
      </c>
      <c r="M459">
        <v>0</v>
      </c>
      <c r="N459">
        <v>0</v>
      </c>
    </row>
    <row r="460" spans="1:14" x14ac:dyDescent="0.25">
      <c r="A460" t="s">
        <v>505</v>
      </c>
      <c r="B460">
        <v>3</v>
      </c>
      <c r="C460">
        <v>1</v>
      </c>
      <c r="D460">
        <v>1</v>
      </c>
      <c r="E460">
        <v>1</v>
      </c>
      <c r="F460">
        <v>3</v>
      </c>
      <c r="G460">
        <v>0</v>
      </c>
      <c r="H460">
        <v>0</v>
      </c>
      <c r="I460">
        <v>3</v>
      </c>
      <c r="J460">
        <v>0</v>
      </c>
      <c r="K460">
        <v>1</v>
      </c>
      <c r="L460">
        <v>1</v>
      </c>
      <c r="M460">
        <v>2</v>
      </c>
      <c r="N460">
        <v>2</v>
      </c>
    </row>
    <row r="461" spans="1:14" x14ac:dyDescent="0.25">
      <c r="A461" t="s">
        <v>506</v>
      </c>
      <c r="B461">
        <v>1</v>
      </c>
      <c r="C461">
        <v>0</v>
      </c>
      <c r="D461">
        <v>0</v>
      </c>
      <c r="E461">
        <v>0</v>
      </c>
      <c r="F461">
        <v>0</v>
      </c>
      <c r="G461">
        <v>1</v>
      </c>
      <c r="H461">
        <v>0</v>
      </c>
      <c r="I461">
        <v>0</v>
      </c>
      <c r="J461">
        <v>1</v>
      </c>
      <c r="K461">
        <v>0</v>
      </c>
      <c r="L461">
        <v>0</v>
      </c>
      <c r="M461">
        <v>-2</v>
      </c>
      <c r="N461">
        <v>-2</v>
      </c>
    </row>
    <row r="462" spans="1:14" x14ac:dyDescent="0.25">
      <c r="A462" t="s">
        <v>507</v>
      </c>
      <c r="B462">
        <v>2</v>
      </c>
      <c r="C462">
        <v>2</v>
      </c>
      <c r="D462">
        <v>0</v>
      </c>
      <c r="E462">
        <v>0</v>
      </c>
      <c r="F462">
        <v>1</v>
      </c>
      <c r="G462">
        <v>0</v>
      </c>
      <c r="H462">
        <v>1</v>
      </c>
      <c r="I462">
        <v>2</v>
      </c>
      <c r="J462">
        <v>0</v>
      </c>
      <c r="K462">
        <v>1</v>
      </c>
      <c r="L462">
        <v>1</v>
      </c>
      <c r="M462">
        <v>1.5</v>
      </c>
      <c r="N462">
        <v>1.5</v>
      </c>
    </row>
    <row r="463" spans="1:14" x14ac:dyDescent="0.25">
      <c r="A463" t="s">
        <v>508</v>
      </c>
      <c r="B463">
        <v>2</v>
      </c>
      <c r="C463">
        <v>1</v>
      </c>
      <c r="D463">
        <v>1</v>
      </c>
      <c r="E463">
        <v>0</v>
      </c>
      <c r="F463">
        <v>2</v>
      </c>
      <c r="G463">
        <v>0</v>
      </c>
      <c r="H463">
        <v>0</v>
      </c>
      <c r="I463">
        <v>2</v>
      </c>
      <c r="J463">
        <v>0</v>
      </c>
      <c r="K463">
        <v>1</v>
      </c>
      <c r="L463">
        <v>1</v>
      </c>
      <c r="M463">
        <v>2</v>
      </c>
      <c r="N463">
        <v>2</v>
      </c>
    </row>
    <row r="464" spans="1:14" x14ac:dyDescent="0.25">
      <c r="A464" t="s">
        <v>514</v>
      </c>
      <c r="B464">
        <v>3</v>
      </c>
      <c r="C464">
        <v>0</v>
      </c>
      <c r="D464">
        <v>0</v>
      </c>
      <c r="E464">
        <v>1</v>
      </c>
      <c r="F464">
        <v>1</v>
      </c>
      <c r="G464">
        <v>0</v>
      </c>
      <c r="H464">
        <v>2</v>
      </c>
      <c r="I464">
        <v>1</v>
      </c>
      <c r="J464">
        <v>1</v>
      </c>
      <c r="K464">
        <v>0.33333333333333331</v>
      </c>
      <c r="L464">
        <v>0</v>
      </c>
      <c r="M464">
        <v>0.33333333333333331</v>
      </c>
      <c r="N464">
        <v>0.16666666666666666</v>
      </c>
    </row>
    <row r="465" spans="1:14" x14ac:dyDescent="0.25">
      <c r="A465" t="s">
        <v>528</v>
      </c>
      <c r="B465">
        <v>2</v>
      </c>
      <c r="C465">
        <v>1</v>
      </c>
      <c r="D465">
        <v>0</v>
      </c>
      <c r="E465">
        <v>0</v>
      </c>
      <c r="F465">
        <v>1</v>
      </c>
      <c r="G465">
        <v>0</v>
      </c>
      <c r="H465">
        <v>1</v>
      </c>
      <c r="I465">
        <v>1</v>
      </c>
      <c r="J465">
        <v>0</v>
      </c>
      <c r="K465">
        <v>0.5</v>
      </c>
      <c r="L465">
        <v>1</v>
      </c>
      <c r="M465">
        <v>1</v>
      </c>
      <c r="N465">
        <v>1.5</v>
      </c>
    </row>
    <row r="466" spans="1:14" x14ac:dyDescent="0.25">
      <c r="A466" t="s">
        <v>524</v>
      </c>
      <c r="B466">
        <v>1</v>
      </c>
      <c r="C466">
        <v>0</v>
      </c>
      <c r="D466">
        <v>1</v>
      </c>
      <c r="E466">
        <v>0</v>
      </c>
      <c r="F466">
        <v>0</v>
      </c>
      <c r="G466">
        <v>1</v>
      </c>
      <c r="H466">
        <v>0</v>
      </c>
      <c r="I466">
        <v>1</v>
      </c>
      <c r="J466">
        <v>0</v>
      </c>
      <c r="K466">
        <v>1</v>
      </c>
      <c r="L466">
        <v>0.5</v>
      </c>
      <c r="M466">
        <v>0</v>
      </c>
      <c r="N466">
        <v>0.5</v>
      </c>
    </row>
    <row r="467" spans="1:14" x14ac:dyDescent="0.25">
      <c r="A467" t="s">
        <v>523</v>
      </c>
      <c r="B467">
        <v>2</v>
      </c>
      <c r="C467">
        <v>0</v>
      </c>
      <c r="D467">
        <v>1</v>
      </c>
      <c r="E467">
        <v>0</v>
      </c>
      <c r="F467">
        <v>0</v>
      </c>
      <c r="G467">
        <v>1</v>
      </c>
      <c r="H467">
        <v>1</v>
      </c>
      <c r="I467">
        <v>1</v>
      </c>
      <c r="J467">
        <v>1</v>
      </c>
      <c r="K467">
        <v>0.5</v>
      </c>
      <c r="L467">
        <v>0</v>
      </c>
      <c r="M467">
        <v>-0.5</v>
      </c>
      <c r="N467">
        <v>-0.25</v>
      </c>
    </row>
    <row r="468" spans="1:14" x14ac:dyDescent="0.25">
      <c r="A468" t="s">
        <v>515</v>
      </c>
      <c r="B468">
        <v>2</v>
      </c>
      <c r="C468">
        <v>1</v>
      </c>
      <c r="D468">
        <v>0</v>
      </c>
      <c r="E468">
        <v>0</v>
      </c>
      <c r="F468">
        <v>1</v>
      </c>
      <c r="G468">
        <v>0</v>
      </c>
      <c r="H468">
        <v>1</v>
      </c>
      <c r="I468">
        <v>1</v>
      </c>
      <c r="J468">
        <v>0</v>
      </c>
      <c r="K468">
        <v>0.5</v>
      </c>
      <c r="L468">
        <v>0.5</v>
      </c>
      <c r="M468">
        <v>1</v>
      </c>
      <c r="N468">
        <v>0.25</v>
      </c>
    </row>
    <row r="469" spans="1:14" x14ac:dyDescent="0.25">
      <c r="A469" t="s">
        <v>527</v>
      </c>
      <c r="B469">
        <v>1</v>
      </c>
      <c r="C469">
        <v>0</v>
      </c>
      <c r="D469">
        <v>0</v>
      </c>
      <c r="E469">
        <v>0</v>
      </c>
      <c r="F469">
        <v>0</v>
      </c>
      <c r="G469">
        <v>1</v>
      </c>
      <c r="H469">
        <v>0</v>
      </c>
      <c r="I469">
        <v>0</v>
      </c>
      <c r="J469">
        <v>1</v>
      </c>
      <c r="K469">
        <v>0</v>
      </c>
      <c r="L469">
        <v>0</v>
      </c>
      <c r="M469">
        <v>-2</v>
      </c>
      <c r="N469">
        <v>-1.5</v>
      </c>
    </row>
    <row r="470" spans="1:14" x14ac:dyDescent="0.25">
      <c r="A470" t="s">
        <v>520</v>
      </c>
      <c r="B470">
        <v>2</v>
      </c>
      <c r="C470">
        <v>0</v>
      </c>
      <c r="D470">
        <v>1</v>
      </c>
      <c r="E470">
        <v>0</v>
      </c>
      <c r="F470">
        <v>1</v>
      </c>
      <c r="G470">
        <v>0</v>
      </c>
      <c r="H470">
        <v>1</v>
      </c>
      <c r="I470">
        <v>1</v>
      </c>
      <c r="J470">
        <v>1</v>
      </c>
      <c r="K470">
        <v>0.5</v>
      </c>
      <c r="L470">
        <v>1</v>
      </c>
      <c r="M470">
        <v>0.5</v>
      </c>
      <c r="N470">
        <v>1</v>
      </c>
    </row>
    <row r="471" spans="1:14" x14ac:dyDescent="0.25">
      <c r="A471" t="s">
        <v>521</v>
      </c>
      <c r="B471">
        <v>2</v>
      </c>
      <c r="C471">
        <v>0</v>
      </c>
      <c r="D471">
        <v>0</v>
      </c>
      <c r="E471">
        <v>0</v>
      </c>
      <c r="F471">
        <v>0</v>
      </c>
      <c r="G471">
        <v>2</v>
      </c>
      <c r="H471">
        <v>0</v>
      </c>
      <c r="I471">
        <v>0</v>
      </c>
      <c r="J471">
        <v>2</v>
      </c>
      <c r="K471">
        <v>0</v>
      </c>
      <c r="L471">
        <v>0.5</v>
      </c>
      <c r="M471">
        <v>-2</v>
      </c>
      <c r="N471">
        <v>-1</v>
      </c>
    </row>
    <row r="472" spans="1:14" x14ac:dyDescent="0.25">
      <c r="A472" t="s">
        <v>519</v>
      </c>
      <c r="B472">
        <v>1</v>
      </c>
      <c r="C472">
        <v>0</v>
      </c>
      <c r="D472">
        <v>0</v>
      </c>
      <c r="E472">
        <v>0</v>
      </c>
      <c r="F472">
        <v>0</v>
      </c>
      <c r="G472">
        <v>0</v>
      </c>
      <c r="H472">
        <v>1</v>
      </c>
      <c r="I472">
        <v>0</v>
      </c>
      <c r="J472">
        <v>0</v>
      </c>
      <c r="K472">
        <v>0</v>
      </c>
      <c r="L472">
        <v>0.33333333333333331</v>
      </c>
      <c r="M472">
        <v>0</v>
      </c>
      <c r="N472">
        <v>0.33333333333333331</v>
      </c>
    </row>
    <row r="473" spans="1:14" x14ac:dyDescent="0.25">
      <c r="A473" t="s">
        <v>526</v>
      </c>
      <c r="B473">
        <v>1</v>
      </c>
      <c r="C473">
        <v>0</v>
      </c>
      <c r="D473">
        <v>0</v>
      </c>
      <c r="E473">
        <v>0</v>
      </c>
      <c r="F473">
        <v>0</v>
      </c>
      <c r="G473">
        <v>1</v>
      </c>
      <c r="H473">
        <v>0</v>
      </c>
      <c r="I473">
        <v>0</v>
      </c>
      <c r="J473">
        <v>1</v>
      </c>
      <c r="K473">
        <v>0</v>
      </c>
      <c r="L473">
        <v>0.5</v>
      </c>
      <c r="M473">
        <v>-2</v>
      </c>
      <c r="N473">
        <v>-1</v>
      </c>
    </row>
    <row r="474" spans="1:14" x14ac:dyDescent="0.25">
      <c r="A474" t="s">
        <v>530</v>
      </c>
      <c r="B474">
        <v>1</v>
      </c>
      <c r="C474">
        <v>0</v>
      </c>
      <c r="D474">
        <v>0</v>
      </c>
      <c r="E474">
        <v>0</v>
      </c>
      <c r="F474">
        <v>0</v>
      </c>
      <c r="G474">
        <v>1</v>
      </c>
      <c r="H474">
        <v>0</v>
      </c>
      <c r="I474">
        <v>0</v>
      </c>
      <c r="J474">
        <v>1</v>
      </c>
      <c r="K474">
        <v>0</v>
      </c>
      <c r="L474">
        <v>1</v>
      </c>
      <c r="M474">
        <v>-2</v>
      </c>
      <c r="N474">
        <v>0</v>
      </c>
    </row>
    <row r="475" spans="1:14" x14ac:dyDescent="0.25">
      <c r="A475" t="s">
        <v>516</v>
      </c>
      <c r="B475">
        <v>3</v>
      </c>
      <c r="C475">
        <v>0</v>
      </c>
      <c r="D475">
        <v>1</v>
      </c>
      <c r="E475">
        <v>0</v>
      </c>
      <c r="F475">
        <v>1</v>
      </c>
      <c r="G475">
        <v>1</v>
      </c>
      <c r="H475">
        <v>1</v>
      </c>
      <c r="I475">
        <v>1</v>
      </c>
      <c r="J475">
        <v>1</v>
      </c>
      <c r="K475">
        <v>0.33333333333333331</v>
      </c>
      <c r="L475">
        <v>0</v>
      </c>
      <c r="M475">
        <v>0</v>
      </c>
      <c r="N475">
        <v>0</v>
      </c>
    </row>
    <row r="476" spans="1:14" x14ac:dyDescent="0.25">
      <c r="A476" t="s">
        <v>517</v>
      </c>
      <c r="B476">
        <v>2</v>
      </c>
      <c r="C476">
        <v>0</v>
      </c>
      <c r="D476">
        <v>1</v>
      </c>
      <c r="E476">
        <v>0</v>
      </c>
      <c r="F476">
        <v>1</v>
      </c>
      <c r="G476">
        <v>1</v>
      </c>
      <c r="H476">
        <v>0</v>
      </c>
      <c r="I476">
        <v>1</v>
      </c>
      <c r="J476">
        <v>1</v>
      </c>
      <c r="K476">
        <v>0.5</v>
      </c>
      <c r="L476">
        <v>0.5</v>
      </c>
      <c r="M476">
        <v>0</v>
      </c>
      <c r="N476">
        <v>0</v>
      </c>
    </row>
    <row r="477" spans="1:14" x14ac:dyDescent="0.25">
      <c r="A477" t="s">
        <v>531</v>
      </c>
      <c r="B477">
        <v>2</v>
      </c>
      <c r="C477">
        <v>0</v>
      </c>
      <c r="D477">
        <v>0</v>
      </c>
      <c r="E477">
        <v>0</v>
      </c>
      <c r="F477">
        <v>0</v>
      </c>
      <c r="G477">
        <v>1</v>
      </c>
      <c r="H477">
        <v>1</v>
      </c>
      <c r="I477">
        <v>0</v>
      </c>
      <c r="J477">
        <v>1</v>
      </c>
      <c r="K477">
        <v>0</v>
      </c>
      <c r="L477">
        <v>0</v>
      </c>
      <c r="M477">
        <v>-1</v>
      </c>
      <c r="N477">
        <v>-1.5</v>
      </c>
    </row>
    <row r="478" spans="1:14" x14ac:dyDescent="0.25">
      <c r="A478" t="s">
        <v>525</v>
      </c>
      <c r="B478">
        <v>1</v>
      </c>
      <c r="C478">
        <v>0</v>
      </c>
      <c r="D478">
        <v>0</v>
      </c>
      <c r="E478">
        <v>0</v>
      </c>
      <c r="F478">
        <v>0</v>
      </c>
      <c r="G478">
        <v>0</v>
      </c>
      <c r="H478">
        <v>1</v>
      </c>
      <c r="I478">
        <v>0</v>
      </c>
      <c r="J478">
        <v>0</v>
      </c>
      <c r="K478">
        <v>0</v>
      </c>
      <c r="L478">
        <v>0.5</v>
      </c>
      <c r="M478">
        <v>0</v>
      </c>
      <c r="N478">
        <v>0.25</v>
      </c>
    </row>
    <row r="479" spans="1:14" x14ac:dyDescent="0.25">
      <c r="A479" t="s">
        <v>529</v>
      </c>
      <c r="B479">
        <v>2</v>
      </c>
      <c r="C479">
        <v>0</v>
      </c>
      <c r="D479">
        <v>0</v>
      </c>
      <c r="E479">
        <v>0</v>
      </c>
      <c r="F479">
        <v>0</v>
      </c>
      <c r="G479">
        <v>1</v>
      </c>
      <c r="H479">
        <v>1</v>
      </c>
      <c r="I479">
        <v>0</v>
      </c>
      <c r="J479">
        <v>1</v>
      </c>
      <c r="K479">
        <v>0</v>
      </c>
      <c r="L479">
        <v>0</v>
      </c>
      <c r="M479">
        <v>-1</v>
      </c>
      <c r="N479">
        <v>-0.5</v>
      </c>
    </row>
    <row r="480" spans="1:14" x14ac:dyDescent="0.25">
      <c r="A480" t="s">
        <v>518</v>
      </c>
      <c r="B480">
        <v>2</v>
      </c>
      <c r="C480">
        <v>0</v>
      </c>
      <c r="D480">
        <v>0</v>
      </c>
      <c r="E480">
        <v>1</v>
      </c>
      <c r="F480">
        <v>1</v>
      </c>
      <c r="G480">
        <v>0</v>
      </c>
      <c r="H480">
        <v>1</v>
      </c>
      <c r="I480">
        <v>1</v>
      </c>
      <c r="J480">
        <v>0</v>
      </c>
      <c r="K480">
        <v>0.5</v>
      </c>
      <c r="L480">
        <v>0.5</v>
      </c>
      <c r="M480">
        <v>1</v>
      </c>
      <c r="N480">
        <v>0.5</v>
      </c>
    </row>
    <row r="481" spans="1:14" x14ac:dyDescent="0.25">
      <c r="A481" t="s">
        <v>522</v>
      </c>
      <c r="B481">
        <v>1</v>
      </c>
      <c r="C481">
        <v>0</v>
      </c>
      <c r="D481">
        <v>0</v>
      </c>
      <c r="E481">
        <v>0</v>
      </c>
      <c r="F481">
        <v>0</v>
      </c>
      <c r="G481">
        <v>1</v>
      </c>
      <c r="H481">
        <v>0</v>
      </c>
      <c r="I481">
        <v>0</v>
      </c>
      <c r="J481">
        <v>1</v>
      </c>
      <c r="K481">
        <v>0</v>
      </c>
      <c r="L481">
        <v>0</v>
      </c>
      <c r="M481">
        <v>-2</v>
      </c>
      <c r="N481">
        <v>-1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Planilha3"/>
  <dimension ref="A1:Q556"/>
  <sheetViews>
    <sheetView topLeftCell="A287" workbookViewId="0">
      <selection sqref="A1:Q289"/>
    </sheetView>
  </sheetViews>
  <sheetFormatPr defaultRowHeight="15" x14ac:dyDescent="0.25"/>
  <cols>
    <col min="1" max="1" width="17.7109375" bestFit="1" customWidth="1"/>
    <col min="2" max="2" width="15.5703125" bestFit="1" customWidth="1"/>
    <col min="3" max="3" width="11.140625" bestFit="1" customWidth="1"/>
    <col min="4" max="5" width="12.140625" bestFit="1" customWidth="1"/>
    <col min="6" max="6" width="13.28515625" bestFit="1" customWidth="1"/>
    <col min="7" max="7" width="13" bestFit="1" customWidth="1"/>
    <col min="8" max="8" width="15.7109375" bestFit="1" customWidth="1"/>
    <col min="9" max="9" width="24" bestFit="1" customWidth="1"/>
    <col min="10" max="10" width="25.85546875" bestFit="1" customWidth="1"/>
    <col min="11" max="11" width="33.7109375" bestFit="1" customWidth="1"/>
    <col min="12" max="12" width="33.5703125" bestFit="1" customWidth="1"/>
    <col min="13" max="13" width="17.140625" bestFit="1" customWidth="1"/>
    <col min="14" max="14" width="17" bestFit="1" customWidth="1"/>
    <col min="15" max="17" width="12.140625" bestFit="1" customWidth="1"/>
  </cols>
  <sheetData>
    <row r="1" spans="1:17" x14ac:dyDescent="0.25">
      <c r="A1" t="s">
        <v>45</v>
      </c>
      <c r="B1" t="s">
        <v>46</v>
      </c>
      <c r="C1" t="s">
        <v>4</v>
      </c>
      <c r="D1" t="s">
        <v>5</v>
      </c>
      <c r="E1" t="s">
        <v>6</v>
      </c>
      <c r="F1" t="s">
        <v>7</v>
      </c>
      <c r="G1" t="s">
        <v>8</v>
      </c>
      <c r="H1" t="s">
        <v>9</v>
      </c>
      <c r="I1" t="s">
        <v>10</v>
      </c>
      <c r="J1" t="s">
        <v>11</v>
      </c>
      <c r="K1" t="s">
        <v>13</v>
      </c>
      <c r="L1" t="s">
        <v>12</v>
      </c>
      <c r="M1" t="s">
        <v>47</v>
      </c>
      <c r="N1" t="s">
        <v>15</v>
      </c>
      <c r="O1" t="s">
        <v>0</v>
      </c>
      <c r="P1" t="s">
        <v>1</v>
      </c>
      <c r="Q1" t="s">
        <v>16</v>
      </c>
    </row>
    <row r="2" spans="1:17" x14ac:dyDescent="0.25">
      <c r="A2" t="s">
        <v>29</v>
      </c>
      <c r="B2">
        <v>14</v>
      </c>
      <c r="C2">
        <v>7</v>
      </c>
      <c r="D2">
        <v>2</v>
      </c>
      <c r="E2">
        <v>0</v>
      </c>
      <c r="F2">
        <v>6</v>
      </c>
      <c r="G2">
        <v>2</v>
      </c>
      <c r="H2">
        <v>6</v>
      </c>
      <c r="I2">
        <v>9</v>
      </c>
      <c r="J2">
        <v>2</v>
      </c>
      <c r="K2">
        <v>0.6428571428571429</v>
      </c>
      <c r="L2">
        <v>0.42857142857142855</v>
      </c>
      <c r="M2">
        <v>0.78571428571428581</v>
      </c>
      <c r="N2">
        <v>0.7142857142857143</v>
      </c>
    </row>
    <row r="3" spans="1:17" x14ac:dyDescent="0.25">
      <c r="A3" t="s">
        <v>17</v>
      </c>
      <c r="B3">
        <v>15</v>
      </c>
      <c r="C3">
        <v>3</v>
      </c>
      <c r="D3">
        <v>2</v>
      </c>
      <c r="E3">
        <v>1</v>
      </c>
      <c r="F3">
        <v>6</v>
      </c>
      <c r="G3">
        <v>4</v>
      </c>
      <c r="H3">
        <v>5</v>
      </c>
      <c r="I3">
        <v>6</v>
      </c>
      <c r="J3">
        <v>5</v>
      </c>
      <c r="K3">
        <v>0.4</v>
      </c>
      <c r="L3">
        <v>0.69230769230769229</v>
      </c>
      <c r="M3">
        <v>0.20000000000000007</v>
      </c>
      <c r="N3">
        <v>0.63846153846153841</v>
      </c>
    </row>
    <row r="4" spans="1:17" x14ac:dyDescent="0.25">
      <c r="A4" t="s">
        <v>38</v>
      </c>
      <c r="B4">
        <v>14</v>
      </c>
      <c r="C4">
        <v>3</v>
      </c>
      <c r="D4">
        <v>2</v>
      </c>
      <c r="E4">
        <v>0</v>
      </c>
      <c r="F4">
        <v>4</v>
      </c>
      <c r="G4">
        <v>3</v>
      </c>
      <c r="H4">
        <v>7</v>
      </c>
      <c r="I4">
        <v>5</v>
      </c>
      <c r="J4">
        <v>4</v>
      </c>
      <c r="K4">
        <v>0.35714285714285715</v>
      </c>
      <c r="L4">
        <v>0.2857142857142857</v>
      </c>
      <c r="M4">
        <v>0.14285714285714288</v>
      </c>
      <c r="N4">
        <v>0.1785714285714286</v>
      </c>
    </row>
    <row r="5" spans="1:17" x14ac:dyDescent="0.25">
      <c r="A5" t="s">
        <v>25</v>
      </c>
      <c r="B5">
        <v>14</v>
      </c>
      <c r="C5">
        <v>3</v>
      </c>
      <c r="D5">
        <v>0</v>
      </c>
      <c r="E5">
        <v>2</v>
      </c>
      <c r="F5">
        <v>5</v>
      </c>
      <c r="G5">
        <v>3</v>
      </c>
      <c r="H5">
        <v>6</v>
      </c>
      <c r="I5">
        <v>5</v>
      </c>
      <c r="J5">
        <v>5</v>
      </c>
      <c r="K5">
        <v>0.35714285714285715</v>
      </c>
      <c r="L5">
        <v>0.42857142857142855</v>
      </c>
      <c r="M5">
        <v>0.14285714285714288</v>
      </c>
      <c r="N5">
        <v>0.25</v>
      </c>
    </row>
    <row r="6" spans="1:17" x14ac:dyDescent="0.25">
      <c r="A6" t="s">
        <v>36</v>
      </c>
      <c r="B6">
        <v>13</v>
      </c>
      <c r="C6">
        <v>2</v>
      </c>
      <c r="D6">
        <v>1</v>
      </c>
      <c r="E6">
        <v>1</v>
      </c>
      <c r="F6">
        <v>2</v>
      </c>
      <c r="G6">
        <v>6</v>
      </c>
      <c r="H6">
        <v>5</v>
      </c>
      <c r="I6">
        <v>4</v>
      </c>
      <c r="J6">
        <v>5</v>
      </c>
      <c r="K6">
        <v>0.30769230769230771</v>
      </c>
      <c r="L6">
        <v>0.2857142857142857</v>
      </c>
      <c r="M6">
        <v>-0.38461538461538464</v>
      </c>
      <c r="N6">
        <v>-0.15659340659340659</v>
      </c>
    </row>
    <row r="7" spans="1:17" x14ac:dyDescent="0.25">
      <c r="A7" t="s">
        <v>31</v>
      </c>
      <c r="B7">
        <v>13</v>
      </c>
      <c r="C7">
        <v>3</v>
      </c>
      <c r="D7">
        <v>0</v>
      </c>
      <c r="E7">
        <v>1</v>
      </c>
      <c r="F7">
        <v>3</v>
      </c>
      <c r="G7">
        <v>5</v>
      </c>
      <c r="H7">
        <v>5</v>
      </c>
      <c r="I7">
        <v>4</v>
      </c>
      <c r="J7">
        <v>5</v>
      </c>
      <c r="K7">
        <v>0.30769230769230771</v>
      </c>
      <c r="L7">
        <v>0.35714285714285715</v>
      </c>
      <c r="M7">
        <v>-0.23076923076923081</v>
      </c>
      <c r="N7">
        <v>2.7472527472527455E-2</v>
      </c>
    </row>
    <row r="8" spans="1:17" x14ac:dyDescent="0.25">
      <c r="A8" t="s">
        <v>28</v>
      </c>
      <c r="B8">
        <v>14</v>
      </c>
      <c r="C8">
        <v>3</v>
      </c>
      <c r="D8">
        <v>1</v>
      </c>
      <c r="E8">
        <v>1</v>
      </c>
      <c r="F8">
        <v>3</v>
      </c>
      <c r="G8">
        <v>5</v>
      </c>
      <c r="H8">
        <v>6</v>
      </c>
      <c r="I8">
        <v>5</v>
      </c>
      <c r="J8">
        <v>4</v>
      </c>
      <c r="K8">
        <v>0.35714285714285715</v>
      </c>
      <c r="L8">
        <v>0.42857142857142855</v>
      </c>
      <c r="M8">
        <v>-7.1428571428571452E-2</v>
      </c>
      <c r="N8">
        <v>0.14285714285714282</v>
      </c>
    </row>
    <row r="9" spans="1:17" x14ac:dyDescent="0.25">
      <c r="A9" t="s">
        <v>40</v>
      </c>
      <c r="B9">
        <v>14</v>
      </c>
      <c r="C9">
        <v>2</v>
      </c>
      <c r="D9">
        <v>0</v>
      </c>
      <c r="E9">
        <v>2</v>
      </c>
      <c r="F9">
        <v>3</v>
      </c>
      <c r="G9">
        <v>2</v>
      </c>
      <c r="H9">
        <v>9</v>
      </c>
      <c r="I9">
        <v>4</v>
      </c>
      <c r="J9">
        <v>2</v>
      </c>
      <c r="K9">
        <v>0.2857142857142857</v>
      </c>
      <c r="L9">
        <v>0.2857142857142857</v>
      </c>
      <c r="M9">
        <v>0.21428571428571425</v>
      </c>
      <c r="N9">
        <v>0.14285714285714285</v>
      </c>
    </row>
    <row r="10" spans="1:17" x14ac:dyDescent="0.25">
      <c r="A10" t="s">
        <v>34</v>
      </c>
      <c r="B10">
        <v>14</v>
      </c>
      <c r="C10">
        <v>3</v>
      </c>
      <c r="D10">
        <v>1</v>
      </c>
      <c r="E10">
        <v>0</v>
      </c>
      <c r="F10">
        <v>1</v>
      </c>
      <c r="G10">
        <v>9</v>
      </c>
      <c r="H10">
        <v>4</v>
      </c>
      <c r="I10">
        <v>4</v>
      </c>
      <c r="J10">
        <v>8</v>
      </c>
      <c r="K10">
        <v>0.2857142857142857</v>
      </c>
      <c r="L10">
        <v>0.30769230769230771</v>
      </c>
      <c r="M10">
        <v>-0.85714285714285732</v>
      </c>
      <c r="N10">
        <v>-0.23626373626373628</v>
      </c>
    </row>
    <row r="11" spans="1:17" x14ac:dyDescent="0.25">
      <c r="A11" t="s">
        <v>26</v>
      </c>
      <c r="B11">
        <v>14</v>
      </c>
      <c r="C11">
        <v>3</v>
      </c>
      <c r="D11">
        <v>0</v>
      </c>
      <c r="E11">
        <v>0</v>
      </c>
      <c r="F11">
        <v>2</v>
      </c>
      <c r="G11">
        <v>8</v>
      </c>
      <c r="H11">
        <v>4</v>
      </c>
      <c r="I11">
        <v>3</v>
      </c>
      <c r="J11">
        <v>7</v>
      </c>
      <c r="K11">
        <v>0.21428571428571427</v>
      </c>
      <c r="L11">
        <v>0.42857142857142855</v>
      </c>
      <c r="M11">
        <v>-0.71428571428571419</v>
      </c>
      <c r="N11">
        <v>-0.21428571428571425</v>
      </c>
    </row>
    <row r="12" spans="1:17" x14ac:dyDescent="0.25">
      <c r="A12" t="s">
        <v>37</v>
      </c>
      <c r="B12">
        <v>13</v>
      </c>
      <c r="C12">
        <v>0</v>
      </c>
      <c r="D12">
        <v>1</v>
      </c>
      <c r="E12">
        <v>2</v>
      </c>
      <c r="F12">
        <v>3</v>
      </c>
      <c r="G12">
        <v>6</v>
      </c>
      <c r="H12">
        <v>4</v>
      </c>
      <c r="I12">
        <v>3</v>
      </c>
      <c r="J12">
        <v>6</v>
      </c>
      <c r="K12">
        <v>0.23076923076923081</v>
      </c>
      <c r="L12">
        <v>0.33333333333333331</v>
      </c>
      <c r="M12">
        <v>-0.46153846153846162</v>
      </c>
      <c r="N12">
        <v>-9.7435897435897478E-2</v>
      </c>
    </row>
    <row r="13" spans="1:17" x14ac:dyDescent="0.25">
      <c r="A13" t="s">
        <v>24</v>
      </c>
      <c r="B13">
        <v>13</v>
      </c>
      <c r="C13">
        <v>3</v>
      </c>
      <c r="D13">
        <v>0</v>
      </c>
      <c r="E13">
        <v>0</v>
      </c>
      <c r="F13">
        <v>2</v>
      </c>
      <c r="G13">
        <v>3</v>
      </c>
      <c r="H13">
        <v>8</v>
      </c>
      <c r="I13">
        <v>3</v>
      </c>
      <c r="J13">
        <v>3</v>
      </c>
      <c r="K13">
        <v>0.23076923076923081</v>
      </c>
      <c r="L13">
        <v>0.5</v>
      </c>
      <c r="M13">
        <v>-7.6923076923076927E-2</v>
      </c>
      <c r="N13">
        <v>0.17582417582417578</v>
      </c>
    </row>
    <row r="14" spans="1:17" x14ac:dyDescent="0.25">
      <c r="A14" t="s">
        <v>39</v>
      </c>
      <c r="B14">
        <v>14</v>
      </c>
      <c r="C14">
        <v>0</v>
      </c>
      <c r="D14">
        <v>2</v>
      </c>
      <c r="E14">
        <v>1</v>
      </c>
      <c r="F14">
        <v>3</v>
      </c>
      <c r="G14">
        <v>7</v>
      </c>
      <c r="H14">
        <v>4</v>
      </c>
      <c r="I14">
        <v>3</v>
      </c>
      <c r="J14">
        <v>8</v>
      </c>
      <c r="K14">
        <v>0.21428571428571427</v>
      </c>
      <c r="L14">
        <v>0.2857142857142857</v>
      </c>
      <c r="M14">
        <v>-0.64285714285714279</v>
      </c>
      <c r="N14">
        <v>-0.21428571428571427</v>
      </c>
    </row>
    <row r="15" spans="1:17" x14ac:dyDescent="0.25">
      <c r="A15" t="s">
        <v>18</v>
      </c>
      <c r="B15">
        <v>14</v>
      </c>
      <c r="C15">
        <v>2</v>
      </c>
      <c r="D15">
        <v>2</v>
      </c>
      <c r="E15">
        <v>0</v>
      </c>
      <c r="F15">
        <v>4</v>
      </c>
      <c r="G15">
        <v>7</v>
      </c>
      <c r="H15">
        <v>3</v>
      </c>
      <c r="I15">
        <v>4</v>
      </c>
      <c r="J15">
        <v>8</v>
      </c>
      <c r="K15">
        <v>0.2857142857142857</v>
      </c>
      <c r="L15">
        <v>0.6428571428571429</v>
      </c>
      <c r="M15">
        <v>-0.5</v>
      </c>
      <c r="N15">
        <v>0.1428571428571429</v>
      </c>
    </row>
    <row r="16" spans="1:17" x14ac:dyDescent="0.25">
      <c r="A16" t="s">
        <v>19</v>
      </c>
      <c r="B16">
        <v>13</v>
      </c>
      <c r="C16">
        <v>3</v>
      </c>
      <c r="D16">
        <v>0</v>
      </c>
      <c r="E16">
        <v>0</v>
      </c>
      <c r="F16">
        <v>2</v>
      </c>
      <c r="G16">
        <v>2</v>
      </c>
      <c r="H16">
        <v>9</v>
      </c>
      <c r="I16">
        <v>3</v>
      </c>
      <c r="J16">
        <v>4</v>
      </c>
      <c r="K16">
        <v>0.23076923076923081</v>
      </c>
      <c r="L16">
        <v>0.6</v>
      </c>
      <c r="M16">
        <v>-7.6923076923076927E-2</v>
      </c>
      <c r="N16">
        <v>0.39487179487179486</v>
      </c>
    </row>
    <row r="17" spans="1:14" x14ac:dyDescent="0.25">
      <c r="A17" t="s">
        <v>44</v>
      </c>
      <c r="B17">
        <v>14</v>
      </c>
      <c r="C17">
        <v>2</v>
      </c>
      <c r="D17">
        <v>0</v>
      </c>
      <c r="E17">
        <v>1</v>
      </c>
      <c r="F17">
        <v>2</v>
      </c>
      <c r="G17">
        <v>5</v>
      </c>
      <c r="H17">
        <v>7</v>
      </c>
      <c r="I17">
        <v>3</v>
      </c>
      <c r="J17">
        <v>6</v>
      </c>
      <c r="K17">
        <v>0.21428571428571427</v>
      </c>
      <c r="L17">
        <v>0.14285714285714285</v>
      </c>
      <c r="M17">
        <v>-0.4285714285714286</v>
      </c>
      <c r="N17">
        <v>-0.14285714285714288</v>
      </c>
    </row>
    <row r="18" spans="1:14" x14ac:dyDescent="0.25">
      <c r="A18" t="s">
        <v>21</v>
      </c>
      <c r="B18">
        <v>14</v>
      </c>
      <c r="C18">
        <v>0</v>
      </c>
      <c r="D18">
        <v>0</v>
      </c>
      <c r="E18">
        <v>3</v>
      </c>
      <c r="F18">
        <v>3</v>
      </c>
      <c r="G18">
        <v>7</v>
      </c>
      <c r="H18">
        <v>4</v>
      </c>
      <c r="I18">
        <v>3</v>
      </c>
      <c r="J18">
        <v>7</v>
      </c>
      <c r="K18">
        <v>0.21428571428571427</v>
      </c>
      <c r="L18">
        <v>0.5714285714285714</v>
      </c>
      <c r="M18">
        <v>-0.5714285714285714</v>
      </c>
      <c r="N18">
        <v>0.1428571428571429</v>
      </c>
    </row>
    <row r="19" spans="1:14" x14ac:dyDescent="0.25">
      <c r="A19" t="s">
        <v>32</v>
      </c>
      <c r="B19">
        <v>14</v>
      </c>
      <c r="C19">
        <v>2</v>
      </c>
      <c r="D19">
        <v>0</v>
      </c>
      <c r="E19">
        <v>1</v>
      </c>
      <c r="F19">
        <v>3</v>
      </c>
      <c r="G19">
        <v>7</v>
      </c>
      <c r="H19">
        <v>4</v>
      </c>
      <c r="I19">
        <v>3</v>
      </c>
      <c r="J19">
        <v>8</v>
      </c>
      <c r="K19">
        <v>0.21428571428571427</v>
      </c>
      <c r="L19">
        <v>0.2857142857142857</v>
      </c>
      <c r="M19">
        <v>-0.64285714285714279</v>
      </c>
      <c r="N19">
        <v>-0.3214285714285714</v>
      </c>
    </row>
    <row r="20" spans="1:14" x14ac:dyDescent="0.25">
      <c r="A20" t="s">
        <v>23</v>
      </c>
      <c r="B20">
        <v>14</v>
      </c>
      <c r="C20">
        <v>1</v>
      </c>
      <c r="D20">
        <v>0</v>
      </c>
      <c r="E20">
        <v>2</v>
      </c>
      <c r="F20">
        <v>2</v>
      </c>
      <c r="G20">
        <v>6</v>
      </c>
      <c r="H20">
        <v>6</v>
      </c>
      <c r="I20">
        <v>3</v>
      </c>
      <c r="J20">
        <v>6</v>
      </c>
      <c r="K20">
        <v>0.21428571428571427</v>
      </c>
      <c r="L20">
        <v>0.5</v>
      </c>
      <c r="M20">
        <v>-0.5</v>
      </c>
      <c r="N20">
        <v>-7.1428571428571452E-2</v>
      </c>
    </row>
    <row r="21" spans="1:14" x14ac:dyDescent="0.25">
      <c r="A21" t="s">
        <v>41</v>
      </c>
      <c r="B21">
        <v>14</v>
      </c>
      <c r="C21">
        <v>1</v>
      </c>
      <c r="D21">
        <v>1</v>
      </c>
      <c r="E21">
        <v>1</v>
      </c>
      <c r="F21">
        <v>3</v>
      </c>
      <c r="G21">
        <v>5</v>
      </c>
      <c r="H21">
        <v>6</v>
      </c>
      <c r="I21">
        <v>3</v>
      </c>
      <c r="J21">
        <v>5</v>
      </c>
      <c r="K21">
        <v>0.21428571428571427</v>
      </c>
      <c r="L21">
        <v>0.2857142857142857</v>
      </c>
      <c r="M21">
        <v>-0.28571428571428575</v>
      </c>
      <c r="N21">
        <v>-0.14285714285714288</v>
      </c>
    </row>
    <row r="22" spans="1:14" x14ac:dyDescent="0.25">
      <c r="A22" t="s">
        <v>35</v>
      </c>
      <c r="B22">
        <v>15</v>
      </c>
      <c r="C22">
        <v>0</v>
      </c>
      <c r="D22">
        <v>1</v>
      </c>
      <c r="E22">
        <v>2</v>
      </c>
      <c r="F22">
        <v>3</v>
      </c>
      <c r="G22">
        <v>3</v>
      </c>
      <c r="H22">
        <v>9</v>
      </c>
      <c r="I22">
        <v>3</v>
      </c>
      <c r="J22">
        <v>6</v>
      </c>
      <c r="K22">
        <v>0.2</v>
      </c>
      <c r="L22">
        <v>0.30769230769230771</v>
      </c>
      <c r="M22">
        <v>-0.2</v>
      </c>
      <c r="N22">
        <v>-2.3076923076923082E-2</v>
      </c>
    </row>
    <row r="23" spans="1:14" x14ac:dyDescent="0.25">
      <c r="A23" t="s">
        <v>27</v>
      </c>
      <c r="B23">
        <v>14</v>
      </c>
      <c r="C23">
        <v>2</v>
      </c>
      <c r="D23">
        <v>0</v>
      </c>
      <c r="E23">
        <v>0</v>
      </c>
      <c r="F23">
        <v>1</v>
      </c>
      <c r="G23">
        <v>4</v>
      </c>
      <c r="H23">
        <v>9</v>
      </c>
      <c r="I23">
        <v>2</v>
      </c>
      <c r="J23">
        <v>4</v>
      </c>
      <c r="K23">
        <v>0.14285714285714285</v>
      </c>
      <c r="L23">
        <v>0.42857142857142855</v>
      </c>
      <c r="M23">
        <v>-0.3571428571428571</v>
      </c>
      <c r="N23">
        <v>-0.14285714285714285</v>
      </c>
    </row>
    <row r="24" spans="1:14" x14ac:dyDescent="0.25">
      <c r="A24" t="s">
        <v>42</v>
      </c>
      <c r="B24">
        <v>13</v>
      </c>
      <c r="C24">
        <v>0</v>
      </c>
      <c r="D24">
        <v>1</v>
      </c>
      <c r="E24">
        <v>1</v>
      </c>
      <c r="F24">
        <v>2</v>
      </c>
      <c r="G24">
        <v>5</v>
      </c>
      <c r="H24">
        <v>6</v>
      </c>
      <c r="I24">
        <v>2</v>
      </c>
      <c r="J24">
        <v>5</v>
      </c>
      <c r="K24">
        <v>0.15384615384615383</v>
      </c>
      <c r="L24">
        <v>0.26666666666666666</v>
      </c>
      <c r="M24">
        <v>-0.46153846153846162</v>
      </c>
      <c r="N24">
        <v>-9.7435897435897478E-2</v>
      </c>
    </row>
    <row r="25" spans="1:14" x14ac:dyDescent="0.25">
      <c r="A25" t="s">
        <v>20</v>
      </c>
      <c r="B25">
        <v>15</v>
      </c>
      <c r="C25">
        <v>0</v>
      </c>
      <c r="D25">
        <v>1</v>
      </c>
      <c r="E25">
        <v>1</v>
      </c>
      <c r="F25">
        <v>1</v>
      </c>
      <c r="G25">
        <v>6</v>
      </c>
      <c r="H25">
        <v>8</v>
      </c>
      <c r="I25">
        <v>2</v>
      </c>
      <c r="J25">
        <v>5</v>
      </c>
      <c r="K25">
        <v>0.13333333333333333</v>
      </c>
      <c r="L25">
        <v>0.61538461538461542</v>
      </c>
      <c r="M25">
        <v>-0.53333333333333333</v>
      </c>
      <c r="N25">
        <v>0.23333333333333345</v>
      </c>
    </row>
    <row r="26" spans="1:14" x14ac:dyDescent="0.25">
      <c r="A26" t="s">
        <v>30</v>
      </c>
      <c r="B26">
        <v>14</v>
      </c>
      <c r="C26">
        <v>2</v>
      </c>
      <c r="D26">
        <v>0</v>
      </c>
      <c r="E26">
        <v>0</v>
      </c>
      <c r="F26">
        <v>0</v>
      </c>
      <c r="G26">
        <v>7</v>
      </c>
      <c r="H26">
        <v>7</v>
      </c>
      <c r="I26">
        <v>2</v>
      </c>
      <c r="J26">
        <v>6</v>
      </c>
      <c r="K26">
        <v>0.14285714285714285</v>
      </c>
      <c r="L26">
        <v>0.35714285714285715</v>
      </c>
      <c r="M26">
        <v>-0.7857142857142857</v>
      </c>
      <c r="N26">
        <v>-0.42857142857142855</v>
      </c>
    </row>
    <row r="27" spans="1:14" x14ac:dyDescent="0.25">
      <c r="A27" t="s">
        <v>33</v>
      </c>
      <c r="B27">
        <v>14</v>
      </c>
      <c r="C27">
        <v>2</v>
      </c>
      <c r="D27">
        <v>0</v>
      </c>
      <c r="E27">
        <v>0</v>
      </c>
      <c r="F27">
        <v>1</v>
      </c>
      <c r="G27">
        <v>6</v>
      </c>
      <c r="H27">
        <v>7</v>
      </c>
      <c r="I27">
        <v>2</v>
      </c>
      <c r="J27">
        <v>6</v>
      </c>
      <c r="K27">
        <v>0.14285714285714285</v>
      </c>
      <c r="L27">
        <v>0.30769230769230771</v>
      </c>
      <c r="M27">
        <v>-0.64285714285714279</v>
      </c>
      <c r="N27">
        <v>-0.3214285714285714</v>
      </c>
    </row>
    <row r="28" spans="1:14" x14ac:dyDescent="0.25">
      <c r="A28" t="s">
        <v>43</v>
      </c>
      <c r="B28">
        <v>14</v>
      </c>
      <c r="C28">
        <v>0</v>
      </c>
      <c r="D28">
        <v>1</v>
      </c>
      <c r="E28">
        <v>1</v>
      </c>
      <c r="F28">
        <v>2</v>
      </c>
      <c r="G28">
        <v>4</v>
      </c>
      <c r="H28">
        <v>8</v>
      </c>
      <c r="I28">
        <v>2</v>
      </c>
      <c r="J28">
        <v>5</v>
      </c>
      <c r="K28">
        <v>0.14285714285714285</v>
      </c>
      <c r="L28">
        <v>0.14285714285714285</v>
      </c>
      <c r="M28">
        <v>-0.35714285714285715</v>
      </c>
      <c r="N28">
        <v>-0.3928571428571429</v>
      </c>
    </row>
    <row r="29" spans="1:14" x14ac:dyDescent="0.25">
      <c r="A29" t="s">
        <v>22</v>
      </c>
      <c r="B29">
        <v>14</v>
      </c>
      <c r="C29">
        <v>0</v>
      </c>
      <c r="D29">
        <v>1</v>
      </c>
      <c r="E29">
        <v>0</v>
      </c>
      <c r="F29">
        <v>1</v>
      </c>
      <c r="G29">
        <v>8</v>
      </c>
      <c r="H29">
        <v>5</v>
      </c>
      <c r="I29">
        <v>1</v>
      </c>
      <c r="J29">
        <v>8</v>
      </c>
      <c r="K29">
        <v>7.1428571428571425E-2</v>
      </c>
      <c r="L29">
        <v>0.53846153846153844</v>
      </c>
      <c r="M29">
        <v>-1</v>
      </c>
      <c r="N29">
        <v>-0.15384615384615391</v>
      </c>
    </row>
    <row r="30" spans="1:14" x14ac:dyDescent="0.25">
      <c r="A30" t="s">
        <v>60</v>
      </c>
      <c r="B30">
        <v>13</v>
      </c>
      <c r="C30">
        <v>3</v>
      </c>
      <c r="D30">
        <v>4</v>
      </c>
      <c r="E30">
        <v>0</v>
      </c>
      <c r="F30">
        <v>4</v>
      </c>
      <c r="G30">
        <v>2</v>
      </c>
      <c r="H30">
        <v>7</v>
      </c>
      <c r="I30">
        <v>7</v>
      </c>
      <c r="J30">
        <v>2</v>
      </c>
      <c r="K30">
        <v>0.53846153846153844</v>
      </c>
      <c r="L30">
        <v>0.46666666666666662</v>
      </c>
      <c r="M30">
        <v>0.53846153846153844</v>
      </c>
      <c r="N30">
        <v>0.53589743589743599</v>
      </c>
    </row>
    <row r="31" spans="1:14" x14ac:dyDescent="0.25">
      <c r="A31" t="s">
        <v>64</v>
      </c>
      <c r="B31">
        <v>12</v>
      </c>
      <c r="C31">
        <v>3</v>
      </c>
      <c r="D31">
        <v>2</v>
      </c>
      <c r="E31">
        <v>0</v>
      </c>
      <c r="F31">
        <v>5</v>
      </c>
      <c r="G31">
        <v>4</v>
      </c>
      <c r="H31">
        <v>3</v>
      </c>
      <c r="I31">
        <v>5</v>
      </c>
      <c r="J31">
        <v>4</v>
      </c>
      <c r="K31">
        <v>0.41666666666666674</v>
      </c>
      <c r="L31">
        <v>0.2857142857142857</v>
      </c>
      <c r="M31">
        <v>0.16666666666666669</v>
      </c>
      <c r="N31">
        <v>1.1904761904761918E-2</v>
      </c>
    </row>
    <row r="32" spans="1:14" x14ac:dyDescent="0.25">
      <c r="A32" t="s">
        <v>53</v>
      </c>
      <c r="B32">
        <v>13</v>
      </c>
      <c r="C32">
        <v>3</v>
      </c>
      <c r="D32">
        <v>1</v>
      </c>
      <c r="E32">
        <v>1</v>
      </c>
      <c r="F32">
        <v>4</v>
      </c>
      <c r="G32">
        <v>4</v>
      </c>
      <c r="H32">
        <v>5</v>
      </c>
      <c r="I32">
        <v>5</v>
      </c>
      <c r="J32">
        <v>4</v>
      </c>
      <c r="K32">
        <v>0.38461538461538464</v>
      </c>
      <c r="L32">
        <v>0.4</v>
      </c>
      <c r="M32">
        <v>7.6923076923076927E-2</v>
      </c>
      <c r="N32">
        <v>0.30512820512820515</v>
      </c>
    </row>
    <row r="33" spans="1:14" x14ac:dyDescent="0.25">
      <c r="A33" t="s">
        <v>54</v>
      </c>
      <c r="B33">
        <v>12</v>
      </c>
      <c r="C33">
        <v>2</v>
      </c>
      <c r="D33">
        <v>1</v>
      </c>
      <c r="E33">
        <v>2</v>
      </c>
      <c r="F33">
        <v>3</v>
      </c>
      <c r="G33">
        <v>3</v>
      </c>
      <c r="H33">
        <v>6</v>
      </c>
      <c r="I33">
        <v>5</v>
      </c>
      <c r="J33">
        <v>4</v>
      </c>
      <c r="K33">
        <v>0.41666666666666674</v>
      </c>
      <c r="L33">
        <v>0.46153846153846162</v>
      </c>
      <c r="M33">
        <v>8.333333333333337E-2</v>
      </c>
      <c r="N33">
        <v>0.34935897435897439</v>
      </c>
    </row>
    <row r="34" spans="1:14" x14ac:dyDescent="0.25">
      <c r="A34" t="s">
        <v>62</v>
      </c>
      <c r="B34">
        <v>14</v>
      </c>
      <c r="C34">
        <v>2</v>
      </c>
      <c r="D34">
        <v>2</v>
      </c>
      <c r="E34">
        <v>1</v>
      </c>
      <c r="F34">
        <v>5</v>
      </c>
      <c r="G34">
        <v>2</v>
      </c>
      <c r="H34">
        <v>7</v>
      </c>
      <c r="I34">
        <v>5</v>
      </c>
      <c r="J34">
        <v>5</v>
      </c>
      <c r="K34">
        <v>0.35714285714285715</v>
      </c>
      <c r="L34">
        <v>0.33333333333333331</v>
      </c>
      <c r="M34">
        <v>0.2142857142857143</v>
      </c>
      <c r="N34">
        <v>0.31547619047619047</v>
      </c>
    </row>
    <row r="35" spans="1:14" x14ac:dyDescent="0.25">
      <c r="A35" t="s">
        <v>63</v>
      </c>
      <c r="B35">
        <v>13</v>
      </c>
      <c r="C35">
        <v>2</v>
      </c>
      <c r="D35">
        <v>0</v>
      </c>
      <c r="E35">
        <v>3</v>
      </c>
      <c r="F35">
        <v>5</v>
      </c>
      <c r="G35">
        <v>2</v>
      </c>
      <c r="H35">
        <v>6</v>
      </c>
      <c r="I35">
        <v>5</v>
      </c>
      <c r="J35">
        <v>3</v>
      </c>
      <c r="K35">
        <v>0.38461538461538464</v>
      </c>
      <c r="L35">
        <v>0.46153846153846162</v>
      </c>
      <c r="M35">
        <v>0.38461538461538469</v>
      </c>
      <c r="N35">
        <v>0.34615384615384626</v>
      </c>
    </row>
    <row r="36" spans="1:14" x14ac:dyDescent="0.25">
      <c r="A36" t="s">
        <v>66</v>
      </c>
      <c r="B36">
        <v>14</v>
      </c>
      <c r="C36">
        <v>0</v>
      </c>
      <c r="D36">
        <v>3</v>
      </c>
      <c r="E36">
        <v>3</v>
      </c>
      <c r="F36">
        <v>4</v>
      </c>
      <c r="G36">
        <v>7</v>
      </c>
      <c r="H36">
        <v>3</v>
      </c>
      <c r="I36">
        <v>6</v>
      </c>
      <c r="J36">
        <v>7</v>
      </c>
      <c r="K36">
        <v>0.42857142857142855</v>
      </c>
      <c r="L36">
        <v>0.21428571428571427</v>
      </c>
      <c r="M36">
        <v>-0.28571428571428575</v>
      </c>
      <c r="N36">
        <v>-0.25</v>
      </c>
    </row>
    <row r="37" spans="1:14" x14ac:dyDescent="0.25">
      <c r="A37" t="s">
        <v>51</v>
      </c>
      <c r="B37">
        <v>15</v>
      </c>
      <c r="C37">
        <v>4</v>
      </c>
      <c r="D37">
        <v>1</v>
      </c>
      <c r="E37">
        <v>0</v>
      </c>
      <c r="F37">
        <v>5</v>
      </c>
      <c r="G37">
        <v>5</v>
      </c>
      <c r="H37">
        <v>5</v>
      </c>
      <c r="I37">
        <v>5</v>
      </c>
      <c r="J37">
        <v>5</v>
      </c>
      <c r="K37">
        <v>0.33333333333333331</v>
      </c>
      <c r="L37">
        <v>0.53846153846153844</v>
      </c>
      <c r="M37">
        <v>0</v>
      </c>
      <c r="N37">
        <v>0.34615384615384615</v>
      </c>
    </row>
    <row r="38" spans="1:14" x14ac:dyDescent="0.25">
      <c r="A38" t="s">
        <v>69</v>
      </c>
      <c r="B38">
        <v>12</v>
      </c>
      <c r="C38">
        <v>4</v>
      </c>
      <c r="D38">
        <v>0</v>
      </c>
      <c r="E38">
        <v>0</v>
      </c>
      <c r="F38">
        <v>2</v>
      </c>
      <c r="G38">
        <v>4</v>
      </c>
      <c r="H38">
        <v>6</v>
      </c>
      <c r="I38">
        <v>4</v>
      </c>
      <c r="J38">
        <v>4</v>
      </c>
      <c r="K38">
        <v>0.33333333333333331</v>
      </c>
      <c r="L38">
        <v>0.15384615384615383</v>
      </c>
      <c r="M38">
        <v>-0.16666666666666666</v>
      </c>
      <c r="N38">
        <v>-0.35256410256410259</v>
      </c>
    </row>
    <row r="39" spans="1:14" x14ac:dyDescent="0.25">
      <c r="A39" t="s">
        <v>72</v>
      </c>
      <c r="B39">
        <v>13</v>
      </c>
      <c r="C39">
        <v>0</v>
      </c>
      <c r="D39">
        <v>1</v>
      </c>
      <c r="E39">
        <v>3</v>
      </c>
      <c r="F39">
        <v>5</v>
      </c>
      <c r="G39">
        <v>3</v>
      </c>
      <c r="H39">
        <v>5</v>
      </c>
      <c r="I39">
        <v>4</v>
      </c>
      <c r="J39">
        <v>6</v>
      </c>
      <c r="K39">
        <v>0.30769230769230771</v>
      </c>
      <c r="L39">
        <v>0.23076923076923081</v>
      </c>
      <c r="M39">
        <v>0</v>
      </c>
      <c r="N39">
        <v>-3.8461538461538464E-2</v>
      </c>
    </row>
    <row r="40" spans="1:14" x14ac:dyDescent="0.25">
      <c r="A40" t="s">
        <v>59</v>
      </c>
      <c r="B40">
        <v>14</v>
      </c>
      <c r="C40">
        <v>1</v>
      </c>
      <c r="D40">
        <v>1</v>
      </c>
      <c r="E40">
        <v>2</v>
      </c>
      <c r="F40">
        <v>4</v>
      </c>
      <c r="G40">
        <v>2</v>
      </c>
      <c r="H40">
        <v>8</v>
      </c>
      <c r="I40">
        <v>4</v>
      </c>
      <c r="J40">
        <v>2</v>
      </c>
      <c r="K40">
        <v>0.2857142857142857</v>
      </c>
      <c r="L40">
        <v>0.42857142857142855</v>
      </c>
      <c r="M40">
        <v>0.2857142857142857</v>
      </c>
      <c r="N40">
        <v>0.42857142857142855</v>
      </c>
    </row>
    <row r="41" spans="1:14" x14ac:dyDescent="0.25">
      <c r="A41" t="s">
        <v>58</v>
      </c>
      <c r="B41">
        <v>14</v>
      </c>
      <c r="C41">
        <v>0</v>
      </c>
      <c r="D41">
        <v>1</v>
      </c>
      <c r="E41">
        <v>4</v>
      </c>
      <c r="F41">
        <v>5</v>
      </c>
      <c r="G41">
        <v>5</v>
      </c>
      <c r="H41">
        <v>4</v>
      </c>
      <c r="I41">
        <v>5</v>
      </c>
      <c r="J41">
        <v>5</v>
      </c>
      <c r="K41">
        <v>0.35714285714285715</v>
      </c>
      <c r="L41">
        <v>0.42857142857142855</v>
      </c>
      <c r="M41">
        <v>0</v>
      </c>
      <c r="N41">
        <v>0.10714285714285716</v>
      </c>
    </row>
    <row r="42" spans="1:14" x14ac:dyDescent="0.25">
      <c r="A42" t="s">
        <v>49</v>
      </c>
      <c r="B42">
        <v>13</v>
      </c>
      <c r="C42">
        <v>1</v>
      </c>
      <c r="D42">
        <v>2</v>
      </c>
      <c r="E42">
        <v>0</v>
      </c>
      <c r="F42">
        <v>2</v>
      </c>
      <c r="G42">
        <v>5</v>
      </c>
      <c r="H42">
        <v>6</v>
      </c>
      <c r="I42">
        <v>3</v>
      </c>
      <c r="J42">
        <v>6</v>
      </c>
      <c r="K42">
        <v>0.23076923076923081</v>
      </c>
      <c r="L42">
        <v>0.61538461538461542</v>
      </c>
      <c r="M42">
        <v>-0.46153846153846162</v>
      </c>
      <c r="N42">
        <v>-3.8461538461538464E-2</v>
      </c>
    </row>
    <row r="43" spans="1:14" x14ac:dyDescent="0.25">
      <c r="A43" t="s">
        <v>57</v>
      </c>
      <c r="B43">
        <v>13</v>
      </c>
      <c r="C43">
        <v>1</v>
      </c>
      <c r="D43">
        <v>2</v>
      </c>
      <c r="E43">
        <v>0</v>
      </c>
      <c r="F43">
        <v>3</v>
      </c>
      <c r="G43">
        <v>0</v>
      </c>
      <c r="H43">
        <v>10</v>
      </c>
      <c r="I43">
        <v>3</v>
      </c>
      <c r="J43">
        <v>0</v>
      </c>
      <c r="K43">
        <v>0.23076923076923081</v>
      </c>
      <c r="L43">
        <v>0.46153846153846162</v>
      </c>
      <c r="M43">
        <v>0.46153846153846162</v>
      </c>
      <c r="N43">
        <v>0.42307692307692313</v>
      </c>
    </row>
    <row r="44" spans="1:14" x14ac:dyDescent="0.25">
      <c r="A44" t="s">
        <v>50</v>
      </c>
      <c r="B44">
        <v>13</v>
      </c>
      <c r="C44">
        <v>1</v>
      </c>
      <c r="D44">
        <v>2</v>
      </c>
      <c r="E44">
        <v>0</v>
      </c>
      <c r="F44">
        <v>3</v>
      </c>
      <c r="G44">
        <v>6</v>
      </c>
      <c r="H44">
        <v>4</v>
      </c>
      <c r="I44">
        <v>3</v>
      </c>
      <c r="J44">
        <v>6</v>
      </c>
      <c r="K44">
        <v>0.23076923076923081</v>
      </c>
      <c r="L44">
        <v>0.61538461538461542</v>
      </c>
      <c r="M44">
        <v>-0.46153846153846162</v>
      </c>
      <c r="N44">
        <v>0.19230769230769235</v>
      </c>
    </row>
    <row r="45" spans="1:14" x14ac:dyDescent="0.25">
      <c r="A45" t="s">
        <v>55</v>
      </c>
      <c r="B45">
        <v>13</v>
      </c>
      <c r="C45">
        <v>0</v>
      </c>
      <c r="D45">
        <v>2</v>
      </c>
      <c r="E45">
        <v>1</v>
      </c>
      <c r="F45">
        <v>2</v>
      </c>
      <c r="G45">
        <v>4</v>
      </c>
      <c r="H45">
        <v>7</v>
      </c>
      <c r="I45">
        <v>3</v>
      </c>
      <c r="J45">
        <v>5</v>
      </c>
      <c r="K45">
        <v>0.23076923076923081</v>
      </c>
      <c r="L45">
        <v>0.46153846153846162</v>
      </c>
      <c r="M45">
        <v>-0.30769230769230771</v>
      </c>
      <c r="N45">
        <v>0.11538461538461536</v>
      </c>
    </row>
    <row r="46" spans="1:14" x14ac:dyDescent="0.25">
      <c r="A46" t="s">
        <v>65</v>
      </c>
      <c r="B46">
        <v>15</v>
      </c>
      <c r="C46">
        <v>1</v>
      </c>
      <c r="D46">
        <v>1</v>
      </c>
      <c r="E46">
        <v>1</v>
      </c>
      <c r="F46">
        <v>1</v>
      </c>
      <c r="G46">
        <v>4</v>
      </c>
      <c r="H46">
        <v>10</v>
      </c>
      <c r="I46">
        <v>3</v>
      </c>
      <c r="J46">
        <v>6</v>
      </c>
      <c r="K46">
        <v>0.2</v>
      </c>
      <c r="L46">
        <v>0.23076923076923081</v>
      </c>
      <c r="M46">
        <v>-0.4</v>
      </c>
      <c r="N46">
        <v>-0.31538461538461537</v>
      </c>
    </row>
    <row r="47" spans="1:14" x14ac:dyDescent="0.25">
      <c r="A47" t="s">
        <v>70</v>
      </c>
      <c r="B47">
        <v>13</v>
      </c>
      <c r="C47">
        <v>0</v>
      </c>
      <c r="D47">
        <v>2</v>
      </c>
      <c r="E47">
        <v>1</v>
      </c>
      <c r="F47">
        <v>3</v>
      </c>
      <c r="G47">
        <v>5</v>
      </c>
      <c r="H47">
        <v>5</v>
      </c>
      <c r="I47">
        <v>3</v>
      </c>
      <c r="J47">
        <v>5</v>
      </c>
      <c r="K47">
        <v>0.23076923076923081</v>
      </c>
      <c r="L47">
        <v>0.26666666666666666</v>
      </c>
      <c r="M47">
        <v>-0.30769230769230771</v>
      </c>
      <c r="N47">
        <v>-0.18717948717948721</v>
      </c>
    </row>
    <row r="48" spans="1:14" x14ac:dyDescent="0.25">
      <c r="A48" t="s">
        <v>71</v>
      </c>
      <c r="B48">
        <v>15</v>
      </c>
      <c r="C48">
        <v>0</v>
      </c>
      <c r="D48">
        <v>1</v>
      </c>
      <c r="E48">
        <v>2</v>
      </c>
      <c r="F48">
        <v>3</v>
      </c>
      <c r="G48">
        <v>6</v>
      </c>
      <c r="H48">
        <v>6</v>
      </c>
      <c r="I48">
        <v>3</v>
      </c>
      <c r="J48">
        <v>7</v>
      </c>
      <c r="K48">
        <v>0.2</v>
      </c>
      <c r="L48">
        <v>0.23076923076923081</v>
      </c>
      <c r="M48">
        <v>-0.46666666666666662</v>
      </c>
      <c r="N48">
        <v>-0.38717948717948719</v>
      </c>
    </row>
    <row r="49" spans="1:14" x14ac:dyDescent="0.25">
      <c r="A49" t="s">
        <v>68</v>
      </c>
      <c r="B49">
        <v>12</v>
      </c>
      <c r="C49">
        <v>1</v>
      </c>
      <c r="D49">
        <v>0</v>
      </c>
      <c r="E49">
        <v>1</v>
      </c>
      <c r="F49">
        <v>1</v>
      </c>
      <c r="G49">
        <v>4</v>
      </c>
      <c r="H49">
        <v>7</v>
      </c>
      <c r="I49">
        <v>2</v>
      </c>
      <c r="J49">
        <v>5</v>
      </c>
      <c r="K49">
        <v>0.16666666666666666</v>
      </c>
      <c r="L49">
        <v>0.15384615384615383</v>
      </c>
      <c r="M49">
        <v>-0.5</v>
      </c>
      <c r="N49">
        <v>-0.63461538461538458</v>
      </c>
    </row>
    <row r="50" spans="1:14" x14ac:dyDescent="0.25">
      <c r="A50" t="s">
        <v>48</v>
      </c>
      <c r="B50">
        <v>14</v>
      </c>
      <c r="C50">
        <v>1</v>
      </c>
      <c r="D50">
        <v>0</v>
      </c>
      <c r="E50">
        <v>1</v>
      </c>
      <c r="F50">
        <v>2</v>
      </c>
      <c r="G50">
        <v>8</v>
      </c>
      <c r="H50">
        <v>4</v>
      </c>
      <c r="I50">
        <v>2</v>
      </c>
      <c r="J50">
        <v>9</v>
      </c>
      <c r="K50">
        <v>0.14285714285714285</v>
      </c>
      <c r="L50">
        <v>0.63636363636363635</v>
      </c>
      <c r="M50">
        <v>-0.9285714285714286</v>
      </c>
      <c r="N50">
        <v>0.12662337662337653</v>
      </c>
    </row>
    <row r="51" spans="1:14" x14ac:dyDescent="0.25">
      <c r="A51" t="s">
        <v>52</v>
      </c>
      <c r="B51">
        <v>13</v>
      </c>
      <c r="C51">
        <v>1</v>
      </c>
      <c r="D51">
        <v>1</v>
      </c>
      <c r="E51">
        <v>0</v>
      </c>
      <c r="F51">
        <v>1</v>
      </c>
      <c r="G51">
        <v>7</v>
      </c>
      <c r="H51">
        <v>5</v>
      </c>
      <c r="I51">
        <v>2</v>
      </c>
      <c r="J51">
        <v>7</v>
      </c>
      <c r="K51">
        <v>0.15384615384615383</v>
      </c>
      <c r="L51">
        <v>0.6</v>
      </c>
      <c r="M51">
        <v>-0.84615384615384603</v>
      </c>
      <c r="N51">
        <v>4.3589743589743657E-2</v>
      </c>
    </row>
    <row r="52" spans="1:14" x14ac:dyDescent="0.25">
      <c r="A52" t="s">
        <v>61</v>
      </c>
      <c r="B52">
        <v>14</v>
      </c>
      <c r="C52">
        <v>0</v>
      </c>
      <c r="D52">
        <v>1</v>
      </c>
      <c r="E52">
        <v>1</v>
      </c>
      <c r="F52">
        <v>2</v>
      </c>
      <c r="G52">
        <v>9</v>
      </c>
      <c r="H52">
        <v>3</v>
      </c>
      <c r="I52">
        <v>2</v>
      </c>
      <c r="J52">
        <v>10</v>
      </c>
      <c r="K52">
        <v>0.14285714285714285</v>
      </c>
      <c r="L52">
        <v>0.35714285714285715</v>
      </c>
      <c r="M52">
        <v>-1.0714285714285714</v>
      </c>
      <c r="N52">
        <v>-0.6785714285714286</v>
      </c>
    </row>
    <row r="53" spans="1:14" x14ac:dyDescent="0.25">
      <c r="A53" t="s">
        <v>56</v>
      </c>
      <c r="B53">
        <v>15</v>
      </c>
      <c r="C53">
        <v>1</v>
      </c>
      <c r="D53">
        <v>1</v>
      </c>
      <c r="E53">
        <v>1</v>
      </c>
      <c r="F53">
        <v>3</v>
      </c>
      <c r="G53">
        <v>3</v>
      </c>
      <c r="H53">
        <v>9</v>
      </c>
      <c r="I53">
        <v>3</v>
      </c>
      <c r="J53">
        <v>5</v>
      </c>
      <c r="K53">
        <v>0.2</v>
      </c>
      <c r="L53">
        <v>0.46153846153846162</v>
      </c>
      <c r="M53">
        <v>-0.1333333333333333</v>
      </c>
      <c r="N53">
        <v>1.0256410256410303E-2</v>
      </c>
    </row>
    <row r="54" spans="1:14" x14ac:dyDescent="0.25">
      <c r="A54" t="s">
        <v>67</v>
      </c>
      <c r="B54">
        <v>13</v>
      </c>
      <c r="C54">
        <v>0</v>
      </c>
      <c r="D54">
        <v>1</v>
      </c>
      <c r="E54">
        <v>1</v>
      </c>
      <c r="F54">
        <v>2</v>
      </c>
      <c r="G54">
        <v>7</v>
      </c>
      <c r="H54">
        <v>4</v>
      </c>
      <c r="I54">
        <v>2</v>
      </c>
      <c r="J54">
        <v>7</v>
      </c>
      <c r="K54">
        <v>0.15384615384615383</v>
      </c>
      <c r="L54">
        <v>0.15384615384615383</v>
      </c>
      <c r="M54">
        <v>-0.76923076923076916</v>
      </c>
      <c r="N54">
        <v>-0.69230769230769229</v>
      </c>
    </row>
    <row r="55" spans="1:14" x14ac:dyDescent="0.25">
      <c r="A55" t="s">
        <v>75</v>
      </c>
      <c r="B55">
        <v>3</v>
      </c>
      <c r="C55">
        <v>1</v>
      </c>
      <c r="D55">
        <v>0</v>
      </c>
      <c r="E55">
        <v>1</v>
      </c>
      <c r="F55">
        <v>2</v>
      </c>
      <c r="G55">
        <v>0</v>
      </c>
      <c r="H55">
        <v>1</v>
      </c>
      <c r="I55">
        <v>2</v>
      </c>
      <c r="J55">
        <v>0</v>
      </c>
      <c r="K55">
        <v>0.66666666666666663</v>
      </c>
      <c r="L55">
        <v>1</v>
      </c>
      <c r="M55">
        <v>1.3333333333333333</v>
      </c>
      <c r="N55">
        <v>1.6666666666666663</v>
      </c>
    </row>
    <row r="56" spans="1:14" x14ac:dyDescent="0.25">
      <c r="A56" t="s">
        <v>82</v>
      </c>
      <c r="B56">
        <v>2</v>
      </c>
      <c r="C56">
        <v>2</v>
      </c>
      <c r="D56">
        <v>0</v>
      </c>
      <c r="E56">
        <v>0</v>
      </c>
      <c r="F56">
        <v>1</v>
      </c>
      <c r="G56">
        <v>0</v>
      </c>
      <c r="H56">
        <v>1</v>
      </c>
      <c r="I56">
        <v>2</v>
      </c>
      <c r="J56">
        <v>0</v>
      </c>
      <c r="K56">
        <v>1</v>
      </c>
      <c r="L56">
        <v>0.66666666666666663</v>
      </c>
      <c r="M56">
        <v>1.5</v>
      </c>
      <c r="N56">
        <v>1.4166666666666663</v>
      </c>
    </row>
    <row r="57" spans="1:14" x14ac:dyDescent="0.25">
      <c r="A57" t="s">
        <v>86</v>
      </c>
      <c r="B57">
        <v>3</v>
      </c>
      <c r="C57">
        <v>2</v>
      </c>
      <c r="D57">
        <v>0</v>
      </c>
      <c r="E57">
        <v>1</v>
      </c>
      <c r="F57">
        <v>3</v>
      </c>
      <c r="G57">
        <v>0</v>
      </c>
      <c r="H57">
        <v>0</v>
      </c>
      <c r="I57">
        <v>3</v>
      </c>
      <c r="J57">
        <v>0</v>
      </c>
      <c r="K57">
        <v>1</v>
      </c>
      <c r="L57">
        <v>0.66666666666666663</v>
      </c>
      <c r="M57">
        <v>2</v>
      </c>
      <c r="N57">
        <v>1.3333333333333337</v>
      </c>
    </row>
    <row r="58" spans="1:14" x14ac:dyDescent="0.25">
      <c r="A58" t="s">
        <v>76</v>
      </c>
      <c r="B58">
        <v>3</v>
      </c>
      <c r="C58">
        <v>2</v>
      </c>
      <c r="D58">
        <v>0</v>
      </c>
      <c r="E58">
        <v>0</v>
      </c>
      <c r="F58">
        <v>1</v>
      </c>
      <c r="G58">
        <v>1</v>
      </c>
      <c r="H58">
        <v>1</v>
      </c>
      <c r="I58">
        <v>2</v>
      </c>
      <c r="J58">
        <v>0</v>
      </c>
      <c r="K58">
        <v>0.66666666666666663</v>
      </c>
      <c r="L58">
        <v>1</v>
      </c>
      <c r="M58">
        <v>0.66666666666666674</v>
      </c>
      <c r="N58">
        <v>1.1666666666666663</v>
      </c>
    </row>
    <row r="59" spans="1:14" x14ac:dyDescent="0.25">
      <c r="A59" t="s">
        <v>77</v>
      </c>
      <c r="B59">
        <v>3</v>
      </c>
      <c r="C59">
        <v>1</v>
      </c>
      <c r="D59">
        <v>0</v>
      </c>
      <c r="E59">
        <v>0</v>
      </c>
      <c r="F59">
        <v>1</v>
      </c>
      <c r="G59">
        <v>1</v>
      </c>
      <c r="H59">
        <v>1</v>
      </c>
      <c r="I59">
        <v>1</v>
      </c>
      <c r="J59">
        <v>1</v>
      </c>
      <c r="K59">
        <v>0.33333333333333331</v>
      </c>
      <c r="L59">
        <v>1</v>
      </c>
      <c r="M59">
        <v>0</v>
      </c>
      <c r="N59">
        <v>1</v>
      </c>
    </row>
    <row r="60" spans="1:14" x14ac:dyDescent="0.25">
      <c r="A60" t="s">
        <v>80</v>
      </c>
      <c r="B60">
        <v>3</v>
      </c>
      <c r="C60">
        <v>0</v>
      </c>
      <c r="D60">
        <v>0</v>
      </c>
      <c r="E60">
        <v>1</v>
      </c>
      <c r="F60">
        <v>1</v>
      </c>
      <c r="G60">
        <v>0</v>
      </c>
      <c r="H60">
        <v>2</v>
      </c>
      <c r="I60">
        <v>1</v>
      </c>
      <c r="J60">
        <v>0</v>
      </c>
      <c r="K60">
        <v>0.33333333333333331</v>
      </c>
      <c r="L60">
        <v>0.66666666666666663</v>
      </c>
      <c r="M60">
        <v>0.66666666666666663</v>
      </c>
      <c r="N60">
        <v>1</v>
      </c>
    </row>
    <row r="61" spans="1:14" x14ac:dyDescent="0.25">
      <c r="A61" t="s">
        <v>81</v>
      </c>
      <c r="B61">
        <v>2</v>
      </c>
      <c r="C61">
        <v>1</v>
      </c>
      <c r="D61">
        <v>0</v>
      </c>
      <c r="E61">
        <v>0</v>
      </c>
      <c r="F61">
        <v>1</v>
      </c>
      <c r="G61">
        <v>0</v>
      </c>
      <c r="H61">
        <v>1</v>
      </c>
      <c r="I61">
        <v>1</v>
      </c>
      <c r="J61">
        <v>0</v>
      </c>
      <c r="K61">
        <v>0.5</v>
      </c>
      <c r="L61">
        <v>0.33333333333333331</v>
      </c>
      <c r="M61">
        <v>1</v>
      </c>
      <c r="N61">
        <v>0.83333333333333326</v>
      </c>
    </row>
    <row r="62" spans="1:14" x14ac:dyDescent="0.25">
      <c r="A62" t="s">
        <v>73</v>
      </c>
      <c r="B62">
        <v>2</v>
      </c>
      <c r="C62">
        <v>0</v>
      </c>
      <c r="D62">
        <v>1</v>
      </c>
      <c r="E62">
        <v>0</v>
      </c>
      <c r="F62">
        <v>1</v>
      </c>
      <c r="G62">
        <v>1</v>
      </c>
      <c r="H62">
        <v>0</v>
      </c>
      <c r="I62">
        <v>1</v>
      </c>
      <c r="J62">
        <v>1</v>
      </c>
      <c r="K62">
        <v>0.5</v>
      </c>
      <c r="L62">
        <v>0.75</v>
      </c>
      <c r="M62">
        <v>0</v>
      </c>
      <c r="N62">
        <v>0.75</v>
      </c>
    </row>
    <row r="63" spans="1:14" x14ac:dyDescent="0.25">
      <c r="A63" t="s">
        <v>87</v>
      </c>
      <c r="B63">
        <v>3</v>
      </c>
      <c r="C63">
        <v>2</v>
      </c>
      <c r="D63">
        <v>0</v>
      </c>
      <c r="E63">
        <v>0</v>
      </c>
      <c r="F63">
        <v>2</v>
      </c>
      <c r="G63">
        <v>1</v>
      </c>
      <c r="H63">
        <v>0</v>
      </c>
      <c r="I63">
        <v>2</v>
      </c>
      <c r="J63">
        <v>1</v>
      </c>
      <c r="K63">
        <v>0.66666666666666663</v>
      </c>
      <c r="L63">
        <v>0.66666666666666663</v>
      </c>
      <c r="M63">
        <v>0.66666666666666674</v>
      </c>
      <c r="N63">
        <v>0.66666666666666674</v>
      </c>
    </row>
    <row r="64" spans="1:14" x14ac:dyDescent="0.25">
      <c r="A64" t="s">
        <v>78</v>
      </c>
      <c r="B64">
        <v>3</v>
      </c>
      <c r="C64">
        <v>0</v>
      </c>
      <c r="D64">
        <v>0</v>
      </c>
      <c r="E64">
        <v>0</v>
      </c>
      <c r="F64">
        <v>0</v>
      </c>
      <c r="G64">
        <v>1</v>
      </c>
      <c r="H64">
        <v>2</v>
      </c>
      <c r="I64">
        <v>0</v>
      </c>
      <c r="J64">
        <v>1</v>
      </c>
      <c r="K64">
        <v>0</v>
      </c>
      <c r="L64">
        <v>1</v>
      </c>
      <c r="M64">
        <v>-0.66666666666666663</v>
      </c>
      <c r="N64">
        <v>0.66666666666666674</v>
      </c>
    </row>
    <row r="65" spans="1:14" x14ac:dyDescent="0.25">
      <c r="A65" t="s">
        <v>88</v>
      </c>
      <c r="B65">
        <v>2</v>
      </c>
      <c r="C65">
        <v>0</v>
      </c>
      <c r="D65">
        <v>0</v>
      </c>
      <c r="E65">
        <v>1</v>
      </c>
      <c r="F65">
        <v>1</v>
      </c>
      <c r="G65">
        <v>0</v>
      </c>
      <c r="H65">
        <v>1</v>
      </c>
      <c r="I65">
        <v>1</v>
      </c>
      <c r="J65">
        <v>0</v>
      </c>
      <c r="K65">
        <v>0.5</v>
      </c>
      <c r="L65">
        <v>0.66666666666666663</v>
      </c>
      <c r="M65">
        <v>1</v>
      </c>
      <c r="N65">
        <v>0.66666666666666663</v>
      </c>
    </row>
    <row r="66" spans="1:14" x14ac:dyDescent="0.25">
      <c r="A66" t="s">
        <v>83</v>
      </c>
      <c r="B66">
        <v>2</v>
      </c>
      <c r="C66">
        <v>0</v>
      </c>
      <c r="D66">
        <v>0</v>
      </c>
      <c r="E66">
        <v>1</v>
      </c>
      <c r="F66">
        <v>1</v>
      </c>
      <c r="G66">
        <v>0</v>
      </c>
      <c r="H66">
        <v>1</v>
      </c>
      <c r="I66">
        <v>1</v>
      </c>
      <c r="J66">
        <v>0</v>
      </c>
      <c r="K66">
        <v>0.5</v>
      </c>
      <c r="L66">
        <v>0.33333333333333331</v>
      </c>
      <c r="M66">
        <v>1</v>
      </c>
      <c r="N66">
        <v>0.5</v>
      </c>
    </row>
    <row r="67" spans="1:14" x14ac:dyDescent="0.25">
      <c r="A67" t="s">
        <v>84</v>
      </c>
      <c r="B67">
        <v>3</v>
      </c>
      <c r="C67">
        <v>1</v>
      </c>
      <c r="D67">
        <v>1</v>
      </c>
      <c r="E67">
        <v>0</v>
      </c>
      <c r="F67">
        <v>1</v>
      </c>
      <c r="G67">
        <v>2</v>
      </c>
      <c r="H67">
        <v>0</v>
      </c>
      <c r="I67">
        <v>2</v>
      </c>
      <c r="J67">
        <v>1</v>
      </c>
      <c r="K67">
        <v>0.66666666666666663</v>
      </c>
      <c r="L67">
        <v>0.5</v>
      </c>
      <c r="M67">
        <v>0</v>
      </c>
      <c r="N67">
        <v>0.5</v>
      </c>
    </row>
    <row r="68" spans="1:14" x14ac:dyDescent="0.25">
      <c r="A68" t="s">
        <v>79</v>
      </c>
      <c r="B68">
        <v>3</v>
      </c>
      <c r="C68">
        <v>0</v>
      </c>
      <c r="D68">
        <v>0</v>
      </c>
      <c r="E68">
        <v>1</v>
      </c>
      <c r="F68">
        <v>1</v>
      </c>
      <c r="G68">
        <v>1</v>
      </c>
      <c r="H68">
        <v>1</v>
      </c>
      <c r="I68">
        <v>1</v>
      </c>
      <c r="J68">
        <v>2</v>
      </c>
      <c r="K68">
        <v>0.33333333333333331</v>
      </c>
      <c r="L68">
        <v>0.66666666666666663</v>
      </c>
      <c r="M68">
        <v>-0.33333333333333331</v>
      </c>
      <c r="N68">
        <v>0.5</v>
      </c>
    </row>
    <row r="69" spans="1:14" x14ac:dyDescent="0.25">
      <c r="A69" t="s">
        <v>91</v>
      </c>
      <c r="B69">
        <v>2</v>
      </c>
      <c r="C69">
        <v>1</v>
      </c>
      <c r="D69">
        <v>0</v>
      </c>
      <c r="E69">
        <v>0</v>
      </c>
      <c r="F69">
        <v>1</v>
      </c>
      <c r="G69">
        <v>1</v>
      </c>
      <c r="H69">
        <v>0</v>
      </c>
      <c r="I69">
        <v>1</v>
      </c>
      <c r="J69">
        <v>1</v>
      </c>
      <c r="K69">
        <v>0.5</v>
      </c>
      <c r="L69">
        <v>0.33333333333333331</v>
      </c>
      <c r="M69">
        <v>0</v>
      </c>
      <c r="N69">
        <v>0.33333333333333331</v>
      </c>
    </row>
    <row r="70" spans="1:14" x14ac:dyDescent="0.25">
      <c r="A70" t="s">
        <v>85</v>
      </c>
      <c r="B70">
        <v>2</v>
      </c>
      <c r="C70">
        <v>1</v>
      </c>
      <c r="D70">
        <v>0</v>
      </c>
      <c r="E70">
        <v>0</v>
      </c>
      <c r="F70">
        <v>1</v>
      </c>
      <c r="G70">
        <v>0</v>
      </c>
      <c r="H70">
        <v>1</v>
      </c>
      <c r="I70">
        <v>1</v>
      </c>
      <c r="J70">
        <v>1</v>
      </c>
      <c r="K70">
        <v>0.5</v>
      </c>
      <c r="L70">
        <v>0.33333333333333331</v>
      </c>
      <c r="M70">
        <v>0.5</v>
      </c>
      <c r="N70">
        <v>0.25</v>
      </c>
    </row>
    <row r="71" spans="1:14" x14ac:dyDescent="0.25">
      <c r="A71" t="s">
        <v>74</v>
      </c>
      <c r="B71">
        <v>3</v>
      </c>
      <c r="C71">
        <v>0</v>
      </c>
      <c r="D71">
        <v>1</v>
      </c>
      <c r="E71">
        <v>0</v>
      </c>
      <c r="F71">
        <v>1</v>
      </c>
      <c r="G71">
        <v>1</v>
      </c>
      <c r="H71">
        <v>1</v>
      </c>
      <c r="I71">
        <v>1</v>
      </c>
      <c r="J71">
        <v>1</v>
      </c>
      <c r="K71">
        <v>0.33333333333333331</v>
      </c>
      <c r="L71">
        <v>0.66666666666666663</v>
      </c>
      <c r="M71">
        <v>0</v>
      </c>
      <c r="N71">
        <v>0.16666666666666666</v>
      </c>
    </row>
    <row r="72" spans="1:14" x14ac:dyDescent="0.25">
      <c r="A72" t="s">
        <v>93</v>
      </c>
      <c r="B72">
        <v>3</v>
      </c>
      <c r="C72">
        <v>1</v>
      </c>
      <c r="D72">
        <v>0</v>
      </c>
      <c r="E72">
        <v>1</v>
      </c>
      <c r="F72">
        <v>1</v>
      </c>
      <c r="G72">
        <v>1</v>
      </c>
      <c r="H72">
        <v>1</v>
      </c>
      <c r="I72">
        <v>2</v>
      </c>
      <c r="J72">
        <v>1</v>
      </c>
      <c r="K72">
        <v>0.66666666666666663</v>
      </c>
      <c r="L72">
        <v>0.33333333333333331</v>
      </c>
      <c r="M72">
        <v>0.33333333333333331</v>
      </c>
      <c r="N72">
        <v>-0.33333333333333337</v>
      </c>
    </row>
    <row r="73" spans="1:14" x14ac:dyDescent="0.25">
      <c r="A73" t="s">
        <v>89</v>
      </c>
      <c r="B73">
        <v>3</v>
      </c>
      <c r="C73">
        <v>1</v>
      </c>
      <c r="D73">
        <v>1</v>
      </c>
      <c r="E73">
        <v>0</v>
      </c>
      <c r="F73">
        <v>1</v>
      </c>
      <c r="G73">
        <v>1</v>
      </c>
      <c r="H73">
        <v>1</v>
      </c>
      <c r="I73">
        <v>2</v>
      </c>
      <c r="J73">
        <v>0</v>
      </c>
      <c r="K73">
        <v>0.66666666666666663</v>
      </c>
      <c r="L73">
        <v>0</v>
      </c>
      <c r="M73">
        <v>0.66666666666666674</v>
      </c>
      <c r="N73">
        <v>-0.49999999999999994</v>
      </c>
    </row>
    <row r="74" spans="1:14" x14ac:dyDescent="0.25">
      <c r="A74" t="s">
        <v>97</v>
      </c>
      <c r="B74">
        <v>3</v>
      </c>
      <c r="C74">
        <v>0</v>
      </c>
      <c r="D74">
        <v>1</v>
      </c>
      <c r="E74">
        <v>0</v>
      </c>
      <c r="F74">
        <v>1</v>
      </c>
      <c r="G74">
        <v>1</v>
      </c>
      <c r="H74">
        <v>1</v>
      </c>
      <c r="I74">
        <v>1</v>
      </c>
      <c r="J74">
        <v>1</v>
      </c>
      <c r="K74">
        <v>0.33333333333333331</v>
      </c>
      <c r="L74">
        <v>0</v>
      </c>
      <c r="M74">
        <v>0</v>
      </c>
      <c r="N74">
        <v>-0.5</v>
      </c>
    </row>
    <row r="75" spans="1:14" x14ac:dyDescent="0.25">
      <c r="A75" t="s">
        <v>99</v>
      </c>
      <c r="B75">
        <v>3</v>
      </c>
      <c r="C75">
        <v>0</v>
      </c>
      <c r="D75">
        <v>0</v>
      </c>
      <c r="E75">
        <v>0</v>
      </c>
      <c r="F75">
        <v>0</v>
      </c>
      <c r="G75">
        <v>2</v>
      </c>
      <c r="H75">
        <v>1</v>
      </c>
      <c r="I75">
        <v>0</v>
      </c>
      <c r="J75">
        <v>2</v>
      </c>
      <c r="K75">
        <v>0</v>
      </c>
      <c r="L75">
        <v>0</v>
      </c>
      <c r="M75">
        <v>-1.3333333333333333</v>
      </c>
      <c r="N75">
        <v>-0.66666666666666663</v>
      </c>
    </row>
    <row r="76" spans="1:14" x14ac:dyDescent="0.25">
      <c r="A76" t="s">
        <v>96</v>
      </c>
      <c r="B76">
        <v>3</v>
      </c>
      <c r="C76">
        <v>0</v>
      </c>
      <c r="D76">
        <v>0</v>
      </c>
      <c r="E76">
        <v>0</v>
      </c>
      <c r="F76">
        <v>0</v>
      </c>
      <c r="G76">
        <v>2</v>
      </c>
      <c r="H76">
        <v>1</v>
      </c>
      <c r="I76">
        <v>0</v>
      </c>
      <c r="J76">
        <v>2</v>
      </c>
      <c r="K76">
        <v>0</v>
      </c>
      <c r="L76">
        <v>0</v>
      </c>
      <c r="M76">
        <v>-1.3333333333333333</v>
      </c>
      <c r="N76">
        <v>-0.91666666666666652</v>
      </c>
    </row>
    <row r="77" spans="1:14" x14ac:dyDescent="0.25">
      <c r="A77" t="s">
        <v>90</v>
      </c>
      <c r="B77">
        <v>3</v>
      </c>
      <c r="C77">
        <v>1</v>
      </c>
      <c r="D77">
        <v>0</v>
      </c>
      <c r="E77">
        <v>0</v>
      </c>
      <c r="F77">
        <v>1</v>
      </c>
      <c r="G77">
        <v>1</v>
      </c>
      <c r="H77">
        <v>1</v>
      </c>
      <c r="I77">
        <v>1</v>
      </c>
      <c r="J77">
        <v>1</v>
      </c>
      <c r="K77">
        <v>0.33333333333333331</v>
      </c>
      <c r="L77">
        <v>0</v>
      </c>
      <c r="M77">
        <v>0</v>
      </c>
      <c r="N77">
        <v>-1</v>
      </c>
    </row>
    <row r="78" spans="1:14" x14ac:dyDescent="0.25">
      <c r="A78" t="s">
        <v>92</v>
      </c>
      <c r="B78">
        <v>3</v>
      </c>
      <c r="C78">
        <v>0</v>
      </c>
      <c r="D78">
        <v>1</v>
      </c>
      <c r="E78">
        <v>0</v>
      </c>
      <c r="F78">
        <v>0</v>
      </c>
      <c r="G78">
        <v>2</v>
      </c>
      <c r="H78">
        <v>1</v>
      </c>
      <c r="I78">
        <v>1</v>
      </c>
      <c r="J78">
        <v>2</v>
      </c>
      <c r="K78">
        <v>0.33333333333333331</v>
      </c>
      <c r="L78">
        <v>0.33333333333333331</v>
      </c>
      <c r="M78">
        <v>-1</v>
      </c>
      <c r="N78">
        <v>-1</v>
      </c>
    </row>
    <row r="79" spans="1:14" x14ac:dyDescent="0.25">
      <c r="A79" t="s">
        <v>94</v>
      </c>
      <c r="B79">
        <v>3</v>
      </c>
      <c r="C79">
        <v>0</v>
      </c>
      <c r="D79">
        <v>1</v>
      </c>
      <c r="E79">
        <v>0</v>
      </c>
      <c r="F79">
        <v>1</v>
      </c>
      <c r="G79">
        <v>2</v>
      </c>
      <c r="H79">
        <v>0</v>
      </c>
      <c r="I79">
        <v>1</v>
      </c>
      <c r="J79">
        <v>2</v>
      </c>
      <c r="K79">
        <v>0.33333333333333331</v>
      </c>
      <c r="L79">
        <v>0</v>
      </c>
      <c r="M79">
        <v>-0.66666666666666663</v>
      </c>
      <c r="N79">
        <v>-1</v>
      </c>
    </row>
    <row r="80" spans="1:14" x14ac:dyDescent="0.25">
      <c r="A80" t="s">
        <v>100</v>
      </c>
      <c r="B80">
        <v>2</v>
      </c>
      <c r="C80">
        <v>0</v>
      </c>
      <c r="D80">
        <v>0</v>
      </c>
      <c r="E80">
        <v>0</v>
      </c>
      <c r="F80">
        <v>0</v>
      </c>
      <c r="G80">
        <v>2</v>
      </c>
      <c r="H80">
        <v>0</v>
      </c>
      <c r="I80">
        <v>0</v>
      </c>
      <c r="J80">
        <v>2</v>
      </c>
      <c r="K80">
        <v>0</v>
      </c>
      <c r="L80">
        <v>0.33333333333333331</v>
      </c>
      <c r="M80">
        <v>-2</v>
      </c>
      <c r="N80">
        <v>-1</v>
      </c>
    </row>
    <row r="81" spans="1:14" x14ac:dyDescent="0.25">
      <c r="A81" t="s">
        <v>101</v>
      </c>
      <c r="B81">
        <v>2</v>
      </c>
      <c r="C81">
        <v>0</v>
      </c>
      <c r="D81">
        <v>0</v>
      </c>
      <c r="E81">
        <v>0</v>
      </c>
      <c r="F81">
        <v>0</v>
      </c>
      <c r="G81">
        <v>2</v>
      </c>
      <c r="H81">
        <v>0</v>
      </c>
      <c r="I81">
        <v>0</v>
      </c>
      <c r="J81">
        <v>2</v>
      </c>
      <c r="K81">
        <v>0</v>
      </c>
      <c r="L81">
        <v>0.33333333333333331</v>
      </c>
      <c r="M81">
        <v>-2</v>
      </c>
      <c r="N81">
        <v>-1</v>
      </c>
    </row>
    <row r="82" spans="1:14" x14ac:dyDescent="0.25">
      <c r="A82" t="s">
        <v>95</v>
      </c>
      <c r="B82">
        <v>4</v>
      </c>
      <c r="C82">
        <v>0</v>
      </c>
      <c r="D82">
        <v>0</v>
      </c>
      <c r="E82">
        <v>0</v>
      </c>
      <c r="F82">
        <v>0</v>
      </c>
      <c r="G82">
        <v>1</v>
      </c>
      <c r="H82">
        <v>3</v>
      </c>
      <c r="I82">
        <v>0</v>
      </c>
      <c r="J82">
        <v>1</v>
      </c>
      <c r="K82">
        <v>0</v>
      </c>
      <c r="L82">
        <v>0</v>
      </c>
      <c r="M82">
        <v>-0.5</v>
      </c>
      <c r="N82">
        <v>-1.25</v>
      </c>
    </row>
    <row r="83" spans="1:14" x14ac:dyDescent="0.25">
      <c r="A83" t="s">
        <v>98</v>
      </c>
      <c r="B83">
        <v>4</v>
      </c>
      <c r="C83">
        <v>0</v>
      </c>
      <c r="D83">
        <v>0</v>
      </c>
      <c r="E83">
        <v>0</v>
      </c>
      <c r="F83">
        <v>0</v>
      </c>
      <c r="G83">
        <v>2</v>
      </c>
      <c r="H83">
        <v>2</v>
      </c>
      <c r="I83">
        <v>0</v>
      </c>
      <c r="J83">
        <v>4</v>
      </c>
      <c r="K83">
        <v>0</v>
      </c>
      <c r="L83">
        <v>0</v>
      </c>
      <c r="M83">
        <v>-1.5</v>
      </c>
      <c r="N83">
        <v>-1.25</v>
      </c>
    </row>
    <row r="84" spans="1:14" x14ac:dyDescent="0.25">
      <c r="A84" t="s">
        <v>102</v>
      </c>
      <c r="B84">
        <v>3</v>
      </c>
      <c r="C84">
        <v>0</v>
      </c>
      <c r="D84">
        <v>0</v>
      </c>
      <c r="E84">
        <v>0</v>
      </c>
      <c r="F84">
        <v>0</v>
      </c>
      <c r="G84">
        <v>3</v>
      </c>
      <c r="H84">
        <v>0</v>
      </c>
      <c r="I84">
        <v>0</v>
      </c>
      <c r="J84">
        <v>3</v>
      </c>
      <c r="K84">
        <v>0</v>
      </c>
      <c r="L84">
        <v>0</v>
      </c>
      <c r="M84">
        <v>-2</v>
      </c>
      <c r="N84">
        <v>-1.3333333333333333</v>
      </c>
    </row>
    <row r="85" spans="1:14" x14ac:dyDescent="0.25">
      <c r="A85" t="s">
        <v>103</v>
      </c>
      <c r="B85">
        <v>2</v>
      </c>
      <c r="C85">
        <v>0</v>
      </c>
      <c r="D85">
        <v>0</v>
      </c>
      <c r="E85">
        <v>0</v>
      </c>
      <c r="F85">
        <v>0</v>
      </c>
      <c r="G85">
        <v>2</v>
      </c>
      <c r="H85">
        <v>0</v>
      </c>
      <c r="I85">
        <v>0</v>
      </c>
      <c r="J85">
        <v>2</v>
      </c>
      <c r="K85">
        <v>0</v>
      </c>
      <c r="L85">
        <v>0.33333333333333331</v>
      </c>
      <c r="M85">
        <v>-2</v>
      </c>
      <c r="N85">
        <v>-1.3333333333333333</v>
      </c>
    </row>
    <row r="86" spans="1:14" x14ac:dyDescent="0.25">
      <c r="A86" t="s">
        <v>104</v>
      </c>
      <c r="B86">
        <v>3</v>
      </c>
      <c r="C86">
        <v>1</v>
      </c>
      <c r="D86">
        <v>1</v>
      </c>
      <c r="E86">
        <v>1</v>
      </c>
      <c r="F86">
        <v>3</v>
      </c>
      <c r="G86">
        <v>0</v>
      </c>
      <c r="H86">
        <v>0</v>
      </c>
      <c r="I86">
        <v>3</v>
      </c>
      <c r="J86">
        <v>0</v>
      </c>
      <c r="K86">
        <v>1</v>
      </c>
      <c r="L86">
        <v>0.5</v>
      </c>
      <c r="M86">
        <v>2</v>
      </c>
      <c r="N86">
        <v>1.5</v>
      </c>
    </row>
    <row r="87" spans="1:14" x14ac:dyDescent="0.25">
      <c r="A87" t="s">
        <v>105</v>
      </c>
      <c r="B87">
        <v>3</v>
      </c>
      <c r="C87">
        <v>0</v>
      </c>
      <c r="D87">
        <v>0</v>
      </c>
      <c r="E87">
        <v>1</v>
      </c>
      <c r="F87">
        <v>1</v>
      </c>
      <c r="G87">
        <v>1</v>
      </c>
      <c r="H87">
        <v>1</v>
      </c>
      <c r="I87">
        <v>1</v>
      </c>
      <c r="J87">
        <v>1</v>
      </c>
      <c r="K87">
        <v>0.33333333333333331</v>
      </c>
      <c r="L87">
        <v>1</v>
      </c>
      <c r="M87">
        <v>0</v>
      </c>
      <c r="N87">
        <v>1</v>
      </c>
    </row>
    <row r="88" spans="1:14" x14ac:dyDescent="0.25">
      <c r="A88" t="s">
        <v>106</v>
      </c>
      <c r="B88">
        <v>2</v>
      </c>
      <c r="C88">
        <v>1</v>
      </c>
      <c r="D88">
        <v>0</v>
      </c>
      <c r="E88">
        <v>0</v>
      </c>
      <c r="F88">
        <v>1</v>
      </c>
      <c r="G88">
        <v>1</v>
      </c>
      <c r="H88">
        <v>0</v>
      </c>
      <c r="I88">
        <v>1</v>
      </c>
      <c r="J88">
        <v>1</v>
      </c>
      <c r="K88">
        <v>0.5</v>
      </c>
      <c r="L88">
        <v>0.33333333333333331</v>
      </c>
      <c r="M88">
        <v>0</v>
      </c>
      <c r="N88">
        <v>0.33333333333333331</v>
      </c>
    </row>
    <row r="89" spans="1:14" x14ac:dyDescent="0.25">
      <c r="A89" t="s">
        <v>107</v>
      </c>
      <c r="B89">
        <v>2</v>
      </c>
      <c r="C89">
        <v>1</v>
      </c>
      <c r="D89">
        <v>1</v>
      </c>
      <c r="E89">
        <v>0</v>
      </c>
      <c r="F89">
        <v>1</v>
      </c>
      <c r="G89">
        <v>0</v>
      </c>
      <c r="H89">
        <v>1</v>
      </c>
      <c r="I89">
        <v>2</v>
      </c>
      <c r="J89">
        <v>0</v>
      </c>
      <c r="K89">
        <v>1</v>
      </c>
      <c r="L89">
        <v>0.66666666666666663</v>
      </c>
      <c r="M89">
        <v>1.5</v>
      </c>
      <c r="N89">
        <v>1.25</v>
      </c>
    </row>
    <row r="90" spans="1:14" x14ac:dyDescent="0.25">
      <c r="A90" t="s">
        <v>108</v>
      </c>
      <c r="B90">
        <v>2</v>
      </c>
      <c r="C90">
        <v>0</v>
      </c>
      <c r="D90">
        <v>1</v>
      </c>
      <c r="E90">
        <v>0</v>
      </c>
      <c r="F90">
        <v>1</v>
      </c>
      <c r="G90">
        <v>1</v>
      </c>
      <c r="H90">
        <v>0</v>
      </c>
      <c r="I90">
        <v>1</v>
      </c>
      <c r="J90">
        <v>1</v>
      </c>
      <c r="K90">
        <v>0.5</v>
      </c>
      <c r="L90">
        <v>0.33333333333333331</v>
      </c>
      <c r="M90">
        <v>0</v>
      </c>
      <c r="N90">
        <v>0</v>
      </c>
    </row>
    <row r="91" spans="1:14" x14ac:dyDescent="0.25">
      <c r="A91" t="s">
        <v>109</v>
      </c>
      <c r="B91">
        <v>3</v>
      </c>
      <c r="C91">
        <v>1</v>
      </c>
      <c r="D91">
        <v>0</v>
      </c>
      <c r="E91">
        <v>0</v>
      </c>
      <c r="F91">
        <v>1</v>
      </c>
      <c r="G91">
        <v>1</v>
      </c>
      <c r="H91">
        <v>1</v>
      </c>
      <c r="I91">
        <v>1</v>
      </c>
      <c r="J91">
        <v>1</v>
      </c>
      <c r="K91">
        <v>0.33333333333333331</v>
      </c>
      <c r="L91">
        <v>0.5</v>
      </c>
      <c r="M91">
        <v>0</v>
      </c>
      <c r="N91">
        <v>0</v>
      </c>
    </row>
    <row r="92" spans="1:14" x14ac:dyDescent="0.25">
      <c r="A92" t="s">
        <v>110</v>
      </c>
      <c r="B92">
        <v>3</v>
      </c>
      <c r="C92">
        <v>1</v>
      </c>
      <c r="D92">
        <v>0</v>
      </c>
      <c r="E92">
        <v>0</v>
      </c>
      <c r="F92">
        <v>0</v>
      </c>
      <c r="G92">
        <v>2</v>
      </c>
      <c r="H92">
        <v>1</v>
      </c>
      <c r="I92">
        <v>1</v>
      </c>
      <c r="J92">
        <v>1</v>
      </c>
      <c r="K92">
        <v>0.33333333333333331</v>
      </c>
      <c r="L92">
        <v>0.5</v>
      </c>
      <c r="M92">
        <v>-0.66666666666666663</v>
      </c>
      <c r="N92">
        <v>-0.33333333333333331</v>
      </c>
    </row>
    <row r="93" spans="1:14" x14ac:dyDescent="0.25">
      <c r="A93" t="s">
        <v>111</v>
      </c>
      <c r="B93">
        <v>2</v>
      </c>
      <c r="C93">
        <v>0</v>
      </c>
      <c r="D93">
        <v>0</v>
      </c>
      <c r="E93">
        <v>0</v>
      </c>
      <c r="F93">
        <v>0</v>
      </c>
      <c r="G93">
        <v>0</v>
      </c>
      <c r="H93">
        <v>2</v>
      </c>
      <c r="I93">
        <v>0</v>
      </c>
      <c r="J93">
        <v>0</v>
      </c>
      <c r="K93">
        <v>0</v>
      </c>
      <c r="L93">
        <v>0.66666666666666663</v>
      </c>
      <c r="M93">
        <v>0</v>
      </c>
      <c r="N93">
        <v>0.5</v>
      </c>
    </row>
    <row r="94" spans="1:14" x14ac:dyDescent="0.25">
      <c r="A94" t="s">
        <v>112</v>
      </c>
      <c r="B94">
        <v>2</v>
      </c>
      <c r="C94">
        <v>1</v>
      </c>
      <c r="D94">
        <v>0</v>
      </c>
      <c r="E94">
        <v>1</v>
      </c>
      <c r="F94">
        <v>2</v>
      </c>
      <c r="G94">
        <v>0</v>
      </c>
      <c r="H94">
        <v>0</v>
      </c>
      <c r="I94">
        <v>2</v>
      </c>
      <c r="J94">
        <v>0</v>
      </c>
      <c r="K94">
        <v>1</v>
      </c>
      <c r="L94">
        <v>0</v>
      </c>
      <c r="M94">
        <v>2</v>
      </c>
      <c r="N94">
        <v>0.66666666666666674</v>
      </c>
    </row>
    <row r="95" spans="1:14" x14ac:dyDescent="0.25">
      <c r="A95" t="s">
        <v>113</v>
      </c>
      <c r="B95">
        <v>3</v>
      </c>
      <c r="C95">
        <v>0</v>
      </c>
      <c r="D95">
        <v>0</v>
      </c>
      <c r="E95">
        <v>1</v>
      </c>
      <c r="F95">
        <v>1</v>
      </c>
      <c r="G95">
        <v>0</v>
      </c>
      <c r="H95">
        <v>2</v>
      </c>
      <c r="I95">
        <v>1</v>
      </c>
      <c r="J95">
        <v>1</v>
      </c>
      <c r="K95">
        <v>0.33333333333333331</v>
      </c>
      <c r="L95">
        <v>0.5</v>
      </c>
      <c r="M95">
        <v>0.33333333333333331</v>
      </c>
      <c r="N95">
        <v>0.66666666666666663</v>
      </c>
    </row>
    <row r="96" spans="1:14" x14ac:dyDescent="0.25">
      <c r="A96" t="s">
        <v>114</v>
      </c>
      <c r="B96">
        <v>3</v>
      </c>
      <c r="C96">
        <v>1</v>
      </c>
      <c r="D96">
        <v>0</v>
      </c>
      <c r="E96">
        <v>1</v>
      </c>
      <c r="F96">
        <v>1</v>
      </c>
      <c r="G96">
        <v>0</v>
      </c>
      <c r="H96">
        <v>2</v>
      </c>
      <c r="I96">
        <v>2</v>
      </c>
      <c r="J96">
        <v>0</v>
      </c>
      <c r="K96">
        <v>0.66666666666666663</v>
      </c>
      <c r="L96">
        <v>0</v>
      </c>
      <c r="M96">
        <v>1</v>
      </c>
      <c r="N96">
        <v>0</v>
      </c>
    </row>
    <row r="97" spans="1:14" x14ac:dyDescent="0.25">
      <c r="A97" t="s">
        <v>115</v>
      </c>
      <c r="B97">
        <v>3</v>
      </c>
      <c r="C97">
        <v>1</v>
      </c>
      <c r="D97">
        <v>0</v>
      </c>
      <c r="E97">
        <v>0</v>
      </c>
      <c r="F97">
        <v>1</v>
      </c>
      <c r="G97">
        <v>1</v>
      </c>
      <c r="H97">
        <v>1</v>
      </c>
      <c r="I97">
        <v>1</v>
      </c>
      <c r="J97">
        <v>1</v>
      </c>
      <c r="K97">
        <v>0.33333333333333331</v>
      </c>
      <c r="L97">
        <v>0.5</v>
      </c>
      <c r="M97">
        <v>0</v>
      </c>
      <c r="N97">
        <v>0.5</v>
      </c>
    </row>
    <row r="98" spans="1:14" x14ac:dyDescent="0.25">
      <c r="A98" t="s">
        <v>116</v>
      </c>
      <c r="B98">
        <v>2</v>
      </c>
      <c r="C98">
        <v>0</v>
      </c>
      <c r="D98">
        <v>0</v>
      </c>
      <c r="E98">
        <v>0</v>
      </c>
      <c r="F98">
        <v>0</v>
      </c>
      <c r="G98">
        <v>1</v>
      </c>
      <c r="H98">
        <v>1</v>
      </c>
      <c r="I98">
        <v>0</v>
      </c>
      <c r="J98">
        <v>1</v>
      </c>
      <c r="K98">
        <v>0</v>
      </c>
      <c r="L98">
        <v>0.33333333333333331</v>
      </c>
      <c r="M98">
        <v>-1</v>
      </c>
      <c r="N98">
        <v>-0.16666666666666669</v>
      </c>
    </row>
    <row r="99" spans="1:14" x14ac:dyDescent="0.25">
      <c r="A99" t="s">
        <v>117</v>
      </c>
      <c r="B99">
        <v>2</v>
      </c>
      <c r="C99">
        <v>0</v>
      </c>
      <c r="D99">
        <v>0</v>
      </c>
      <c r="E99">
        <v>0</v>
      </c>
      <c r="F99">
        <v>0</v>
      </c>
      <c r="G99">
        <v>0</v>
      </c>
      <c r="H99">
        <v>2</v>
      </c>
      <c r="I99">
        <v>0</v>
      </c>
      <c r="J99">
        <v>0</v>
      </c>
      <c r="K99">
        <v>0</v>
      </c>
      <c r="L99">
        <v>0</v>
      </c>
      <c r="M99">
        <v>0</v>
      </c>
      <c r="N99">
        <v>-0.5</v>
      </c>
    </row>
    <row r="100" spans="1:14" x14ac:dyDescent="0.25">
      <c r="A100" t="s">
        <v>118</v>
      </c>
      <c r="B100">
        <v>2</v>
      </c>
      <c r="C100">
        <v>1</v>
      </c>
      <c r="D100">
        <v>1</v>
      </c>
      <c r="E100">
        <v>0</v>
      </c>
      <c r="F100">
        <v>1</v>
      </c>
      <c r="G100">
        <v>1</v>
      </c>
      <c r="H100">
        <v>0</v>
      </c>
      <c r="I100">
        <v>2</v>
      </c>
      <c r="J100">
        <v>0</v>
      </c>
      <c r="K100">
        <v>1</v>
      </c>
      <c r="L100">
        <v>0</v>
      </c>
      <c r="M100">
        <v>1</v>
      </c>
      <c r="N100">
        <v>0</v>
      </c>
    </row>
    <row r="101" spans="1:14" x14ac:dyDescent="0.25">
      <c r="A101" t="s">
        <v>119</v>
      </c>
      <c r="B101">
        <v>2</v>
      </c>
      <c r="C101">
        <v>0</v>
      </c>
      <c r="D101">
        <v>0</v>
      </c>
      <c r="E101">
        <v>0</v>
      </c>
      <c r="F101">
        <v>1</v>
      </c>
      <c r="G101">
        <v>0</v>
      </c>
      <c r="H101">
        <v>1</v>
      </c>
      <c r="I101">
        <v>0</v>
      </c>
      <c r="J101">
        <v>1</v>
      </c>
      <c r="K101">
        <v>0</v>
      </c>
      <c r="L101">
        <v>0</v>
      </c>
      <c r="M101">
        <v>0</v>
      </c>
      <c r="N101">
        <v>-0.33333333333333331</v>
      </c>
    </row>
    <row r="102" spans="1:14" x14ac:dyDescent="0.25">
      <c r="A102" t="s">
        <v>120</v>
      </c>
      <c r="B102">
        <v>2</v>
      </c>
      <c r="C102">
        <v>0</v>
      </c>
      <c r="D102">
        <v>0</v>
      </c>
      <c r="E102">
        <v>1</v>
      </c>
      <c r="F102">
        <v>0</v>
      </c>
      <c r="G102">
        <v>1</v>
      </c>
      <c r="H102">
        <v>1</v>
      </c>
      <c r="I102">
        <v>1</v>
      </c>
      <c r="J102">
        <v>0</v>
      </c>
      <c r="K102">
        <v>0.5</v>
      </c>
      <c r="L102">
        <v>0.33333333333333331</v>
      </c>
      <c r="M102">
        <v>0</v>
      </c>
      <c r="N102">
        <v>0</v>
      </c>
    </row>
    <row r="103" spans="1:14" x14ac:dyDescent="0.25">
      <c r="A103" t="s">
        <v>121</v>
      </c>
      <c r="B103">
        <v>3</v>
      </c>
      <c r="C103">
        <v>0</v>
      </c>
      <c r="D103">
        <v>1</v>
      </c>
      <c r="E103">
        <v>0</v>
      </c>
      <c r="F103">
        <v>1</v>
      </c>
      <c r="G103">
        <v>0</v>
      </c>
      <c r="H103">
        <v>2</v>
      </c>
      <c r="I103">
        <v>1</v>
      </c>
      <c r="J103">
        <v>0</v>
      </c>
      <c r="K103">
        <v>0.33333333333333331</v>
      </c>
      <c r="L103">
        <v>0</v>
      </c>
      <c r="M103">
        <v>0.66666666666666663</v>
      </c>
      <c r="N103">
        <v>-0.16666666666666669</v>
      </c>
    </row>
    <row r="104" spans="1:14" x14ac:dyDescent="0.25">
      <c r="A104" t="s">
        <v>122</v>
      </c>
      <c r="B104">
        <v>2</v>
      </c>
      <c r="C104">
        <v>0</v>
      </c>
      <c r="D104">
        <v>0</v>
      </c>
      <c r="E104">
        <v>0</v>
      </c>
      <c r="F104">
        <v>0</v>
      </c>
      <c r="G104">
        <v>2</v>
      </c>
      <c r="H104">
        <v>0</v>
      </c>
      <c r="I104">
        <v>0</v>
      </c>
      <c r="J104">
        <v>2</v>
      </c>
      <c r="K104">
        <v>0</v>
      </c>
      <c r="L104">
        <v>0.33333333333333331</v>
      </c>
      <c r="M104">
        <v>-2</v>
      </c>
      <c r="N104">
        <v>-0.83333333333333348</v>
      </c>
    </row>
    <row r="105" spans="1:14" x14ac:dyDescent="0.25">
      <c r="A105" t="s">
        <v>123</v>
      </c>
      <c r="B105">
        <v>2</v>
      </c>
      <c r="C105">
        <v>0</v>
      </c>
      <c r="D105">
        <v>1</v>
      </c>
      <c r="E105">
        <v>0</v>
      </c>
      <c r="F105">
        <v>1</v>
      </c>
      <c r="G105">
        <v>1</v>
      </c>
      <c r="H105">
        <v>0</v>
      </c>
      <c r="I105">
        <v>1</v>
      </c>
      <c r="J105">
        <v>1</v>
      </c>
      <c r="K105">
        <v>0.5</v>
      </c>
      <c r="L105">
        <v>0.33333333333333331</v>
      </c>
      <c r="M105">
        <v>0</v>
      </c>
      <c r="N105">
        <v>-0.33333333333333331</v>
      </c>
    </row>
    <row r="106" spans="1:14" x14ac:dyDescent="0.25">
      <c r="A106" t="s">
        <v>124</v>
      </c>
      <c r="B106">
        <v>3</v>
      </c>
      <c r="C106">
        <v>0</v>
      </c>
      <c r="D106">
        <v>1</v>
      </c>
      <c r="E106">
        <v>0</v>
      </c>
      <c r="F106">
        <v>1</v>
      </c>
      <c r="G106">
        <v>1</v>
      </c>
      <c r="H106">
        <v>1</v>
      </c>
      <c r="I106">
        <v>1</v>
      </c>
      <c r="J106">
        <v>2</v>
      </c>
      <c r="K106">
        <v>0.33333333333333331</v>
      </c>
      <c r="L106">
        <v>0</v>
      </c>
      <c r="M106">
        <v>-0.33333333333333331</v>
      </c>
      <c r="N106">
        <v>-1.1666666666666667</v>
      </c>
    </row>
    <row r="107" spans="1:14" x14ac:dyDescent="0.25">
      <c r="A107" t="s">
        <v>125</v>
      </c>
      <c r="B107">
        <v>3</v>
      </c>
      <c r="C107">
        <v>0</v>
      </c>
      <c r="D107">
        <v>0</v>
      </c>
      <c r="E107">
        <v>0</v>
      </c>
      <c r="F107">
        <v>0</v>
      </c>
      <c r="G107">
        <v>1</v>
      </c>
      <c r="H107">
        <v>2</v>
      </c>
      <c r="I107">
        <v>0</v>
      </c>
      <c r="J107">
        <v>1</v>
      </c>
      <c r="K107">
        <v>0</v>
      </c>
      <c r="L107">
        <v>0</v>
      </c>
      <c r="M107">
        <v>-0.66666666666666663</v>
      </c>
      <c r="N107">
        <v>-1.3333333333333333</v>
      </c>
    </row>
    <row r="108" spans="1:14" x14ac:dyDescent="0.25">
      <c r="A108" t="s">
        <v>126</v>
      </c>
      <c r="B108">
        <v>2</v>
      </c>
      <c r="C108">
        <v>0</v>
      </c>
      <c r="D108">
        <v>0</v>
      </c>
      <c r="E108">
        <v>0</v>
      </c>
      <c r="F108">
        <v>0</v>
      </c>
      <c r="G108">
        <v>1</v>
      </c>
      <c r="H108">
        <v>1</v>
      </c>
      <c r="I108">
        <v>0</v>
      </c>
      <c r="J108">
        <v>1</v>
      </c>
      <c r="K108">
        <v>0</v>
      </c>
      <c r="L108">
        <v>0</v>
      </c>
      <c r="M108">
        <v>-1</v>
      </c>
      <c r="N108">
        <v>-1</v>
      </c>
    </row>
    <row r="109" spans="1:14" x14ac:dyDescent="0.25">
      <c r="A109" t="s">
        <v>127</v>
      </c>
      <c r="B109">
        <v>3</v>
      </c>
      <c r="C109">
        <v>0</v>
      </c>
      <c r="D109">
        <v>0</v>
      </c>
      <c r="E109">
        <v>0</v>
      </c>
      <c r="F109">
        <v>0</v>
      </c>
      <c r="G109">
        <v>1</v>
      </c>
      <c r="H109">
        <v>2</v>
      </c>
      <c r="I109">
        <v>0</v>
      </c>
      <c r="J109">
        <v>1</v>
      </c>
      <c r="K109">
        <v>0</v>
      </c>
      <c r="L109">
        <v>0</v>
      </c>
      <c r="M109">
        <v>-0.66666666666666663</v>
      </c>
      <c r="N109">
        <v>-0.83333333333333326</v>
      </c>
    </row>
    <row r="110" spans="1:14" x14ac:dyDescent="0.25">
      <c r="A110" t="s">
        <v>169</v>
      </c>
      <c r="B110">
        <v>10</v>
      </c>
      <c r="C110">
        <v>3</v>
      </c>
      <c r="D110">
        <v>3</v>
      </c>
      <c r="E110">
        <v>0</v>
      </c>
      <c r="F110">
        <v>3</v>
      </c>
      <c r="G110">
        <v>3</v>
      </c>
      <c r="H110">
        <v>4</v>
      </c>
      <c r="I110">
        <v>6</v>
      </c>
      <c r="J110">
        <v>2</v>
      </c>
      <c r="K110">
        <v>0.6</v>
      </c>
      <c r="L110">
        <v>0.4</v>
      </c>
      <c r="M110">
        <v>0.4</v>
      </c>
      <c r="N110">
        <v>0.3</v>
      </c>
    </row>
    <row r="111" spans="1:14" x14ac:dyDescent="0.25">
      <c r="A111" t="s">
        <v>163</v>
      </c>
      <c r="B111">
        <v>10</v>
      </c>
      <c r="C111">
        <v>4</v>
      </c>
      <c r="D111">
        <v>1</v>
      </c>
      <c r="E111">
        <v>1</v>
      </c>
      <c r="F111">
        <v>4</v>
      </c>
      <c r="G111">
        <v>1</v>
      </c>
      <c r="H111">
        <v>5</v>
      </c>
      <c r="I111">
        <v>6</v>
      </c>
      <c r="J111">
        <v>2</v>
      </c>
      <c r="K111">
        <v>0.6</v>
      </c>
      <c r="L111">
        <v>0.5</v>
      </c>
      <c r="M111">
        <v>0.70000000000000007</v>
      </c>
      <c r="N111">
        <v>0.75</v>
      </c>
    </row>
    <row r="112" spans="1:14" x14ac:dyDescent="0.25">
      <c r="A112" t="s">
        <v>164</v>
      </c>
      <c r="B112">
        <v>9</v>
      </c>
      <c r="C112">
        <v>3</v>
      </c>
      <c r="D112">
        <v>1</v>
      </c>
      <c r="E112">
        <v>1</v>
      </c>
      <c r="F112">
        <v>3</v>
      </c>
      <c r="G112">
        <v>0</v>
      </c>
      <c r="H112">
        <v>6</v>
      </c>
      <c r="I112">
        <v>5</v>
      </c>
      <c r="J112">
        <v>1</v>
      </c>
      <c r="K112">
        <v>0.55555555555555558</v>
      </c>
      <c r="L112">
        <v>0.6</v>
      </c>
      <c r="M112">
        <v>0.77777777777777779</v>
      </c>
      <c r="N112">
        <v>0.73888888888888893</v>
      </c>
    </row>
    <row r="113" spans="1:14" x14ac:dyDescent="0.25">
      <c r="A113" t="s">
        <v>175</v>
      </c>
      <c r="B113">
        <v>10</v>
      </c>
      <c r="C113">
        <v>2</v>
      </c>
      <c r="D113">
        <v>1</v>
      </c>
      <c r="E113">
        <v>1</v>
      </c>
      <c r="F113">
        <v>2</v>
      </c>
      <c r="G113">
        <v>2</v>
      </c>
      <c r="H113">
        <v>6</v>
      </c>
      <c r="I113">
        <v>4</v>
      </c>
      <c r="J113">
        <v>2</v>
      </c>
      <c r="K113">
        <v>0.4</v>
      </c>
      <c r="L113">
        <v>0.4</v>
      </c>
      <c r="M113">
        <v>0.2</v>
      </c>
      <c r="N113">
        <v>5.0000000000000017E-2</v>
      </c>
    </row>
    <row r="114" spans="1:14" x14ac:dyDescent="0.25">
      <c r="A114" t="s">
        <v>166</v>
      </c>
      <c r="B114">
        <v>10</v>
      </c>
      <c r="C114">
        <v>1</v>
      </c>
      <c r="D114">
        <v>1</v>
      </c>
      <c r="E114">
        <v>2</v>
      </c>
      <c r="F114">
        <v>3</v>
      </c>
      <c r="G114">
        <v>3</v>
      </c>
      <c r="H114">
        <v>4</v>
      </c>
      <c r="I114">
        <v>4</v>
      </c>
      <c r="J114">
        <v>3</v>
      </c>
      <c r="K114">
        <v>0.4</v>
      </c>
      <c r="L114">
        <v>0.63636363636363635</v>
      </c>
      <c r="M114">
        <v>0.10000000000000003</v>
      </c>
      <c r="N114">
        <v>0.36818181818181817</v>
      </c>
    </row>
    <row r="115" spans="1:14" x14ac:dyDescent="0.25">
      <c r="A115" t="s">
        <v>172</v>
      </c>
      <c r="B115">
        <v>10</v>
      </c>
      <c r="C115">
        <v>1</v>
      </c>
      <c r="D115">
        <v>3</v>
      </c>
      <c r="E115">
        <v>0</v>
      </c>
      <c r="F115">
        <v>5</v>
      </c>
      <c r="G115">
        <v>2</v>
      </c>
      <c r="H115">
        <v>3</v>
      </c>
      <c r="I115">
        <v>4</v>
      </c>
      <c r="J115">
        <v>4</v>
      </c>
      <c r="K115">
        <v>0.4</v>
      </c>
      <c r="L115">
        <v>0.3</v>
      </c>
      <c r="M115">
        <v>0.3</v>
      </c>
      <c r="N115">
        <v>0.25</v>
      </c>
    </row>
    <row r="116" spans="1:14" x14ac:dyDescent="0.25">
      <c r="A116" t="s">
        <v>165</v>
      </c>
      <c r="B116">
        <v>11</v>
      </c>
      <c r="C116">
        <v>2</v>
      </c>
      <c r="D116">
        <v>1</v>
      </c>
      <c r="E116">
        <v>1</v>
      </c>
      <c r="F116">
        <v>4</v>
      </c>
      <c r="G116">
        <v>3</v>
      </c>
      <c r="H116">
        <v>4</v>
      </c>
      <c r="I116">
        <v>4</v>
      </c>
      <c r="J116">
        <v>4</v>
      </c>
      <c r="K116">
        <v>0.3636363636363637</v>
      </c>
      <c r="L116">
        <v>0.22222222222222221</v>
      </c>
      <c r="M116">
        <v>9.0909090909090939E-2</v>
      </c>
      <c r="N116">
        <v>0.15656565656565655</v>
      </c>
    </row>
    <row r="117" spans="1:14" x14ac:dyDescent="0.25">
      <c r="A117" t="s">
        <v>176</v>
      </c>
      <c r="B117">
        <v>9</v>
      </c>
      <c r="C117">
        <v>2</v>
      </c>
      <c r="D117">
        <v>1</v>
      </c>
      <c r="E117">
        <v>0</v>
      </c>
      <c r="F117">
        <v>2</v>
      </c>
      <c r="G117">
        <v>3</v>
      </c>
      <c r="H117">
        <v>4</v>
      </c>
      <c r="I117">
        <v>3</v>
      </c>
      <c r="J117">
        <v>3</v>
      </c>
      <c r="K117">
        <v>0.33333333333333331</v>
      </c>
      <c r="L117">
        <v>0.2</v>
      </c>
      <c r="M117">
        <v>-0.1111111111111111</v>
      </c>
      <c r="N117">
        <v>-0.35555555555555551</v>
      </c>
    </row>
    <row r="118" spans="1:14" x14ac:dyDescent="0.25">
      <c r="A118" t="s">
        <v>177</v>
      </c>
      <c r="B118">
        <v>9</v>
      </c>
      <c r="C118">
        <v>2</v>
      </c>
      <c r="D118">
        <v>0</v>
      </c>
      <c r="E118">
        <v>1</v>
      </c>
      <c r="F118">
        <v>3</v>
      </c>
      <c r="G118">
        <v>2</v>
      </c>
      <c r="H118">
        <v>4</v>
      </c>
      <c r="I118">
        <v>3</v>
      </c>
      <c r="J118">
        <v>4</v>
      </c>
      <c r="K118">
        <v>0.33333333333333331</v>
      </c>
      <c r="L118">
        <v>0.2</v>
      </c>
      <c r="M118">
        <v>0</v>
      </c>
      <c r="N118">
        <v>0</v>
      </c>
    </row>
    <row r="119" spans="1:14" x14ac:dyDescent="0.25">
      <c r="A119" t="s">
        <v>170</v>
      </c>
      <c r="B119">
        <v>10</v>
      </c>
      <c r="C119">
        <v>1</v>
      </c>
      <c r="D119">
        <v>2</v>
      </c>
      <c r="E119">
        <v>0</v>
      </c>
      <c r="F119">
        <v>4</v>
      </c>
      <c r="G119">
        <v>3</v>
      </c>
      <c r="H119">
        <v>3</v>
      </c>
      <c r="I119">
        <v>3</v>
      </c>
      <c r="J119">
        <v>4</v>
      </c>
      <c r="K119">
        <v>0.3</v>
      </c>
      <c r="L119">
        <v>0.45454545454545459</v>
      </c>
      <c r="M119">
        <v>0</v>
      </c>
      <c r="N119">
        <v>0.22727272727272729</v>
      </c>
    </row>
    <row r="120" spans="1:14" x14ac:dyDescent="0.25">
      <c r="A120" t="s">
        <v>178</v>
      </c>
      <c r="B120">
        <v>10</v>
      </c>
      <c r="C120">
        <v>2</v>
      </c>
      <c r="D120">
        <v>1</v>
      </c>
      <c r="E120">
        <v>0</v>
      </c>
      <c r="F120">
        <v>3</v>
      </c>
      <c r="G120">
        <v>5</v>
      </c>
      <c r="H120">
        <v>2</v>
      </c>
      <c r="I120">
        <v>3</v>
      </c>
      <c r="J120">
        <v>5</v>
      </c>
      <c r="K120">
        <v>0.3</v>
      </c>
      <c r="L120">
        <v>0.22222222222222221</v>
      </c>
      <c r="M120">
        <v>-0.4</v>
      </c>
      <c r="N120">
        <v>-0.4777777777777778</v>
      </c>
    </row>
    <row r="121" spans="1:14" x14ac:dyDescent="0.25">
      <c r="A121" t="s">
        <v>171</v>
      </c>
      <c r="B121">
        <v>10</v>
      </c>
      <c r="C121">
        <v>0</v>
      </c>
      <c r="D121">
        <v>3</v>
      </c>
      <c r="E121">
        <v>0</v>
      </c>
      <c r="F121">
        <v>3</v>
      </c>
      <c r="G121">
        <v>1</v>
      </c>
      <c r="H121">
        <v>6</v>
      </c>
      <c r="I121">
        <v>3</v>
      </c>
      <c r="J121">
        <v>2</v>
      </c>
      <c r="K121">
        <v>0.3</v>
      </c>
      <c r="L121">
        <v>0.4</v>
      </c>
      <c r="M121">
        <v>0.29999999999999993</v>
      </c>
      <c r="N121">
        <v>0.24999999999999997</v>
      </c>
    </row>
    <row r="122" spans="1:14" x14ac:dyDescent="0.25">
      <c r="A122" t="s">
        <v>186</v>
      </c>
      <c r="B122">
        <v>10</v>
      </c>
      <c r="C122">
        <v>2</v>
      </c>
      <c r="D122">
        <v>2</v>
      </c>
      <c r="E122">
        <v>0</v>
      </c>
      <c r="F122">
        <v>1</v>
      </c>
      <c r="G122">
        <v>3</v>
      </c>
      <c r="H122">
        <v>6</v>
      </c>
      <c r="I122">
        <v>4</v>
      </c>
      <c r="J122">
        <v>2</v>
      </c>
      <c r="K122">
        <v>0.4</v>
      </c>
      <c r="L122">
        <v>0.33333333333333331</v>
      </c>
      <c r="M122">
        <v>0</v>
      </c>
      <c r="N122">
        <v>0</v>
      </c>
    </row>
    <row r="123" spans="1:14" x14ac:dyDescent="0.25">
      <c r="A123" t="s">
        <v>168</v>
      </c>
      <c r="B123">
        <v>10</v>
      </c>
      <c r="C123">
        <v>0</v>
      </c>
      <c r="D123">
        <v>1</v>
      </c>
      <c r="E123">
        <v>2</v>
      </c>
      <c r="F123">
        <v>3</v>
      </c>
      <c r="G123">
        <v>1</v>
      </c>
      <c r="H123">
        <v>6</v>
      </c>
      <c r="I123">
        <v>3</v>
      </c>
      <c r="J123">
        <v>1</v>
      </c>
      <c r="K123">
        <v>0.3</v>
      </c>
      <c r="L123">
        <v>0.5</v>
      </c>
      <c r="M123">
        <v>0.4</v>
      </c>
      <c r="N123">
        <v>0.55000000000000004</v>
      </c>
    </row>
    <row r="124" spans="1:14" x14ac:dyDescent="0.25">
      <c r="A124" t="s">
        <v>183</v>
      </c>
      <c r="B124">
        <v>11</v>
      </c>
      <c r="C124">
        <v>3</v>
      </c>
      <c r="D124">
        <v>0</v>
      </c>
      <c r="E124">
        <v>1</v>
      </c>
      <c r="F124">
        <v>2</v>
      </c>
      <c r="G124">
        <v>4</v>
      </c>
      <c r="H124">
        <v>5</v>
      </c>
      <c r="I124">
        <v>4</v>
      </c>
      <c r="J124">
        <v>3</v>
      </c>
      <c r="K124">
        <v>0.3636363636363637</v>
      </c>
      <c r="L124">
        <v>0.22222222222222221</v>
      </c>
      <c r="M124">
        <v>-9.0909090909090884E-2</v>
      </c>
      <c r="N124">
        <v>-0.15656565656565655</v>
      </c>
    </row>
    <row r="125" spans="1:14" x14ac:dyDescent="0.25">
      <c r="A125" t="s">
        <v>167</v>
      </c>
      <c r="B125">
        <v>12</v>
      </c>
      <c r="C125">
        <v>0</v>
      </c>
      <c r="D125">
        <v>0</v>
      </c>
      <c r="E125">
        <v>3</v>
      </c>
      <c r="F125">
        <v>2</v>
      </c>
      <c r="G125">
        <v>4</v>
      </c>
      <c r="H125">
        <v>6</v>
      </c>
      <c r="I125">
        <v>3</v>
      </c>
      <c r="J125">
        <v>4</v>
      </c>
      <c r="K125">
        <v>0.25</v>
      </c>
      <c r="L125">
        <v>0.66666666666666663</v>
      </c>
      <c r="M125">
        <v>-0.24999999999999997</v>
      </c>
      <c r="N125">
        <v>0.48611111111111122</v>
      </c>
    </row>
    <row r="126" spans="1:14" x14ac:dyDescent="0.25">
      <c r="A126" t="s">
        <v>179</v>
      </c>
      <c r="B126">
        <v>11</v>
      </c>
      <c r="C126">
        <v>0</v>
      </c>
      <c r="D126">
        <v>3</v>
      </c>
      <c r="E126">
        <v>1</v>
      </c>
      <c r="F126">
        <v>4</v>
      </c>
      <c r="G126">
        <v>2</v>
      </c>
      <c r="H126">
        <v>5</v>
      </c>
      <c r="I126">
        <v>4</v>
      </c>
      <c r="J126">
        <v>4</v>
      </c>
      <c r="K126">
        <v>0.3636363636363637</v>
      </c>
      <c r="L126">
        <v>0.3</v>
      </c>
      <c r="M126">
        <v>0.18181818181818185</v>
      </c>
      <c r="N126">
        <v>0.24090909090909093</v>
      </c>
    </row>
    <row r="127" spans="1:14" x14ac:dyDescent="0.25">
      <c r="A127" t="s">
        <v>180</v>
      </c>
      <c r="B127">
        <v>10</v>
      </c>
      <c r="C127">
        <v>0</v>
      </c>
      <c r="D127">
        <v>2</v>
      </c>
      <c r="E127">
        <v>1</v>
      </c>
      <c r="F127">
        <v>3</v>
      </c>
      <c r="G127">
        <v>3</v>
      </c>
      <c r="H127">
        <v>4</v>
      </c>
      <c r="I127">
        <v>3</v>
      </c>
      <c r="J127">
        <v>4</v>
      </c>
      <c r="K127">
        <v>0.3</v>
      </c>
      <c r="L127">
        <v>0.54545454545454541</v>
      </c>
      <c r="M127">
        <v>-0.10000000000000003</v>
      </c>
      <c r="N127">
        <v>0.31363636363636349</v>
      </c>
    </row>
    <row r="128" spans="1:14" x14ac:dyDescent="0.25">
      <c r="A128" t="s">
        <v>173</v>
      </c>
      <c r="B128">
        <v>9</v>
      </c>
      <c r="C128">
        <v>1</v>
      </c>
      <c r="D128">
        <v>1</v>
      </c>
      <c r="E128">
        <v>0</v>
      </c>
      <c r="F128">
        <v>2</v>
      </c>
      <c r="G128">
        <v>4</v>
      </c>
      <c r="H128">
        <v>3</v>
      </c>
      <c r="I128">
        <v>2</v>
      </c>
      <c r="J128">
        <v>5</v>
      </c>
      <c r="K128">
        <v>0.22222222222222221</v>
      </c>
      <c r="L128">
        <v>0.54545454545454541</v>
      </c>
      <c r="M128">
        <v>-0.55555555555555558</v>
      </c>
      <c r="N128">
        <v>0.13131313131313122</v>
      </c>
    </row>
    <row r="129" spans="1:14" x14ac:dyDescent="0.25">
      <c r="A129" t="s">
        <v>192</v>
      </c>
      <c r="B129">
        <v>10</v>
      </c>
      <c r="C129">
        <v>1</v>
      </c>
      <c r="D129">
        <v>0</v>
      </c>
      <c r="E129">
        <v>2</v>
      </c>
      <c r="F129">
        <v>3</v>
      </c>
      <c r="G129">
        <v>5</v>
      </c>
      <c r="H129">
        <v>2</v>
      </c>
      <c r="I129">
        <v>3</v>
      </c>
      <c r="J129">
        <v>5</v>
      </c>
      <c r="K129">
        <v>0.3</v>
      </c>
      <c r="L129">
        <v>0.22222222222222221</v>
      </c>
      <c r="M129">
        <v>-0.4</v>
      </c>
      <c r="N129">
        <v>-0.2</v>
      </c>
    </row>
    <row r="130" spans="1:14" x14ac:dyDescent="0.25">
      <c r="A130" t="s">
        <v>185</v>
      </c>
      <c r="B130">
        <v>9</v>
      </c>
      <c r="C130">
        <v>1</v>
      </c>
      <c r="D130">
        <v>1</v>
      </c>
      <c r="E130">
        <v>1</v>
      </c>
      <c r="F130">
        <v>2</v>
      </c>
      <c r="G130">
        <v>4</v>
      </c>
      <c r="H130">
        <v>3</v>
      </c>
      <c r="I130">
        <v>3</v>
      </c>
      <c r="J130">
        <v>4</v>
      </c>
      <c r="K130">
        <v>0.33333333333333331</v>
      </c>
      <c r="L130">
        <v>0.3636363636363637</v>
      </c>
      <c r="M130">
        <v>-0.33333333333333331</v>
      </c>
      <c r="N130">
        <v>0.10606060606060604</v>
      </c>
    </row>
    <row r="131" spans="1:14" x14ac:dyDescent="0.25">
      <c r="A131" t="s">
        <v>182</v>
      </c>
      <c r="B131">
        <v>11</v>
      </c>
      <c r="C131">
        <v>0</v>
      </c>
      <c r="D131">
        <v>1</v>
      </c>
      <c r="E131">
        <v>1</v>
      </c>
      <c r="F131">
        <v>1</v>
      </c>
      <c r="G131">
        <v>3</v>
      </c>
      <c r="H131">
        <v>7</v>
      </c>
      <c r="I131">
        <v>2</v>
      </c>
      <c r="J131">
        <v>4</v>
      </c>
      <c r="K131">
        <v>0.18181818181818185</v>
      </c>
      <c r="L131">
        <v>0.4</v>
      </c>
      <c r="M131">
        <v>-0.3636363636363637</v>
      </c>
      <c r="N131">
        <v>-0.18181818181818185</v>
      </c>
    </row>
    <row r="132" spans="1:14" x14ac:dyDescent="0.25">
      <c r="A132" t="s">
        <v>188</v>
      </c>
      <c r="B132">
        <v>10</v>
      </c>
      <c r="C132">
        <v>1</v>
      </c>
      <c r="D132">
        <v>1</v>
      </c>
      <c r="E132">
        <v>0</v>
      </c>
      <c r="F132">
        <v>1</v>
      </c>
      <c r="G132">
        <v>4</v>
      </c>
      <c r="H132">
        <v>5</v>
      </c>
      <c r="I132">
        <v>2</v>
      </c>
      <c r="J132">
        <v>5</v>
      </c>
      <c r="K132">
        <v>0.2</v>
      </c>
      <c r="L132">
        <v>0.3636363636363637</v>
      </c>
      <c r="M132">
        <v>-0.6</v>
      </c>
      <c r="N132">
        <v>-0.25454545454545452</v>
      </c>
    </row>
    <row r="133" spans="1:14" x14ac:dyDescent="0.25">
      <c r="A133" t="s">
        <v>184</v>
      </c>
      <c r="B133">
        <v>10</v>
      </c>
      <c r="C133">
        <v>1</v>
      </c>
      <c r="D133">
        <v>1</v>
      </c>
      <c r="E133">
        <v>1</v>
      </c>
      <c r="F133">
        <v>2</v>
      </c>
      <c r="G133">
        <v>4</v>
      </c>
      <c r="H133">
        <v>4</v>
      </c>
      <c r="I133">
        <v>3</v>
      </c>
      <c r="J133">
        <v>5</v>
      </c>
      <c r="K133">
        <v>0.3</v>
      </c>
      <c r="L133">
        <v>0.5</v>
      </c>
      <c r="M133">
        <v>-0.4</v>
      </c>
      <c r="N133">
        <v>0</v>
      </c>
    </row>
    <row r="134" spans="1:14" x14ac:dyDescent="0.25">
      <c r="A134" t="s">
        <v>193</v>
      </c>
      <c r="B134">
        <v>10</v>
      </c>
      <c r="C134">
        <v>2</v>
      </c>
      <c r="D134">
        <v>0</v>
      </c>
      <c r="E134">
        <v>0</v>
      </c>
      <c r="F134">
        <v>2</v>
      </c>
      <c r="G134">
        <v>6</v>
      </c>
      <c r="H134">
        <v>2</v>
      </c>
      <c r="I134">
        <v>2</v>
      </c>
      <c r="J134">
        <v>6</v>
      </c>
      <c r="K134">
        <v>0.2</v>
      </c>
      <c r="L134">
        <v>0.2</v>
      </c>
      <c r="M134">
        <v>-0.8</v>
      </c>
      <c r="N134">
        <v>-0.7</v>
      </c>
    </row>
    <row r="135" spans="1:14" x14ac:dyDescent="0.25">
      <c r="A135" t="s">
        <v>187</v>
      </c>
      <c r="B135">
        <v>10</v>
      </c>
      <c r="C135">
        <v>2</v>
      </c>
      <c r="D135">
        <v>0</v>
      </c>
      <c r="E135">
        <v>0</v>
      </c>
      <c r="F135">
        <v>1</v>
      </c>
      <c r="G135">
        <v>5</v>
      </c>
      <c r="H135">
        <v>4</v>
      </c>
      <c r="I135">
        <v>2</v>
      </c>
      <c r="J135">
        <v>6</v>
      </c>
      <c r="K135">
        <v>0.2</v>
      </c>
      <c r="L135">
        <v>0.4</v>
      </c>
      <c r="M135">
        <v>-0.8</v>
      </c>
      <c r="N135">
        <v>-0.35</v>
      </c>
    </row>
    <row r="136" spans="1:14" x14ac:dyDescent="0.25">
      <c r="A136" t="s">
        <v>190</v>
      </c>
      <c r="B136">
        <v>10</v>
      </c>
      <c r="C136">
        <v>0</v>
      </c>
      <c r="D136">
        <v>0</v>
      </c>
      <c r="E136">
        <v>1</v>
      </c>
      <c r="F136">
        <v>0</v>
      </c>
      <c r="G136">
        <v>6</v>
      </c>
      <c r="H136">
        <v>4</v>
      </c>
      <c r="I136">
        <v>1</v>
      </c>
      <c r="J136">
        <v>6</v>
      </c>
      <c r="K136">
        <v>0.1</v>
      </c>
      <c r="L136">
        <v>0.44444444444444442</v>
      </c>
      <c r="M136">
        <v>-1.1000000000000001</v>
      </c>
      <c r="N136">
        <v>-0.43888888888888894</v>
      </c>
    </row>
    <row r="137" spans="1:14" x14ac:dyDescent="0.25">
      <c r="A137" t="s">
        <v>191</v>
      </c>
      <c r="B137">
        <v>9</v>
      </c>
      <c r="C137">
        <v>1</v>
      </c>
      <c r="D137">
        <v>0</v>
      </c>
      <c r="E137">
        <v>0</v>
      </c>
      <c r="F137">
        <v>1</v>
      </c>
      <c r="G137">
        <v>5</v>
      </c>
      <c r="H137">
        <v>3</v>
      </c>
      <c r="I137">
        <v>1</v>
      </c>
      <c r="J137">
        <v>5</v>
      </c>
      <c r="K137">
        <v>0.1111111111111111</v>
      </c>
      <c r="L137">
        <v>0.4</v>
      </c>
      <c r="M137">
        <v>-0.88888888888888895</v>
      </c>
      <c r="N137">
        <v>-0.44444444444444448</v>
      </c>
    </row>
    <row r="138" spans="1:14" x14ac:dyDescent="0.25">
      <c r="A138" t="s">
        <v>181</v>
      </c>
      <c r="B138">
        <v>10</v>
      </c>
      <c r="C138">
        <v>0</v>
      </c>
      <c r="D138">
        <v>2</v>
      </c>
      <c r="E138">
        <v>0</v>
      </c>
      <c r="F138">
        <v>1</v>
      </c>
      <c r="G138">
        <v>4</v>
      </c>
      <c r="H138">
        <v>5</v>
      </c>
      <c r="I138">
        <v>2</v>
      </c>
      <c r="J138">
        <v>5</v>
      </c>
      <c r="K138">
        <v>0.2</v>
      </c>
      <c r="L138">
        <v>0.54545454545454541</v>
      </c>
      <c r="M138">
        <v>-0.6</v>
      </c>
      <c r="N138">
        <v>-7.272727272727271E-2</v>
      </c>
    </row>
    <row r="139" spans="1:14" x14ac:dyDescent="0.25">
      <c r="A139" t="s">
        <v>174</v>
      </c>
      <c r="B139">
        <v>11</v>
      </c>
      <c r="C139">
        <v>2</v>
      </c>
      <c r="D139">
        <v>0</v>
      </c>
      <c r="E139">
        <v>0</v>
      </c>
      <c r="F139">
        <v>2</v>
      </c>
      <c r="G139">
        <v>4</v>
      </c>
      <c r="H139">
        <v>5</v>
      </c>
      <c r="I139">
        <v>2</v>
      </c>
      <c r="J139">
        <v>5</v>
      </c>
      <c r="K139">
        <v>0.18181818181818185</v>
      </c>
      <c r="L139">
        <v>0.6</v>
      </c>
      <c r="M139">
        <v>-0.45454545454545459</v>
      </c>
      <c r="N139">
        <v>0.22272727272727277</v>
      </c>
    </row>
    <row r="140" spans="1:14" x14ac:dyDescent="0.25">
      <c r="A140" t="s">
        <v>189</v>
      </c>
      <c r="B140">
        <v>10</v>
      </c>
      <c r="C140">
        <v>1</v>
      </c>
      <c r="D140">
        <v>0</v>
      </c>
      <c r="E140">
        <v>0</v>
      </c>
      <c r="F140">
        <v>0</v>
      </c>
      <c r="G140">
        <v>5</v>
      </c>
      <c r="H140">
        <v>5</v>
      </c>
      <c r="I140">
        <v>1</v>
      </c>
      <c r="J140">
        <v>5</v>
      </c>
      <c r="K140">
        <v>0.1</v>
      </c>
      <c r="L140">
        <v>0.4</v>
      </c>
      <c r="M140">
        <v>-0.9</v>
      </c>
      <c r="N140">
        <v>-0.4</v>
      </c>
    </row>
    <row r="141" spans="1:14" x14ac:dyDescent="0.25">
      <c r="A141" t="s">
        <v>194</v>
      </c>
      <c r="B141">
        <v>10</v>
      </c>
      <c r="C141">
        <v>0</v>
      </c>
      <c r="D141">
        <v>0</v>
      </c>
      <c r="E141">
        <v>0</v>
      </c>
      <c r="F141">
        <v>0</v>
      </c>
      <c r="G141">
        <v>7</v>
      </c>
      <c r="H141">
        <v>3</v>
      </c>
      <c r="I141">
        <v>0</v>
      </c>
      <c r="J141">
        <v>8</v>
      </c>
      <c r="K141">
        <v>0</v>
      </c>
      <c r="L141">
        <v>0.18181818181818185</v>
      </c>
      <c r="M141">
        <v>-1.5</v>
      </c>
      <c r="N141">
        <v>-1.2045454545454546</v>
      </c>
    </row>
    <row r="142" spans="1:14" x14ac:dyDescent="0.25">
      <c r="A142" t="s">
        <v>196</v>
      </c>
      <c r="B142">
        <v>7</v>
      </c>
      <c r="C142">
        <v>0</v>
      </c>
      <c r="D142">
        <v>1</v>
      </c>
      <c r="E142">
        <v>3</v>
      </c>
      <c r="F142">
        <v>4</v>
      </c>
      <c r="G142">
        <v>2</v>
      </c>
      <c r="H142">
        <v>1</v>
      </c>
      <c r="I142">
        <v>4</v>
      </c>
      <c r="J142">
        <v>2</v>
      </c>
      <c r="K142">
        <v>0.5714285714285714</v>
      </c>
      <c r="L142">
        <v>0.7142857142857143</v>
      </c>
      <c r="M142">
        <v>0.5714285714285714</v>
      </c>
      <c r="N142">
        <v>0.7142857142857143</v>
      </c>
    </row>
    <row r="143" spans="1:14" x14ac:dyDescent="0.25">
      <c r="A143" t="s">
        <v>195</v>
      </c>
      <c r="B143">
        <v>9</v>
      </c>
      <c r="C143">
        <v>2</v>
      </c>
      <c r="D143">
        <v>1</v>
      </c>
      <c r="E143">
        <v>1</v>
      </c>
      <c r="F143">
        <v>4</v>
      </c>
      <c r="G143">
        <v>4</v>
      </c>
      <c r="H143">
        <v>1</v>
      </c>
      <c r="I143">
        <v>4</v>
      </c>
      <c r="J143">
        <v>4</v>
      </c>
      <c r="K143">
        <v>0.44444444444444442</v>
      </c>
      <c r="L143">
        <v>0.8571428571428571</v>
      </c>
      <c r="M143">
        <v>0</v>
      </c>
      <c r="N143">
        <v>0.78571428571428559</v>
      </c>
    </row>
    <row r="144" spans="1:14" x14ac:dyDescent="0.25">
      <c r="A144" t="s">
        <v>209</v>
      </c>
      <c r="B144">
        <v>8</v>
      </c>
      <c r="C144">
        <v>1</v>
      </c>
      <c r="D144">
        <v>1</v>
      </c>
      <c r="E144">
        <v>1</v>
      </c>
      <c r="F144">
        <v>6</v>
      </c>
      <c r="G144">
        <v>0</v>
      </c>
      <c r="H144">
        <v>2</v>
      </c>
      <c r="I144">
        <v>3</v>
      </c>
      <c r="J144">
        <v>3</v>
      </c>
      <c r="K144">
        <v>0.375</v>
      </c>
      <c r="L144">
        <v>0.125</v>
      </c>
      <c r="M144">
        <v>0.75</v>
      </c>
      <c r="N144">
        <v>0.25</v>
      </c>
    </row>
    <row r="145" spans="1:14" x14ac:dyDescent="0.25">
      <c r="A145" t="s">
        <v>202</v>
      </c>
      <c r="B145">
        <v>9</v>
      </c>
      <c r="C145">
        <v>1</v>
      </c>
      <c r="D145">
        <v>3</v>
      </c>
      <c r="E145">
        <v>1</v>
      </c>
      <c r="F145">
        <v>3</v>
      </c>
      <c r="G145">
        <v>3</v>
      </c>
      <c r="H145">
        <v>3</v>
      </c>
      <c r="I145">
        <v>5</v>
      </c>
      <c r="J145">
        <v>2</v>
      </c>
      <c r="K145">
        <v>0.55555555555555558</v>
      </c>
      <c r="L145">
        <v>0.33333333333333331</v>
      </c>
      <c r="M145">
        <v>0.33333333333333343</v>
      </c>
      <c r="N145">
        <v>0.16666666666666671</v>
      </c>
    </row>
    <row r="146" spans="1:14" x14ac:dyDescent="0.25">
      <c r="A146" t="s">
        <v>198</v>
      </c>
      <c r="B146">
        <v>9</v>
      </c>
      <c r="C146">
        <v>0</v>
      </c>
      <c r="D146">
        <v>1</v>
      </c>
      <c r="E146">
        <v>3</v>
      </c>
      <c r="F146">
        <v>4</v>
      </c>
      <c r="G146">
        <v>1</v>
      </c>
      <c r="H146">
        <v>4</v>
      </c>
      <c r="I146">
        <v>4</v>
      </c>
      <c r="J146">
        <v>1</v>
      </c>
      <c r="K146">
        <v>0.44444444444444442</v>
      </c>
      <c r="L146">
        <v>0.5</v>
      </c>
      <c r="M146">
        <v>0.66666666666666652</v>
      </c>
      <c r="N146">
        <v>0.77083333333333326</v>
      </c>
    </row>
    <row r="147" spans="1:14" x14ac:dyDescent="0.25">
      <c r="A147" t="s">
        <v>200</v>
      </c>
      <c r="B147">
        <v>8</v>
      </c>
      <c r="C147">
        <v>1</v>
      </c>
      <c r="D147">
        <v>1</v>
      </c>
      <c r="E147">
        <v>0</v>
      </c>
      <c r="F147">
        <v>2</v>
      </c>
      <c r="G147">
        <v>2</v>
      </c>
      <c r="H147">
        <v>4</v>
      </c>
      <c r="I147">
        <v>2</v>
      </c>
      <c r="J147">
        <v>2</v>
      </c>
      <c r="K147">
        <v>0.25</v>
      </c>
      <c r="L147">
        <v>0.33333333333333331</v>
      </c>
      <c r="M147">
        <v>0</v>
      </c>
      <c r="N147">
        <v>0.22222222222222224</v>
      </c>
    </row>
    <row r="148" spans="1:14" x14ac:dyDescent="0.25">
      <c r="A148" t="s">
        <v>206</v>
      </c>
      <c r="B148">
        <v>9</v>
      </c>
      <c r="C148">
        <v>2</v>
      </c>
      <c r="D148">
        <v>0</v>
      </c>
      <c r="E148">
        <v>0</v>
      </c>
      <c r="F148">
        <v>0</v>
      </c>
      <c r="G148">
        <v>6</v>
      </c>
      <c r="H148">
        <v>3</v>
      </c>
      <c r="I148">
        <v>2</v>
      </c>
      <c r="J148">
        <v>4</v>
      </c>
      <c r="K148">
        <v>0.22222222222222221</v>
      </c>
      <c r="L148">
        <v>0.125</v>
      </c>
      <c r="M148">
        <v>-0.88888888888888884</v>
      </c>
      <c r="N148">
        <v>-0.69444444444444442</v>
      </c>
    </row>
    <row r="149" spans="1:14" x14ac:dyDescent="0.25">
      <c r="A149" t="s">
        <v>205</v>
      </c>
      <c r="B149">
        <v>7</v>
      </c>
      <c r="C149">
        <v>1</v>
      </c>
      <c r="D149">
        <v>1</v>
      </c>
      <c r="E149">
        <v>0</v>
      </c>
      <c r="F149">
        <v>1</v>
      </c>
      <c r="G149">
        <v>5</v>
      </c>
      <c r="H149">
        <v>1</v>
      </c>
      <c r="I149">
        <v>2</v>
      </c>
      <c r="J149">
        <v>5</v>
      </c>
      <c r="K149">
        <v>0.2857142857142857</v>
      </c>
      <c r="L149">
        <v>0.4</v>
      </c>
      <c r="M149">
        <v>-1</v>
      </c>
      <c r="N149">
        <v>-0.45</v>
      </c>
    </row>
    <row r="150" spans="1:14" x14ac:dyDescent="0.25">
      <c r="A150" t="s">
        <v>197</v>
      </c>
      <c r="B150">
        <v>8</v>
      </c>
      <c r="C150">
        <v>0</v>
      </c>
      <c r="D150">
        <v>1</v>
      </c>
      <c r="E150">
        <v>0</v>
      </c>
      <c r="F150">
        <v>1</v>
      </c>
      <c r="G150">
        <v>4</v>
      </c>
      <c r="H150">
        <v>3</v>
      </c>
      <c r="I150">
        <v>1</v>
      </c>
      <c r="J150">
        <v>5</v>
      </c>
      <c r="K150">
        <v>0.125</v>
      </c>
      <c r="L150">
        <v>0.5</v>
      </c>
      <c r="M150">
        <v>-0.875</v>
      </c>
      <c r="N150">
        <v>-0.33750000000000002</v>
      </c>
    </row>
    <row r="151" spans="1:14" x14ac:dyDescent="0.25">
      <c r="A151" t="s">
        <v>199</v>
      </c>
      <c r="B151">
        <v>9</v>
      </c>
      <c r="C151">
        <v>1</v>
      </c>
      <c r="D151">
        <v>2</v>
      </c>
      <c r="E151">
        <v>0</v>
      </c>
      <c r="F151">
        <v>3</v>
      </c>
      <c r="G151">
        <v>5</v>
      </c>
      <c r="H151">
        <v>1</v>
      </c>
      <c r="I151">
        <v>3</v>
      </c>
      <c r="J151">
        <v>5</v>
      </c>
      <c r="K151">
        <v>0.33333333333333331</v>
      </c>
      <c r="L151">
        <v>0.44444444444444442</v>
      </c>
      <c r="M151">
        <v>-0.44444444444444459</v>
      </c>
      <c r="N151">
        <v>-0.11111111111111116</v>
      </c>
    </row>
    <row r="152" spans="1:14" x14ac:dyDescent="0.25">
      <c r="A152" t="s">
        <v>207</v>
      </c>
      <c r="B152">
        <v>9</v>
      </c>
      <c r="C152">
        <v>1</v>
      </c>
      <c r="D152">
        <v>0</v>
      </c>
      <c r="E152">
        <v>1</v>
      </c>
      <c r="F152">
        <v>2</v>
      </c>
      <c r="G152">
        <v>3</v>
      </c>
      <c r="H152">
        <v>4</v>
      </c>
      <c r="I152">
        <v>2</v>
      </c>
      <c r="J152">
        <v>3</v>
      </c>
      <c r="K152">
        <v>0.22222222222222221</v>
      </c>
      <c r="L152">
        <v>0.25</v>
      </c>
      <c r="M152">
        <v>-0.22222222222222221</v>
      </c>
      <c r="N152">
        <v>-0.1111111111111111</v>
      </c>
    </row>
    <row r="153" spans="1:14" x14ac:dyDescent="0.25">
      <c r="A153" t="s">
        <v>201</v>
      </c>
      <c r="B153">
        <v>9</v>
      </c>
      <c r="C153">
        <v>0</v>
      </c>
      <c r="D153">
        <v>1</v>
      </c>
      <c r="E153">
        <v>1</v>
      </c>
      <c r="F153">
        <v>2</v>
      </c>
      <c r="G153">
        <v>2</v>
      </c>
      <c r="H153">
        <v>5</v>
      </c>
      <c r="I153">
        <v>2</v>
      </c>
      <c r="J153">
        <v>3</v>
      </c>
      <c r="K153">
        <v>0.22222222222222221</v>
      </c>
      <c r="L153">
        <v>0.33333333333333331</v>
      </c>
      <c r="M153">
        <v>-0.1111111111111111</v>
      </c>
      <c r="N153">
        <v>-5.5555555555555552E-2</v>
      </c>
    </row>
    <row r="154" spans="1:14" x14ac:dyDescent="0.25">
      <c r="A154" t="s">
        <v>203</v>
      </c>
      <c r="B154">
        <v>9</v>
      </c>
      <c r="C154">
        <v>0</v>
      </c>
      <c r="D154">
        <v>1</v>
      </c>
      <c r="E154">
        <v>0</v>
      </c>
      <c r="F154">
        <v>0</v>
      </c>
      <c r="G154">
        <v>5</v>
      </c>
      <c r="H154">
        <v>4</v>
      </c>
      <c r="I154">
        <v>1</v>
      </c>
      <c r="J154">
        <v>5</v>
      </c>
      <c r="K154">
        <v>0.1111111111111111</v>
      </c>
      <c r="L154">
        <v>0.33333333333333331</v>
      </c>
      <c r="M154">
        <v>-1</v>
      </c>
      <c r="N154">
        <v>-0.66666666666666663</v>
      </c>
    </row>
    <row r="155" spans="1:14" x14ac:dyDescent="0.25">
      <c r="A155" t="s">
        <v>204</v>
      </c>
      <c r="B155">
        <v>8</v>
      </c>
      <c r="C155">
        <v>0</v>
      </c>
      <c r="D155">
        <v>0</v>
      </c>
      <c r="E155">
        <v>2</v>
      </c>
      <c r="F155">
        <v>2</v>
      </c>
      <c r="G155">
        <v>0</v>
      </c>
      <c r="H155">
        <v>6</v>
      </c>
      <c r="I155">
        <v>2</v>
      </c>
      <c r="J155">
        <v>1</v>
      </c>
      <c r="K155">
        <v>0.25</v>
      </c>
      <c r="L155">
        <v>0.44444444444444442</v>
      </c>
      <c r="M155">
        <v>0.375</v>
      </c>
      <c r="N155">
        <v>0.24305555555555555</v>
      </c>
    </row>
    <row r="156" spans="1:14" x14ac:dyDescent="0.25">
      <c r="A156" t="s">
        <v>208</v>
      </c>
      <c r="B156">
        <v>10</v>
      </c>
      <c r="C156">
        <v>1</v>
      </c>
      <c r="D156">
        <v>0</v>
      </c>
      <c r="E156">
        <v>0</v>
      </c>
      <c r="F156">
        <v>0</v>
      </c>
      <c r="G156">
        <v>3</v>
      </c>
      <c r="H156">
        <v>7</v>
      </c>
      <c r="I156">
        <v>1</v>
      </c>
      <c r="J156">
        <v>5</v>
      </c>
      <c r="K156">
        <v>0.1</v>
      </c>
      <c r="L156">
        <v>0.25</v>
      </c>
      <c r="M156">
        <v>-0.7</v>
      </c>
      <c r="N156">
        <v>-0.47499999999999998</v>
      </c>
    </row>
    <row r="157" spans="1:14" x14ac:dyDescent="0.25">
      <c r="A157" t="s">
        <v>210</v>
      </c>
      <c r="B157">
        <v>11</v>
      </c>
      <c r="C157">
        <v>1</v>
      </c>
      <c r="D157">
        <v>2</v>
      </c>
      <c r="E157">
        <v>2</v>
      </c>
      <c r="F157">
        <v>4</v>
      </c>
      <c r="G157">
        <v>4</v>
      </c>
      <c r="H157">
        <v>3</v>
      </c>
      <c r="I157">
        <v>5</v>
      </c>
      <c r="J157">
        <v>4</v>
      </c>
      <c r="K157">
        <v>0.45454545454545459</v>
      </c>
      <c r="L157">
        <v>0.69230769230769229</v>
      </c>
      <c r="M157">
        <v>9.0909090909090884E-2</v>
      </c>
      <c r="N157">
        <v>0.58391608391608385</v>
      </c>
    </row>
    <row r="158" spans="1:14" x14ac:dyDescent="0.25">
      <c r="A158" t="s">
        <v>211</v>
      </c>
      <c r="B158">
        <v>11</v>
      </c>
      <c r="C158">
        <v>0</v>
      </c>
      <c r="D158">
        <v>1</v>
      </c>
      <c r="E158">
        <v>1</v>
      </c>
      <c r="F158">
        <v>1</v>
      </c>
      <c r="G158">
        <v>1</v>
      </c>
      <c r="H158">
        <v>9</v>
      </c>
      <c r="I158">
        <v>2</v>
      </c>
      <c r="J158">
        <v>3</v>
      </c>
      <c r="K158">
        <v>0.18181818181818185</v>
      </c>
      <c r="L158">
        <v>0.61538461538461542</v>
      </c>
      <c r="M158">
        <v>-9.0909090909090884E-2</v>
      </c>
      <c r="N158">
        <v>0.53146853146853146</v>
      </c>
    </row>
    <row r="159" spans="1:14" x14ac:dyDescent="0.25">
      <c r="A159" t="s">
        <v>212</v>
      </c>
      <c r="B159">
        <v>11</v>
      </c>
      <c r="C159">
        <v>2</v>
      </c>
      <c r="D159">
        <v>2</v>
      </c>
      <c r="E159">
        <v>0</v>
      </c>
      <c r="F159">
        <v>2</v>
      </c>
      <c r="G159">
        <v>3</v>
      </c>
      <c r="H159">
        <v>6</v>
      </c>
      <c r="I159">
        <v>4</v>
      </c>
      <c r="J159">
        <v>3</v>
      </c>
      <c r="K159">
        <v>0.3636363636363637</v>
      </c>
      <c r="L159">
        <v>0.46153846153846162</v>
      </c>
      <c r="M159">
        <v>0</v>
      </c>
      <c r="N159">
        <v>0.34615384615384615</v>
      </c>
    </row>
    <row r="160" spans="1:14" x14ac:dyDescent="0.25">
      <c r="A160" t="s">
        <v>213</v>
      </c>
      <c r="B160">
        <v>12</v>
      </c>
      <c r="C160">
        <v>1</v>
      </c>
      <c r="D160">
        <v>2</v>
      </c>
      <c r="E160">
        <v>0</v>
      </c>
      <c r="F160">
        <v>3</v>
      </c>
      <c r="G160">
        <v>2</v>
      </c>
      <c r="H160">
        <v>7</v>
      </c>
      <c r="I160">
        <v>3</v>
      </c>
      <c r="J160">
        <v>3</v>
      </c>
      <c r="K160">
        <v>0.25</v>
      </c>
      <c r="L160">
        <v>0.5</v>
      </c>
      <c r="M160">
        <v>8.3333333333333343E-2</v>
      </c>
      <c r="N160">
        <v>0.33333333333333337</v>
      </c>
    </row>
    <row r="161" spans="1:14" x14ac:dyDescent="0.25">
      <c r="A161" t="s">
        <v>214</v>
      </c>
      <c r="B161">
        <v>9</v>
      </c>
      <c r="C161">
        <v>2</v>
      </c>
      <c r="D161">
        <v>2</v>
      </c>
      <c r="E161">
        <v>0</v>
      </c>
      <c r="F161">
        <v>2</v>
      </c>
      <c r="G161">
        <v>4</v>
      </c>
      <c r="H161">
        <v>3</v>
      </c>
      <c r="I161">
        <v>4</v>
      </c>
      <c r="J161">
        <v>4</v>
      </c>
      <c r="K161">
        <v>0.44444444444444442</v>
      </c>
      <c r="L161">
        <v>0.5714285714285714</v>
      </c>
      <c r="M161">
        <v>-0.22222222222222221</v>
      </c>
      <c r="N161">
        <v>0.21031746031746029</v>
      </c>
    </row>
    <row r="162" spans="1:14" x14ac:dyDescent="0.25">
      <c r="A162" t="s">
        <v>215</v>
      </c>
      <c r="B162">
        <v>13</v>
      </c>
      <c r="C162">
        <v>3</v>
      </c>
      <c r="D162">
        <v>2</v>
      </c>
      <c r="E162">
        <v>0</v>
      </c>
      <c r="F162">
        <v>3</v>
      </c>
      <c r="G162">
        <v>5</v>
      </c>
      <c r="H162">
        <v>5</v>
      </c>
      <c r="I162">
        <v>5</v>
      </c>
      <c r="J162">
        <v>6</v>
      </c>
      <c r="K162">
        <v>0.38461538461538464</v>
      </c>
      <c r="L162">
        <v>0.58333333333333337</v>
      </c>
      <c r="M162">
        <v>-0.23076923076923081</v>
      </c>
      <c r="N162">
        <v>0.30128205128205132</v>
      </c>
    </row>
    <row r="163" spans="1:14" x14ac:dyDescent="0.25">
      <c r="A163" t="s">
        <v>216</v>
      </c>
      <c r="B163">
        <v>11</v>
      </c>
      <c r="C163">
        <v>1</v>
      </c>
      <c r="D163">
        <v>1</v>
      </c>
      <c r="E163">
        <v>0</v>
      </c>
      <c r="F163">
        <v>3</v>
      </c>
      <c r="G163">
        <v>3</v>
      </c>
      <c r="H163">
        <v>5</v>
      </c>
      <c r="I163">
        <v>2</v>
      </c>
      <c r="J163">
        <v>4</v>
      </c>
      <c r="K163">
        <v>0.18181818181818185</v>
      </c>
      <c r="L163">
        <v>0.5</v>
      </c>
      <c r="M163">
        <v>-0.18181818181818185</v>
      </c>
      <c r="N163">
        <v>0.28409090909090906</v>
      </c>
    </row>
    <row r="164" spans="1:14" x14ac:dyDescent="0.25">
      <c r="A164" t="s">
        <v>217</v>
      </c>
      <c r="B164">
        <v>12</v>
      </c>
      <c r="C164">
        <v>1</v>
      </c>
      <c r="D164">
        <v>0</v>
      </c>
      <c r="E164">
        <v>3</v>
      </c>
      <c r="F164">
        <v>2</v>
      </c>
      <c r="G164">
        <v>6</v>
      </c>
      <c r="H164">
        <v>4</v>
      </c>
      <c r="I164">
        <v>4</v>
      </c>
      <c r="J164">
        <v>5</v>
      </c>
      <c r="K164">
        <v>0.33333333333333331</v>
      </c>
      <c r="L164">
        <v>0.58333333333333337</v>
      </c>
      <c r="M164">
        <v>-0.41666666666666674</v>
      </c>
      <c r="N164">
        <v>0.20833333333333331</v>
      </c>
    </row>
    <row r="165" spans="1:14" x14ac:dyDescent="0.25">
      <c r="A165" t="s">
        <v>218</v>
      </c>
      <c r="B165">
        <v>13</v>
      </c>
      <c r="C165">
        <v>1</v>
      </c>
      <c r="D165">
        <v>0</v>
      </c>
      <c r="E165">
        <v>0</v>
      </c>
      <c r="F165">
        <v>0</v>
      </c>
      <c r="G165">
        <v>5</v>
      </c>
      <c r="H165">
        <v>8</v>
      </c>
      <c r="I165">
        <v>1</v>
      </c>
      <c r="J165">
        <v>5</v>
      </c>
      <c r="K165">
        <v>7.6923076923076927E-2</v>
      </c>
      <c r="L165">
        <v>0.63636363636363635</v>
      </c>
      <c r="M165">
        <v>-0.69230769230769229</v>
      </c>
      <c r="N165">
        <v>0.19930069930069927</v>
      </c>
    </row>
    <row r="166" spans="1:14" x14ac:dyDescent="0.25">
      <c r="A166" t="s">
        <v>219</v>
      </c>
      <c r="B166">
        <v>12</v>
      </c>
      <c r="C166">
        <v>1</v>
      </c>
      <c r="D166">
        <v>1</v>
      </c>
      <c r="E166">
        <v>1</v>
      </c>
      <c r="F166">
        <v>1</v>
      </c>
      <c r="G166">
        <v>5</v>
      </c>
      <c r="H166">
        <v>6</v>
      </c>
      <c r="I166">
        <v>3</v>
      </c>
      <c r="J166">
        <v>6</v>
      </c>
      <c r="K166">
        <v>0.25</v>
      </c>
      <c r="L166">
        <v>0.66666666666666663</v>
      </c>
      <c r="M166">
        <v>-0.58333333333333337</v>
      </c>
      <c r="N166">
        <v>0.16666666666666674</v>
      </c>
    </row>
    <row r="167" spans="1:14" x14ac:dyDescent="0.25">
      <c r="A167" t="s">
        <v>220</v>
      </c>
      <c r="B167">
        <v>12</v>
      </c>
      <c r="C167">
        <v>1</v>
      </c>
      <c r="D167">
        <v>1</v>
      </c>
      <c r="E167">
        <v>2</v>
      </c>
      <c r="F167">
        <v>3</v>
      </c>
      <c r="G167">
        <v>5</v>
      </c>
      <c r="H167">
        <v>4</v>
      </c>
      <c r="I167">
        <v>4</v>
      </c>
      <c r="J167">
        <v>5</v>
      </c>
      <c r="K167">
        <v>0.33333333333333331</v>
      </c>
      <c r="L167">
        <v>0.41666666666666674</v>
      </c>
      <c r="M167">
        <v>-0.25000000000000006</v>
      </c>
      <c r="N167">
        <v>8.3333333333333315E-2</v>
      </c>
    </row>
    <row r="168" spans="1:14" x14ac:dyDescent="0.25">
      <c r="A168" t="s">
        <v>221</v>
      </c>
      <c r="B168">
        <v>11</v>
      </c>
      <c r="C168">
        <v>1</v>
      </c>
      <c r="D168">
        <v>2</v>
      </c>
      <c r="E168">
        <v>0</v>
      </c>
      <c r="F168">
        <v>1</v>
      </c>
      <c r="G168">
        <v>4</v>
      </c>
      <c r="H168">
        <v>6</v>
      </c>
      <c r="I168">
        <v>3</v>
      </c>
      <c r="J168">
        <v>5</v>
      </c>
      <c r="K168">
        <v>0.27272727272727271</v>
      </c>
      <c r="L168">
        <v>0.58333333333333337</v>
      </c>
      <c r="M168">
        <v>-0.45454545454545459</v>
      </c>
      <c r="N168">
        <v>0.10606060606060608</v>
      </c>
    </row>
    <row r="169" spans="1:14" x14ac:dyDescent="0.25">
      <c r="A169" t="s">
        <v>222</v>
      </c>
      <c r="B169">
        <v>12</v>
      </c>
      <c r="C169">
        <v>1</v>
      </c>
      <c r="D169">
        <v>5</v>
      </c>
      <c r="E169">
        <v>0</v>
      </c>
      <c r="F169">
        <v>5</v>
      </c>
      <c r="G169">
        <v>5</v>
      </c>
      <c r="H169">
        <v>2</v>
      </c>
      <c r="I169">
        <v>6</v>
      </c>
      <c r="J169">
        <v>4</v>
      </c>
      <c r="K169">
        <v>0.5</v>
      </c>
      <c r="L169">
        <v>0.3636363636363637</v>
      </c>
      <c r="M169">
        <v>0.16666666666666669</v>
      </c>
      <c r="N169">
        <v>3.7878787878787873E-2</v>
      </c>
    </row>
    <row r="170" spans="1:14" x14ac:dyDescent="0.25">
      <c r="A170" t="s">
        <v>223</v>
      </c>
      <c r="B170">
        <v>13</v>
      </c>
      <c r="C170">
        <v>1</v>
      </c>
      <c r="D170">
        <v>1</v>
      </c>
      <c r="E170">
        <v>0</v>
      </c>
      <c r="F170">
        <v>2</v>
      </c>
      <c r="G170">
        <v>3</v>
      </c>
      <c r="H170">
        <v>8</v>
      </c>
      <c r="I170">
        <v>2</v>
      </c>
      <c r="J170">
        <v>5</v>
      </c>
      <c r="K170">
        <v>0.15384615384615383</v>
      </c>
      <c r="L170">
        <v>0.4</v>
      </c>
      <c r="M170">
        <v>-0.30769230769230771</v>
      </c>
      <c r="N170">
        <v>4.6153846153846163E-2</v>
      </c>
    </row>
    <row r="171" spans="1:14" x14ac:dyDescent="0.25">
      <c r="A171" t="s">
        <v>224</v>
      </c>
      <c r="B171">
        <v>14</v>
      </c>
      <c r="C171">
        <v>1</v>
      </c>
      <c r="D171">
        <v>0</v>
      </c>
      <c r="E171">
        <v>2</v>
      </c>
      <c r="F171">
        <v>2</v>
      </c>
      <c r="G171">
        <v>5</v>
      </c>
      <c r="H171">
        <v>7</v>
      </c>
      <c r="I171">
        <v>3</v>
      </c>
      <c r="J171">
        <v>5</v>
      </c>
      <c r="K171">
        <v>0.21428571428571427</v>
      </c>
      <c r="L171">
        <v>0.45454545454545459</v>
      </c>
      <c r="M171">
        <v>-0.35714285714285721</v>
      </c>
      <c r="N171">
        <v>3.2467532467532201E-3</v>
      </c>
    </row>
    <row r="172" spans="1:14" x14ac:dyDescent="0.25">
      <c r="A172" t="s">
        <v>225</v>
      </c>
      <c r="B172">
        <v>13</v>
      </c>
      <c r="C172">
        <v>3</v>
      </c>
      <c r="D172">
        <v>1</v>
      </c>
      <c r="E172">
        <v>0</v>
      </c>
      <c r="F172">
        <v>2</v>
      </c>
      <c r="G172">
        <v>5</v>
      </c>
      <c r="H172">
        <v>6</v>
      </c>
      <c r="I172">
        <v>4</v>
      </c>
      <c r="J172">
        <v>5</v>
      </c>
      <c r="K172">
        <v>0.30769230769230771</v>
      </c>
      <c r="L172">
        <v>0.58333333333333337</v>
      </c>
      <c r="M172">
        <v>-0.30769230769230771</v>
      </c>
      <c r="N172">
        <v>5.4487179487179523E-2</v>
      </c>
    </row>
    <row r="173" spans="1:14" x14ac:dyDescent="0.25">
      <c r="A173" t="s">
        <v>226</v>
      </c>
      <c r="B173">
        <v>12</v>
      </c>
      <c r="C173">
        <v>1</v>
      </c>
      <c r="D173">
        <v>0</v>
      </c>
      <c r="E173">
        <v>0</v>
      </c>
      <c r="F173">
        <v>0</v>
      </c>
      <c r="G173">
        <v>4</v>
      </c>
      <c r="H173">
        <v>8</v>
      </c>
      <c r="I173">
        <v>1</v>
      </c>
      <c r="J173">
        <v>4</v>
      </c>
      <c r="K173">
        <v>8.3333333333333329E-2</v>
      </c>
      <c r="L173">
        <v>0.30769230769230771</v>
      </c>
      <c r="M173">
        <v>-0.58333333333333326</v>
      </c>
      <c r="N173">
        <v>-0.17628205128205124</v>
      </c>
    </row>
    <row r="174" spans="1:14" x14ac:dyDescent="0.25">
      <c r="A174" t="s">
        <v>227</v>
      </c>
      <c r="B174">
        <v>12</v>
      </c>
      <c r="C174">
        <v>1</v>
      </c>
      <c r="D174">
        <v>2</v>
      </c>
      <c r="E174">
        <v>1</v>
      </c>
      <c r="F174">
        <v>2</v>
      </c>
      <c r="G174">
        <v>4</v>
      </c>
      <c r="H174">
        <v>6</v>
      </c>
      <c r="I174">
        <v>4</v>
      </c>
      <c r="J174">
        <v>4</v>
      </c>
      <c r="K174">
        <v>0.33333333333333331</v>
      </c>
      <c r="L174">
        <v>0.41666666666666674</v>
      </c>
      <c r="M174">
        <v>-0.16666666666666666</v>
      </c>
      <c r="N174">
        <v>0</v>
      </c>
    </row>
    <row r="175" spans="1:14" x14ac:dyDescent="0.25">
      <c r="A175" t="s">
        <v>228</v>
      </c>
      <c r="B175">
        <v>11</v>
      </c>
      <c r="C175">
        <v>1</v>
      </c>
      <c r="D175">
        <v>1</v>
      </c>
      <c r="E175">
        <v>0</v>
      </c>
      <c r="F175">
        <v>2</v>
      </c>
      <c r="G175">
        <v>4</v>
      </c>
      <c r="H175">
        <v>5</v>
      </c>
      <c r="I175">
        <v>2</v>
      </c>
      <c r="J175">
        <v>5</v>
      </c>
      <c r="K175">
        <v>0.18181818181818185</v>
      </c>
      <c r="L175">
        <v>0.2857142857142857</v>
      </c>
      <c r="M175">
        <v>-0.45454545454545459</v>
      </c>
      <c r="N175">
        <v>-0.19155844155844151</v>
      </c>
    </row>
    <row r="176" spans="1:14" x14ac:dyDescent="0.25">
      <c r="A176" t="s">
        <v>229</v>
      </c>
      <c r="B176">
        <v>14</v>
      </c>
      <c r="C176">
        <v>1</v>
      </c>
      <c r="D176">
        <v>0</v>
      </c>
      <c r="E176">
        <v>0</v>
      </c>
      <c r="F176">
        <v>0</v>
      </c>
      <c r="G176">
        <v>5</v>
      </c>
      <c r="H176">
        <v>9</v>
      </c>
      <c r="I176">
        <v>1</v>
      </c>
      <c r="J176">
        <v>6</v>
      </c>
      <c r="K176">
        <v>7.1428571428571425E-2</v>
      </c>
      <c r="L176">
        <v>0.45454545454545459</v>
      </c>
      <c r="M176">
        <v>-0.71428571428571419</v>
      </c>
      <c r="N176">
        <v>-8.4415584415584388E-2</v>
      </c>
    </row>
    <row r="177" spans="1:14" x14ac:dyDescent="0.25">
      <c r="A177" t="s">
        <v>230</v>
      </c>
      <c r="B177">
        <v>12</v>
      </c>
      <c r="C177">
        <v>0</v>
      </c>
      <c r="D177">
        <v>0</v>
      </c>
      <c r="E177">
        <v>2</v>
      </c>
      <c r="F177">
        <v>3</v>
      </c>
      <c r="G177">
        <v>6</v>
      </c>
      <c r="H177">
        <v>3</v>
      </c>
      <c r="I177">
        <v>2</v>
      </c>
      <c r="J177">
        <v>9</v>
      </c>
      <c r="K177">
        <v>0.16666666666666666</v>
      </c>
      <c r="L177">
        <v>0.3636363636363637</v>
      </c>
      <c r="M177">
        <v>-0.83333333333333348</v>
      </c>
      <c r="N177">
        <v>-0.18939393939393945</v>
      </c>
    </row>
    <row r="178" spans="1:14" x14ac:dyDescent="0.25">
      <c r="A178" t="s">
        <v>231</v>
      </c>
      <c r="B178">
        <v>12</v>
      </c>
      <c r="C178">
        <v>3</v>
      </c>
      <c r="D178">
        <v>1</v>
      </c>
      <c r="E178">
        <v>1</v>
      </c>
      <c r="F178">
        <v>3</v>
      </c>
      <c r="G178">
        <v>5</v>
      </c>
      <c r="H178">
        <v>4</v>
      </c>
      <c r="I178">
        <v>5</v>
      </c>
      <c r="J178">
        <v>5</v>
      </c>
      <c r="K178">
        <v>0.41666666666666674</v>
      </c>
      <c r="L178">
        <v>0.25</v>
      </c>
      <c r="M178">
        <v>-0.16666666666666669</v>
      </c>
      <c r="N178">
        <v>-0.25</v>
      </c>
    </row>
    <row r="179" spans="1:14" x14ac:dyDescent="0.25">
      <c r="A179" t="s">
        <v>232</v>
      </c>
      <c r="B179">
        <v>12</v>
      </c>
      <c r="C179">
        <v>0</v>
      </c>
      <c r="D179">
        <v>1</v>
      </c>
      <c r="E179">
        <v>0</v>
      </c>
      <c r="F179">
        <v>1</v>
      </c>
      <c r="G179">
        <v>4</v>
      </c>
      <c r="H179">
        <v>7</v>
      </c>
      <c r="I179">
        <v>1</v>
      </c>
      <c r="J179">
        <v>7</v>
      </c>
      <c r="K179">
        <v>8.3333333333333329E-2</v>
      </c>
      <c r="L179">
        <v>0.33333333333333331</v>
      </c>
      <c r="M179">
        <v>-0.75</v>
      </c>
      <c r="N179">
        <v>-0.20833333333333337</v>
      </c>
    </row>
    <row r="180" spans="1:14" x14ac:dyDescent="0.25">
      <c r="A180" t="s">
        <v>233</v>
      </c>
      <c r="B180">
        <v>13</v>
      </c>
      <c r="C180">
        <v>0</v>
      </c>
      <c r="D180">
        <v>1</v>
      </c>
      <c r="E180">
        <v>1</v>
      </c>
      <c r="F180">
        <v>2</v>
      </c>
      <c r="G180">
        <v>9</v>
      </c>
      <c r="H180">
        <v>2</v>
      </c>
      <c r="I180">
        <v>2</v>
      </c>
      <c r="J180">
        <v>9</v>
      </c>
      <c r="K180">
        <v>0.15384615384615383</v>
      </c>
      <c r="L180">
        <v>0.45454545454545459</v>
      </c>
      <c r="M180">
        <v>-1.0769230769230769</v>
      </c>
      <c r="N180">
        <v>-0.17482517482517484</v>
      </c>
    </row>
    <row r="181" spans="1:14" x14ac:dyDescent="0.25">
      <c r="A181" t="s">
        <v>234</v>
      </c>
      <c r="B181">
        <v>12</v>
      </c>
      <c r="C181">
        <v>0</v>
      </c>
      <c r="D181">
        <v>0</v>
      </c>
      <c r="E181">
        <v>3</v>
      </c>
      <c r="F181">
        <v>1</v>
      </c>
      <c r="G181">
        <v>4</v>
      </c>
      <c r="H181">
        <v>7</v>
      </c>
      <c r="I181">
        <v>3</v>
      </c>
      <c r="J181">
        <v>4</v>
      </c>
      <c r="K181">
        <v>0.25</v>
      </c>
      <c r="L181">
        <v>0.2</v>
      </c>
      <c r="M181">
        <v>-0.33333333333333331</v>
      </c>
      <c r="N181">
        <v>-0.31666666666666665</v>
      </c>
    </row>
    <row r="182" spans="1:14" x14ac:dyDescent="0.25">
      <c r="A182" t="s">
        <v>235</v>
      </c>
      <c r="B182">
        <v>11</v>
      </c>
      <c r="C182">
        <v>2</v>
      </c>
      <c r="D182">
        <v>0</v>
      </c>
      <c r="E182">
        <v>0</v>
      </c>
      <c r="F182">
        <v>1</v>
      </c>
      <c r="G182">
        <v>4</v>
      </c>
      <c r="H182">
        <v>6</v>
      </c>
      <c r="I182">
        <v>2</v>
      </c>
      <c r="J182">
        <v>4</v>
      </c>
      <c r="K182">
        <v>0.18181818181818185</v>
      </c>
      <c r="L182">
        <v>8.3333333333333329E-2</v>
      </c>
      <c r="M182">
        <v>-0.45454545454545459</v>
      </c>
      <c r="N182">
        <v>-0.39393939393939398</v>
      </c>
    </row>
    <row r="183" spans="1:14" x14ac:dyDescent="0.25">
      <c r="A183" t="s">
        <v>236</v>
      </c>
      <c r="B183">
        <v>12</v>
      </c>
      <c r="C183">
        <v>1</v>
      </c>
      <c r="D183">
        <v>2</v>
      </c>
      <c r="E183">
        <v>0</v>
      </c>
      <c r="F183">
        <v>1</v>
      </c>
      <c r="G183">
        <v>5</v>
      </c>
      <c r="H183">
        <v>6</v>
      </c>
      <c r="I183">
        <v>3</v>
      </c>
      <c r="J183">
        <v>6</v>
      </c>
      <c r="K183">
        <v>0.25</v>
      </c>
      <c r="L183">
        <v>9.0909090909090912E-2</v>
      </c>
      <c r="M183">
        <v>-0.58333333333333337</v>
      </c>
      <c r="N183">
        <v>-0.42803030303030304</v>
      </c>
    </row>
    <row r="184" spans="1:14" x14ac:dyDescent="0.25">
      <c r="A184" t="s">
        <v>237</v>
      </c>
      <c r="B184">
        <v>11</v>
      </c>
      <c r="C184">
        <v>1</v>
      </c>
      <c r="D184">
        <v>0</v>
      </c>
      <c r="E184">
        <v>0</v>
      </c>
      <c r="F184">
        <v>1</v>
      </c>
      <c r="G184">
        <v>6</v>
      </c>
      <c r="H184">
        <v>4</v>
      </c>
      <c r="I184">
        <v>1</v>
      </c>
      <c r="J184">
        <v>6</v>
      </c>
      <c r="K184">
        <v>9.0909090909090912E-2</v>
      </c>
      <c r="L184">
        <v>0.27272727272727271</v>
      </c>
      <c r="M184">
        <v>-0.90909090909090895</v>
      </c>
      <c r="N184">
        <v>-0.54545454545454541</v>
      </c>
    </row>
    <row r="185" spans="1:14" x14ac:dyDescent="0.25">
      <c r="A185" t="s">
        <v>238</v>
      </c>
      <c r="B185">
        <v>11</v>
      </c>
      <c r="C185">
        <v>0</v>
      </c>
      <c r="D185">
        <v>0</v>
      </c>
      <c r="E185">
        <v>1</v>
      </c>
      <c r="F185">
        <v>1</v>
      </c>
      <c r="G185">
        <v>6</v>
      </c>
      <c r="H185">
        <v>4</v>
      </c>
      <c r="I185">
        <v>1</v>
      </c>
      <c r="J185">
        <v>7</v>
      </c>
      <c r="K185">
        <v>9.0909090909090912E-2</v>
      </c>
      <c r="L185">
        <v>0.23076923076923081</v>
      </c>
      <c r="M185">
        <v>-0.99999999999999989</v>
      </c>
      <c r="N185">
        <v>-0.57692307692307687</v>
      </c>
    </row>
    <row r="186" spans="1:14" x14ac:dyDescent="0.25">
      <c r="A186" t="s">
        <v>258</v>
      </c>
      <c r="B186">
        <v>13</v>
      </c>
      <c r="C186">
        <v>4</v>
      </c>
      <c r="D186">
        <v>1</v>
      </c>
      <c r="E186">
        <v>2</v>
      </c>
      <c r="F186">
        <v>6</v>
      </c>
      <c r="G186">
        <v>3</v>
      </c>
      <c r="H186">
        <v>4</v>
      </c>
      <c r="I186">
        <v>7</v>
      </c>
      <c r="J186">
        <v>3</v>
      </c>
      <c r="K186">
        <v>0.53846153846153844</v>
      </c>
      <c r="L186">
        <v>0.46153846153846162</v>
      </c>
      <c r="M186">
        <v>0.53846153846153832</v>
      </c>
      <c r="N186">
        <v>0.57692307692307687</v>
      </c>
    </row>
    <row r="187" spans="1:14" x14ac:dyDescent="0.25">
      <c r="A187" t="s">
        <v>150</v>
      </c>
      <c r="B187">
        <v>10</v>
      </c>
      <c r="C187">
        <v>3</v>
      </c>
      <c r="D187">
        <v>0</v>
      </c>
      <c r="E187">
        <v>2</v>
      </c>
      <c r="F187">
        <v>5</v>
      </c>
      <c r="G187">
        <v>1</v>
      </c>
      <c r="H187">
        <v>4</v>
      </c>
      <c r="I187">
        <v>5</v>
      </c>
      <c r="J187">
        <v>2</v>
      </c>
      <c r="K187">
        <v>0.5</v>
      </c>
      <c r="L187">
        <v>0.25</v>
      </c>
      <c r="M187">
        <v>0.70000000000000007</v>
      </c>
      <c r="N187">
        <v>0.26666666666666672</v>
      </c>
    </row>
    <row r="188" spans="1:14" x14ac:dyDescent="0.25">
      <c r="A188" t="s">
        <v>248</v>
      </c>
      <c r="B188">
        <v>13</v>
      </c>
      <c r="C188">
        <v>5</v>
      </c>
      <c r="D188">
        <v>0</v>
      </c>
      <c r="E188">
        <v>1</v>
      </c>
      <c r="F188">
        <v>5</v>
      </c>
      <c r="G188">
        <v>3</v>
      </c>
      <c r="H188">
        <v>5</v>
      </c>
      <c r="I188">
        <v>6</v>
      </c>
      <c r="J188">
        <v>4</v>
      </c>
      <c r="K188">
        <v>0.46153846153846162</v>
      </c>
      <c r="L188">
        <v>0.46153846153846162</v>
      </c>
      <c r="M188">
        <v>0.30769230769230776</v>
      </c>
      <c r="N188">
        <v>0.42307692307692313</v>
      </c>
    </row>
    <row r="189" spans="1:14" x14ac:dyDescent="0.25">
      <c r="A189" t="s">
        <v>149</v>
      </c>
      <c r="B189">
        <v>12</v>
      </c>
      <c r="C189">
        <v>2</v>
      </c>
      <c r="D189">
        <v>2</v>
      </c>
      <c r="E189">
        <v>1</v>
      </c>
      <c r="F189">
        <v>5</v>
      </c>
      <c r="G189">
        <v>3</v>
      </c>
      <c r="H189">
        <v>4</v>
      </c>
      <c r="I189">
        <v>5</v>
      </c>
      <c r="J189">
        <v>3</v>
      </c>
      <c r="K189">
        <v>0.41666666666666674</v>
      </c>
      <c r="L189">
        <v>0.6</v>
      </c>
      <c r="M189">
        <v>0.33333333333333337</v>
      </c>
      <c r="N189">
        <v>0.51666666666666672</v>
      </c>
    </row>
    <row r="190" spans="1:14" x14ac:dyDescent="0.25">
      <c r="A190" t="s">
        <v>239</v>
      </c>
      <c r="B190">
        <v>12</v>
      </c>
      <c r="C190">
        <v>3</v>
      </c>
      <c r="D190">
        <v>1</v>
      </c>
      <c r="E190">
        <v>1</v>
      </c>
      <c r="F190">
        <v>4</v>
      </c>
      <c r="G190">
        <v>3</v>
      </c>
      <c r="H190">
        <v>5</v>
      </c>
      <c r="I190">
        <v>5</v>
      </c>
      <c r="J190">
        <v>4</v>
      </c>
      <c r="K190">
        <v>0.41666666666666674</v>
      </c>
      <c r="L190">
        <v>0.7</v>
      </c>
      <c r="M190">
        <v>0.16666666666666669</v>
      </c>
      <c r="N190">
        <v>0.53333333333333333</v>
      </c>
    </row>
    <row r="191" spans="1:14" x14ac:dyDescent="0.25">
      <c r="A191" t="s">
        <v>245</v>
      </c>
      <c r="B191">
        <v>12</v>
      </c>
      <c r="C191">
        <v>3</v>
      </c>
      <c r="D191">
        <v>2</v>
      </c>
      <c r="E191">
        <v>0</v>
      </c>
      <c r="F191">
        <v>3</v>
      </c>
      <c r="G191">
        <v>3</v>
      </c>
      <c r="H191">
        <v>6</v>
      </c>
      <c r="I191">
        <v>5</v>
      </c>
      <c r="J191">
        <v>4</v>
      </c>
      <c r="K191">
        <v>0.41666666666666674</v>
      </c>
      <c r="L191">
        <v>0.4</v>
      </c>
      <c r="M191">
        <v>8.333333333333337E-2</v>
      </c>
      <c r="N191">
        <v>0.19166666666666668</v>
      </c>
    </row>
    <row r="192" spans="1:14" x14ac:dyDescent="0.25">
      <c r="A192" t="s">
        <v>241</v>
      </c>
      <c r="B192">
        <v>10</v>
      </c>
      <c r="C192">
        <v>0</v>
      </c>
      <c r="D192">
        <v>3</v>
      </c>
      <c r="E192">
        <v>1</v>
      </c>
      <c r="F192">
        <v>2</v>
      </c>
      <c r="G192">
        <v>2</v>
      </c>
      <c r="H192">
        <v>6</v>
      </c>
      <c r="I192">
        <v>4</v>
      </c>
      <c r="J192">
        <v>2</v>
      </c>
      <c r="K192">
        <v>0.4</v>
      </c>
      <c r="L192">
        <v>0.58333333333333337</v>
      </c>
      <c r="M192">
        <v>0.2</v>
      </c>
      <c r="N192">
        <v>0.51666666666666672</v>
      </c>
    </row>
    <row r="193" spans="1:14" x14ac:dyDescent="0.25">
      <c r="A193" t="s">
        <v>155</v>
      </c>
      <c r="B193">
        <v>10</v>
      </c>
      <c r="C193">
        <v>2</v>
      </c>
      <c r="D193">
        <v>1</v>
      </c>
      <c r="E193">
        <v>1</v>
      </c>
      <c r="F193">
        <v>3</v>
      </c>
      <c r="G193">
        <v>3</v>
      </c>
      <c r="H193">
        <v>4</v>
      </c>
      <c r="I193">
        <v>4</v>
      </c>
      <c r="J193">
        <v>3</v>
      </c>
      <c r="K193">
        <v>0.4</v>
      </c>
      <c r="L193">
        <v>0.5</v>
      </c>
      <c r="M193">
        <v>0.10000000000000003</v>
      </c>
      <c r="N193">
        <v>0.13333333333333336</v>
      </c>
    </row>
    <row r="194" spans="1:14" x14ac:dyDescent="0.25">
      <c r="A194" t="s">
        <v>256</v>
      </c>
      <c r="B194">
        <v>10</v>
      </c>
      <c r="C194">
        <v>3</v>
      </c>
      <c r="D194">
        <v>1</v>
      </c>
      <c r="E194">
        <v>0</v>
      </c>
      <c r="F194">
        <v>0</v>
      </c>
      <c r="G194">
        <v>7</v>
      </c>
      <c r="H194">
        <v>3</v>
      </c>
      <c r="I194">
        <v>4</v>
      </c>
      <c r="J194">
        <v>4</v>
      </c>
      <c r="K194">
        <v>0.4</v>
      </c>
      <c r="L194">
        <v>0.3636363636363637</v>
      </c>
      <c r="M194">
        <v>-0.7</v>
      </c>
      <c r="N194">
        <v>-0.35</v>
      </c>
    </row>
    <row r="195" spans="1:14" x14ac:dyDescent="0.25">
      <c r="A195" t="s">
        <v>240</v>
      </c>
      <c r="B195">
        <v>14</v>
      </c>
      <c r="C195">
        <v>3</v>
      </c>
      <c r="D195">
        <v>1</v>
      </c>
      <c r="E195">
        <v>2</v>
      </c>
      <c r="F195">
        <v>6</v>
      </c>
      <c r="G195">
        <v>2</v>
      </c>
      <c r="H195">
        <v>6</v>
      </c>
      <c r="I195">
        <v>6</v>
      </c>
      <c r="J195">
        <v>3</v>
      </c>
      <c r="K195">
        <v>0.42857142857142855</v>
      </c>
      <c r="L195">
        <v>0.69230769230769229</v>
      </c>
      <c r="M195">
        <v>0.49999999999999994</v>
      </c>
      <c r="N195">
        <v>0.82692307692307698</v>
      </c>
    </row>
    <row r="196" spans="1:14" x14ac:dyDescent="0.25">
      <c r="A196" t="s">
        <v>267</v>
      </c>
      <c r="B196">
        <v>11</v>
      </c>
      <c r="C196">
        <v>1</v>
      </c>
      <c r="D196">
        <v>2</v>
      </c>
      <c r="E196">
        <v>1</v>
      </c>
      <c r="F196">
        <v>2</v>
      </c>
      <c r="G196">
        <v>4</v>
      </c>
      <c r="H196">
        <v>5</v>
      </c>
      <c r="I196">
        <v>4</v>
      </c>
      <c r="J196">
        <v>4</v>
      </c>
      <c r="K196">
        <v>0.3636363636363637</v>
      </c>
      <c r="L196">
        <v>0.1</v>
      </c>
      <c r="M196">
        <v>-0.18181818181818185</v>
      </c>
      <c r="N196">
        <v>-0.24090909090909093</v>
      </c>
    </row>
    <row r="197" spans="1:14" x14ac:dyDescent="0.25">
      <c r="A197" t="s">
        <v>243</v>
      </c>
      <c r="B197">
        <v>9</v>
      </c>
      <c r="C197">
        <v>2</v>
      </c>
      <c r="D197">
        <v>0</v>
      </c>
      <c r="E197">
        <v>1</v>
      </c>
      <c r="F197">
        <v>0</v>
      </c>
      <c r="G197">
        <v>1</v>
      </c>
      <c r="H197">
        <v>8</v>
      </c>
      <c r="I197">
        <v>3</v>
      </c>
      <c r="J197">
        <v>2</v>
      </c>
      <c r="K197">
        <v>0.33333333333333331</v>
      </c>
      <c r="L197">
        <v>0.58333333333333337</v>
      </c>
      <c r="M197">
        <v>0</v>
      </c>
      <c r="N197">
        <v>0.45833333333333337</v>
      </c>
    </row>
    <row r="198" spans="1:14" x14ac:dyDescent="0.25">
      <c r="A198" t="s">
        <v>255</v>
      </c>
      <c r="B198">
        <v>13</v>
      </c>
      <c r="C198">
        <v>0</v>
      </c>
      <c r="D198">
        <v>2</v>
      </c>
      <c r="E198">
        <v>2</v>
      </c>
      <c r="F198">
        <v>4</v>
      </c>
      <c r="G198">
        <v>3</v>
      </c>
      <c r="H198">
        <v>6</v>
      </c>
      <c r="I198">
        <v>4</v>
      </c>
      <c r="J198">
        <v>3</v>
      </c>
      <c r="K198">
        <v>0.30769230769230771</v>
      </c>
      <c r="L198">
        <v>0.38461538461538464</v>
      </c>
      <c r="M198">
        <v>0.15384615384615383</v>
      </c>
      <c r="N198">
        <v>0.23076923076923081</v>
      </c>
    </row>
    <row r="199" spans="1:14" x14ac:dyDescent="0.25">
      <c r="A199" t="s">
        <v>259</v>
      </c>
      <c r="B199">
        <v>13</v>
      </c>
      <c r="C199">
        <v>2</v>
      </c>
      <c r="D199">
        <v>0</v>
      </c>
      <c r="E199">
        <v>2</v>
      </c>
      <c r="F199">
        <v>4</v>
      </c>
      <c r="G199">
        <v>4</v>
      </c>
      <c r="H199">
        <v>5</v>
      </c>
      <c r="I199">
        <v>4</v>
      </c>
      <c r="J199">
        <v>4</v>
      </c>
      <c r="K199">
        <v>0.30769230769230771</v>
      </c>
      <c r="L199">
        <v>0.30769230769230771</v>
      </c>
      <c r="M199">
        <v>0</v>
      </c>
      <c r="N199">
        <v>0.15384615384615383</v>
      </c>
    </row>
    <row r="200" spans="1:14" x14ac:dyDescent="0.25">
      <c r="A200" t="s">
        <v>254</v>
      </c>
      <c r="B200">
        <v>13</v>
      </c>
      <c r="C200">
        <v>1</v>
      </c>
      <c r="D200">
        <v>2</v>
      </c>
      <c r="E200">
        <v>1</v>
      </c>
      <c r="F200">
        <v>3</v>
      </c>
      <c r="G200">
        <v>5</v>
      </c>
      <c r="H200">
        <v>5</v>
      </c>
      <c r="I200">
        <v>4</v>
      </c>
      <c r="J200">
        <v>5</v>
      </c>
      <c r="K200">
        <v>0.30769230769230771</v>
      </c>
      <c r="L200">
        <v>0.38461538461538464</v>
      </c>
      <c r="M200">
        <v>-0.23076923076923081</v>
      </c>
      <c r="N200">
        <v>0.19230769230769232</v>
      </c>
    </row>
    <row r="201" spans="1:14" x14ac:dyDescent="0.25">
      <c r="A201" t="s">
        <v>252</v>
      </c>
      <c r="B201">
        <v>13</v>
      </c>
      <c r="C201">
        <v>0</v>
      </c>
      <c r="D201">
        <v>3</v>
      </c>
      <c r="E201">
        <v>1</v>
      </c>
      <c r="F201">
        <v>4</v>
      </c>
      <c r="G201">
        <v>4</v>
      </c>
      <c r="H201">
        <v>5</v>
      </c>
      <c r="I201">
        <v>4</v>
      </c>
      <c r="J201">
        <v>4</v>
      </c>
      <c r="K201">
        <v>0.30769230769230771</v>
      </c>
      <c r="L201">
        <v>0.38461538461538464</v>
      </c>
      <c r="M201">
        <v>0</v>
      </c>
      <c r="N201">
        <v>7.6923076923076927E-2</v>
      </c>
    </row>
    <row r="202" spans="1:14" x14ac:dyDescent="0.25">
      <c r="A202" t="s">
        <v>261</v>
      </c>
      <c r="B202">
        <v>13</v>
      </c>
      <c r="C202">
        <v>2</v>
      </c>
      <c r="D202">
        <v>1</v>
      </c>
      <c r="E202">
        <v>1</v>
      </c>
      <c r="F202">
        <v>4</v>
      </c>
      <c r="G202">
        <v>5</v>
      </c>
      <c r="H202">
        <v>4</v>
      </c>
      <c r="I202">
        <v>4</v>
      </c>
      <c r="J202">
        <v>5</v>
      </c>
      <c r="K202">
        <v>0.30769230769230771</v>
      </c>
      <c r="L202">
        <v>0.23076923076923081</v>
      </c>
      <c r="M202">
        <v>-0.15384615384615383</v>
      </c>
      <c r="N202">
        <v>-0.30769230769230771</v>
      </c>
    </row>
    <row r="203" spans="1:14" x14ac:dyDescent="0.25">
      <c r="A203" t="s">
        <v>246</v>
      </c>
      <c r="B203">
        <v>10</v>
      </c>
      <c r="C203">
        <v>1</v>
      </c>
      <c r="D203">
        <v>1</v>
      </c>
      <c r="E203">
        <v>1</v>
      </c>
      <c r="F203">
        <v>1</v>
      </c>
      <c r="G203">
        <v>4</v>
      </c>
      <c r="H203">
        <v>5</v>
      </c>
      <c r="I203">
        <v>3</v>
      </c>
      <c r="J203">
        <v>3</v>
      </c>
      <c r="K203">
        <v>0.3</v>
      </c>
      <c r="L203">
        <v>0.41666666666666674</v>
      </c>
      <c r="M203">
        <v>-0.30000000000000004</v>
      </c>
      <c r="N203">
        <v>5.8333333333333341E-2</v>
      </c>
    </row>
    <row r="204" spans="1:14" x14ac:dyDescent="0.25">
      <c r="A204" t="s">
        <v>253</v>
      </c>
      <c r="B204">
        <v>10</v>
      </c>
      <c r="C204">
        <v>2</v>
      </c>
      <c r="D204">
        <v>0</v>
      </c>
      <c r="E204">
        <v>1</v>
      </c>
      <c r="F204">
        <v>1</v>
      </c>
      <c r="G204">
        <v>3</v>
      </c>
      <c r="H204">
        <v>6</v>
      </c>
      <c r="I204">
        <v>3</v>
      </c>
      <c r="J204">
        <v>3</v>
      </c>
      <c r="K204">
        <v>0.3</v>
      </c>
      <c r="L204">
        <v>0.3636363636363637</v>
      </c>
      <c r="M204">
        <v>-0.2</v>
      </c>
      <c r="N204">
        <v>-5.4545454545454522E-2</v>
      </c>
    </row>
    <row r="205" spans="1:14" x14ac:dyDescent="0.25">
      <c r="A205" t="s">
        <v>250</v>
      </c>
      <c r="B205">
        <v>11</v>
      </c>
      <c r="C205">
        <v>0</v>
      </c>
      <c r="D205">
        <v>1</v>
      </c>
      <c r="E205">
        <v>2</v>
      </c>
      <c r="F205">
        <v>3</v>
      </c>
      <c r="G205">
        <v>4</v>
      </c>
      <c r="H205">
        <v>4</v>
      </c>
      <c r="I205">
        <v>3</v>
      </c>
      <c r="J205">
        <v>4</v>
      </c>
      <c r="K205">
        <v>0.27272727272727271</v>
      </c>
      <c r="L205">
        <v>0.54545454545454541</v>
      </c>
      <c r="M205">
        <v>-0.18181818181818188</v>
      </c>
      <c r="N205">
        <v>0.13636363636363633</v>
      </c>
    </row>
    <row r="206" spans="1:14" x14ac:dyDescent="0.25">
      <c r="A206" t="s">
        <v>153</v>
      </c>
      <c r="B206">
        <v>11</v>
      </c>
      <c r="C206">
        <v>0</v>
      </c>
      <c r="D206">
        <v>3</v>
      </c>
      <c r="E206">
        <v>0</v>
      </c>
      <c r="F206">
        <v>3</v>
      </c>
      <c r="G206">
        <v>2</v>
      </c>
      <c r="H206">
        <v>6</v>
      </c>
      <c r="I206">
        <v>3</v>
      </c>
      <c r="J206">
        <v>4</v>
      </c>
      <c r="K206">
        <v>0.27272727272727271</v>
      </c>
      <c r="L206">
        <v>0.3636363636363637</v>
      </c>
      <c r="M206">
        <v>0</v>
      </c>
      <c r="N206">
        <v>0.13636363636363635</v>
      </c>
    </row>
    <row r="207" spans="1:14" x14ac:dyDescent="0.25">
      <c r="A207" t="s">
        <v>270</v>
      </c>
      <c r="B207">
        <v>11</v>
      </c>
      <c r="C207">
        <v>0</v>
      </c>
      <c r="D207">
        <v>2</v>
      </c>
      <c r="E207">
        <v>1</v>
      </c>
      <c r="F207">
        <v>3</v>
      </c>
      <c r="G207">
        <v>4</v>
      </c>
      <c r="H207">
        <v>4</v>
      </c>
      <c r="I207">
        <v>3</v>
      </c>
      <c r="J207">
        <v>5</v>
      </c>
      <c r="K207">
        <v>0.27272727272727271</v>
      </c>
      <c r="L207">
        <v>0</v>
      </c>
      <c r="M207">
        <v>-0.27272727272727276</v>
      </c>
      <c r="N207">
        <v>-0.54545454545454541</v>
      </c>
    </row>
    <row r="208" spans="1:14" x14ac:dyDescent="0.25">
      <c r="A208" t="s">
        <v>154</v>
      </c>
      <c r="B208">
        <v>11</v>
      </c>
      <c r="C208">
        <v>2</v>
      </c>
      <c r="D208">
        <v>0</v>
      </c>
      <c r="E208">
        <v>1</v>
      </c>
      <c r="F208">
        <v>2</v>
      </c>
      <c r="G208">
        <v>5</v>
      </c>
      <c r="H208">
        <v>4</v>
      </c>
      <c r="I208">
        <v>3</v>
      </c>
      <c r="J208">
        <v>5</v>
      </c>
      <c r="K208">
        <v>0.27272727272727271</v>
      </c>
      <c r="L208">
        <v>0.2</v>
      </c>
      <c r="M208">
        <v>-0.45454545454545459</v>
      </c>
      <c r="N208">
        <v>-0.4272727272727273</v>
      </c>
    </row>
    <row r="209" spans="1:14" x14ac:dyDescent="0.25">
      <c r="A209" t="s">
        <v>251</v>
      </c>
      <c r="B209">
        <v>11</v>
      </c>
      <c r="C209">
        <v>0</v>
      </c>
      <c r="D209">
        <v>3</v>
      </c>
      <c r="E209">
        <v>0</v>
      </c>
      <c r="F209">
        <v>3</v>
      </c>
      <c r="G209">
        <v>6</v>
      </c>
      <c r="H209">
        <v>2</v>
      </c>
      <c r="I209">
        <v>3</v>
      </c>
      <c r="J209">
        <v>7</v>
      </c>
      <c r="K209">
        <v>0.27272727272727271</v>
      </c>
      <c r="L209">
        <v>0.5</v>
      </c>
      <c r="M209">
        <v>-0.63636363636363635</v>
      </c>
      <c r="N209">
        <v>-6.8181818181818205E-2</v>
      </c>
    </row>
    <row r="210" spans="1:14" x14ac:dyDescent="0.25">
      <c r="A210" t="s">
        <v>247</v>
      </c>
      <c r="B210">
        <v>13</v>
      </c>
      <c r="C210">
        <v>1</v>
      </c>
      <c r="D210">
        <v>0</v>
      </c>
      <c r="E210">
        <v>2</v>
      </c>
      <c r="F210">
        <v>2</v>
      </c>
      <c r="G210">
        <v>4</v>
      </c>
      <c r="H210">
        <v>7</v>
      </c>
      <c r="I210">
        <v>3</v>
      </c>
      <c r="J210">
        <v>4</v>
      </c>
      <c r="K210">
        <v>0.23076923076923081</v>
      </c>
      <c r="L210">
        <v>0.53846153846153844</v>
      </c>
      <c r="M210">
        <v>-0.23076923076923081</v>
      </c>
      <c r="N210">
        <v>0.3076923076923076</v>
      </c>
    </row>
    <row r="211" spans="1:14" x14ac:dyDescent="0.25">
      <c r="A211" t="s">
        <v>249</v>
      </c>
      <c r="B211">
        <v>13</v>
      </c>
      <c r="C211">
        <v>1</v>
      </c>
      <c r="D211">
        <v>1</v>
      </c>
      <c r="E211">
        <v>1</v>
      </c>
      <c r="F211">
        <v>2</v>
      </c>
      <c r="G211">
        <v>3</v>
      </c>
      <c r="H211">
        <v>8</v>
      </c>
      <c r="I211">
        <v>3</v>
      </c>
      <c r="J211">
        <v>3</v>
      </c>
      <c r="K211">
        <v>0.23076923076923081</v>
      </c>
      <c r="L211">
        <v>0.53846153846153844</v>
      </c>
      <c r="M211">
        <v>-7.6923076923076927E-2</v>
      </c>
      <c r="N211">
        <v>0.34615384615384615</v>
      </c>
    </row>
    <row r="212" spans="1:14" x14ac:dyDescent="0.25">
      <c r="A212" t="s">
        <v>262</v>
      </c>
      <c r="B212">
        <v>13</v>
      </c>
      <c r="C212">
        <v>1</v>
      </c>
      <c r="D212">
        <v>0</v>
      </c>
      <c r="E212">
        <v>2</v>
      </c>
      <c r="F212">
        <v>2</v>
      </c>
      <c r="G212">
        <v>5</v>
      </c>
      <c r="H212">
        <v>6</v>
      </c>
      <c r="I212">
        <v>3</v>
      </c>
      <c r="J212">
        <v>4</v>
      </c>
      <c r="K212">
        <v>0.23076923076923081</v>
      </c>
      <c r="L212">
        <v>0.30769230769230771</v>
      </c>
      <c r="M212">
        <v>-0.30769230769230771</v>
      </c>
      <c r="N212">
        <v>3.8461538461538464E-2</v>
      </c>
    </row>
    <row r="213" spans="1:14" x14ac:dyDescent="0.25">
      <c r="A213" t="s">
        <v>151</v>
      </c>
      <c r="B213">
        <v>13</v>
      </c>
      <c r="C213">
        <v>0</v>
      </c>
      <c r="D213">
        <v>0</v>
      </c>
      <c r="E213">
        <v>3</v>
      </c>
      <c r="F213">
        <v>2</v>
      </c>
      <c r="G213">
        <v>3</v>
      </c>
      <c r="H213">
        <v>8</v>
      </c>
      <c r="I213">
        <v>3</v>
      </c>
      <c r="J213">
        <v>4</v>
      </c>
      <c r="K213">
        <v>0.23076923076923081</v>
      </c>
      <c r="L213">
        <v>7.6923076923076927E-2</v>
      </c>
      <c r="M213">
        <v>-0.15384615384615383</v>
      </c>
      <c r="N213">
        <v>-0.38461538461538464</v>
      </c>
    </row>
    <row r="214" spans="1:14" x14ac:dyDescent="0.25">
      <c r="A214" t="s">
        <v>257</v>
      </c>
      <c r="B214">
        <v>13</v>
      </c>
      <c r="C214">
        <v>0</v>
      </c>
      <c r="D214">
        <v>1</v>
      </c>
      <c r="E214">
        <v>2</v>
      </c>
      <c r="F214">
        <v>3</v>
      </c>
      <c r="G214">
        <v>5</v>
      </c>
      <c r="H214">
        <v>5</v>
      </c>
      <c r="I214">
        <v>3</v>
      </c>
      <c r="J214">
        <v>5</v>
      </c>
      <c r="K214">
        <v>0.23076923076923081</v>
      </c>
      <c r="L214">
        <v>0.30769230769230771</v>
      </c>
      <c r="M214">
        <v>-0.30769230769230771</v>
      </c>
      <c r="N214">
        <v>-0.38461538461538458</v>
      </c>
    </row>
    <row r="215" spans="1:14" x14ac:dyDescent="0.25">
      <c r="A215" t="s">
        <v>266</v>
      </c>
      <c r="B215">
        <v>13</v>
      </c>
      <c r="C215">
        <v>3</v>
      </c>
      <c r="D215">
        <v>0</v>
      </c>
      <c r="E215">
        <v>0</v>
      </c>
      <c r="F215">
        <v>2</v>
      </c>
      <c r="G215">
        <v>4</v>
      </c>
      <c r="H215">
        <v>7</v>
      </c>
      <c r="I215">
        <v>3</v>
      </c>
      <c r="J215">
        <v>4</v>
      </c>
      <c r="K215">
        <v>0.23076923076923081</v>
      </c>
      <c r="L215">
        <v>0.15384615384615383</v>
      </c>
      <c r="M215">
        <v>-0.23076923076923081</v>
      </c>
      <c r="N215">
        <v>-0.15384615384615383</v>
      </c>
    </row>
    <row r="216" spans="1:14" x14ac:dyDescent="0.25">
      <c r="A216" t="s">
        <v>242</v>
      </c>
      <c r="B216">
        <v>13</v>
      </c>
      <c r="C216">
        <v>1</v>
      </c>
      <c r="D216">
        <v>1</v>
      </c>
      <c r="E216">
        <v>1</v>
      </c>
      <c r="F216">
        <v>1</v>
      </c>
      <c r="G216">
        <v>5</v>
      </c>
      <c r="H216">
        <v>7</v>
      </c>
      <c r="I216">
        <v>3</v>
      </c>
      <c r="J216">
        <v>7</v>
      </c>
      <c r="K216">
        <v>0.23076923076923081</v>
      </c>
      <c r="L216">
        <v>0.61538461538461542</v>
      </c>
      <c r="M216">
        <v>-0.61538461538461542</v>
      </c>
      <c r="N216">
        <v>0.11538461538461536</v>
      </c>
    </row>
    <row r="217" spans="1:14" x14ac:dyDescent="0.25">
      <c r="A217" t="s">
        <v>265</v>
      </c>
      <c r="B217">
        <v>13</v>
      </c>
      <c r="C217">
        <v>2</v>
      </c>
      <c r="D217">
        <v>0</v>
      </c>
      <c r="E217">
        <v>1</v>
      </c>
      <c r="F217">
        <v>2</v>
      </c>
      <c r="G217">
        <v>5</v>
      </c>
      <c r="H217">
        <v>6</v>
      </c>
      <c r="I217">
        <v>3</v>
      </c>
      <c r="J217">
        <v>5</v>
      </c>
      <c r="K217">
        <v>0.23076923076923081</v>
      </c>
      <c r="L217">
        <v>0.15384615384615383</v>
      </c>
      <c r="M217">
        <v>-0.38461538461538464</v>
      </c>
      <c r="N217">
        <v>-0.5</v>
      </c>
    </row>
    <row r="218" spans="1:14" x14ac:dyDescent="0.25">
      <c r="A218" t="s">
        <v>269</v>
      </c>
      <c r="B218">
        <v>13</v>
      </c>
      <c r="C218">
        <v>3</v>
      </c>
      <c r="D218">
        <v>0</v>
      </c>
      <c r="E218">
        <v>0</v>
      </c>
      <c r="F218">
        <v>2</v>
      </c>
      <c r="G218">
        <v>6</v>
      </c>
      <c r="H218">
        <v>5</v>
      </c>
      <c r="I218">
        <v>3</v>
      </c>
      <c r="J218">
        <v>5</v>
      </c>
      <c r="K218">
        <v>0.23076923076923081</v>
      </c>
      <c r="L218">
        <v>0</v>
      </c>
      <c r="M218">
        <v>-0.46153846153846162</v>
      </c>
      <c r="N218">
        <v>-0.69505494505494503</v>
      </c>
    </row>
    <row r="219" spans="1:14" x14ac:dyDescent="0.25">
      <c r="A219" t="s">
        <v>264</v>
      </c>
      <c r="B219">
        <v>12</v>
      </c>
      <c r="C219">
        <v>0</v>
      </c>
      <c r="D219">
        <v>0</v>
      </c>
      <c r="E219">
        <v>2</v>
      </c>
      <c r="F219">
        <v>3</v>
      </c>
      <c r="G219">
        <v>3</v>
      </c>
      <c r="H219">
        <v>6</v>
      </c>
      <c r="I219">
        <v>2</v>
      </c>
      <c r="J219">
        <v>5</v>
      </c>
      <c r="K219">
        <v>0.16666666666666666</v>
      </c>
      <c r="L219">
        <v>0.21428571428571427</v>
      </c>
      <c r="M219">
        <v>-0.25</v>
      </c>
      <c r="N219">
        <v>-0.23214285714285715</v>
      </c>
    </row>
    <row r="220" spans="1:14" x14ac:dyDescent="0.25">
      <c r="A220" t="s">
        <v>156</v>
      </c>
      <c r="B220">
        <v>12</v>
      </c>
      <c r="C220">
        <v>0</v>
      </c>
      <c r="D220">
        <v>1</v>
      </c>
      <c r="E220">
        <v>1</v>
      </c>
      <c r="F220">
        <v>2</v>
      </c>
      <c r="G220">
        <v>4</v>
      </c>
      <c r="H220">
        <v>6</v>
      </c>
      <c r="I220">
        <v>2</v>
      </c>
      <c r="J220">
        <v>6</v>
      </c>
      <c r="K220">
        <v>0.16666666666666666</v>
      </c>
      <c r="L220">
        <v>0.2</v>
      </c>
      <c r="M220">
        <v>-0.5</v>
      </c>
      <c r="N220">
        <v>-0.3</v>
      </c>
    </row>
    <row r="221" spans="1:14" x14ac:dyDescent="0.25">
      <c r="A221" t="s">
        <v>263</v>
      </c>
      <c r="B221">
        <v>12</v>
      </c>
      <c r="C221">
        <v>1</v>
      </c>
      <c r="D221">
        <v>1</v>
      </c>
      <c r="E221">
        <v>0</v>
      </c>
      <c r="F221">
        <v>1</v>
      </c>
      <c r="G221">
        <v>5</v>
      </c>
      <c r="H221">
        <v>6</v>
      </c>
      <c r="I221">
        <v>2</v>
      </c>
      <c r="J221">
        <v>5</v>
      </c>
      <c r="K221">
        <v>0.16666666666666666</v>
      </c>
      <c r="L221">
        <v>0.2</v>
      </c>
      <c r="M221">
        <v>-0.58333333333333337</v>
      </c>
      <c r="N221">
        <v>-0.29166666666666669</v>
      </c>
    </row>
    <row r="222" spans="1:14" x14ac:dyDescent="0.25">
      <c r="A222" t="s">
        <v>152</v>
      </c>
      <c r="B222">
        <v>14</v>
      </c>
      <c r="C222">
        <v>2</v>
      </c>
      <c r="D222">
        <v>0</v>
      </c>
      <c r="E222">
        <v>0</v>
      </c>
      <c r="F222">
        <v>1</v>
      </c>
      <c r="G222">
        <v>7</v>
      </c>
      <c r="H222">
        <v>6</v>
      </c>
      <c r="I222">
        <v>2</v>
      </c>
      <c r="J222">
        <v>6</v>
      </c>
      <c r="K222">
        <v>0.14285714285714285</v>
      </c>
      <c r="L222">
        <v>0.41666666666666674</v>
      </c>
      <c r="M222">
        <v>-0.7142857142857143</v>
      </c>
      <c r="N222">
        <v>-0.14880952380952378</v>
      </c>
    </row>
    <row r="223" spans="1:14" x14ac:dyDescent="0.25">
      <c r="A223" t="s">
        <v>268</v>
      </c>
      <c r="B223">
        <v>11</v>
      </c>
      <c r="C223">
        <v>1</v>
      </c>
      <c r="D223">
        <v>0</v>
      </c>
      <c r="E223">
        <v>0</v>
      </c>
      <c r="F223">
        <v>1</v>
      </c>
      <c r="G223">
        <v>3</v>
      </c>
      <c r="H223">
        <v>7</v>
      </c>
      <c r="I223">
        <v>1</v>
      </c>
      <c r="J223">
        <v>4</v>
      </c>
      <c r="K223">
        <v>9.0909090909090912E-2</v>
      </c>
      <c r="L223">
        <v>0.18181818181818185</v>
      </c>
      <c r="M223">
        <v>-0.45454545454545447</v>
      </c>
      <c r="N223">
        <v>-0.22727272727272724</v>
      </c>
    </row>
    <row r="224" spans="1:14" x14ac:dyDescent="0.25">
      <c r="A224" t="s">
        <v>260</v>
      </c>
      <c r="B224">
        <v>11</v>
      </c>
      <c r="C224">
        <v>0</v>
      </c>
      <c r="D224">
        <v>1</v>
      </c>
      <c r="E224">
        <v>0</v>
      </c>
      <c r="F224">
        <v>1</v>
      </c>
      <c r="G224">
        <v>6</v>
      </c>
      <c r="H224">
        <v>4</v>
      </c>
      <c r="I224">
        <v>1</v>
      </c>
      <c r="J224">
        <v>6</v>
      </c>
      <c r="K224">
        <v>9.0909090909090912E-2</v>
      </c>
      <c r="L224">
        <v>0.27272727272727271</v>
      </c>
      <c r="M224">
        <v>-0.90909090909090895</v>
      </c>
      <c r="N224">
        <v>-0.45454545454545447</v>
      </c>
    </row>
    <row r="225" spans="1:14" x14ac:dyDescent="0.25">
      <c r="A225" t="s">
        <v>244</v>
      </c>
      <c r="B225">
        <v>13</v>
      </c>
      <c r="C225">
        <v>0</v>
      </c>
      <c r="D225">
        <v>0</v>
      </c>
      <c r="E225">
        <v>0</v>
      </c>
      <c r="F225">
        <v>0</v>
      </c>
      <c r="G225">
        <v>8</v>
      </c>
      <c r="H225">
        <v>5</v>
      </c>
      <c r="I225">
        <v>0</v>
      </c>
      <c r="J225">
        <v>9</v>
      </c>
      <c r="K225">
        <v>0</v>
      </c>
      <c r="L225">
        <v>0.46153846153846162</v>
      </c>
      <c r="M225">
        <v>-1.3076923076923077</v>
      </c>
      <c r="N225">
        <v>-0.42307692307692302</v>
      </c>
    </row>
    <row r="226" spans="1:14" x14ac:dyDescent="0.25">
      <c r="A226" t="s">
        <v>272</v>
      </c>
      <c r="B226">
        <v>14</v>
      </c>
      <c r="C226">
        <v>3</v>
      </c>
      <c r="D226">
        <v>2</v>
      </c>
      <c r="E226">
        <v>3</v>
      </c>
      <c r="F226">
        <v>7</v>
      </c>
      <c r="G226">
        <v>2</v>
      </c>
      <c r="H226">
        <v>5</v>
      </c>
      <c r="I226">
        <v>8</v>
      </c>
      <c r="J226">
        <v>3</v>
      </c>
      <c r="K226">
        <v>0.5714285714285714</v>
      </c>
      <c r="L226">
        <v>0.70588235294117652</v>
      </c>
      <c r="M226">
        <v>0.71428571428571419</v>
      </c>
      <c r="N226">
        <v>0.82773109243697474</v>
      </c>
    </row>
    <row r="227" spans="1:14" x14ac:dyDescent="0.25">
      <c r="A227" t="s">
        <v>284</v>
      </c>
      <c r="B227">
        <v>12</v>
      </c>
      <c r="C227">
        <v>3</v>
      </c>
      <c r="D227">
        <v>4</v>
      </c>
      <c r="E227">
        <v>1</v>
      </c>
      <c r="F227">
        <v>8</v>
      </c>
      <c r="G227">
        <v>2</v>
      </c>
      <c r="H227">
        <v>2</v>
      </c>
      <c r="I227">
        <v>8</v>
      </c>
      <c r="J227">
        <v>2</v>
      </c>
      <c r="K227">
        <v>0.66666666666666663</v>
      </c>
      <c r="L227">
        <v>0.38461538461538464</v>
      </c>
      <c r="M227">
        <v>0.99999999999999989</v>
      </c>
      <c r="N227">
        <v>0.53846153846153844</v>
      </c>
    </row>
    <row r="228" spans="1:14" x14ac:dyDescent="0.25">
      <c r="A228" t="s">
        <v>275</v>
      </c>
      <c r="B228">
        <v>13</v>
      </c>
      <c r="C228">
        <v>4</v>
      </c>
      <c r="D228">
        <v>1</v>
      </c>
      <c r="E228">
        <v>0</v>
      </c>
      <c r="F228">
        <v>6</v>
      </c>
      <c r="G228">
        <v>3</v>
      </c>
      <c r="H228">
        <v>4</v>
      </c>
      <c r="I228">
        <v>5</v>
      </c>
      <c r="J228">
        <v>5</v>
      </c>
      <c r="K228">
        <v>0.38461538461538464</v>
      </c>
      <c r="L228">
        <v>0.58333333333333337</v>
      </c>
      <c r="M228">
        <v>0.23076923076923081</v>
      </c>
      <c r="N228">
        <v>0.57371794871794868</v>
      </c>
    </row>
    <row r="229" spans="1:14" x14ac:dyDescent="0.25">
      <c r="A229" t="s">
        <v>285</v>
      </c>
      <c r="B229">
        <v>12</v>
      </c>
      <c r="C229">
        <v>3</v>
      </c>
      <c r="D229">
        <v>2</v>
      </c>
      <c r="E229">
        <v>1</v>
      </c>
      <c r="F229">
        <v>5</v>
      </c>
      <c r="G229">
        <v>2</v>
      </c>
      <c r="H229">
        <v>5</v>
      </c>
      <c r="I229">
        <v>6</v>
      </c>
      <c r="J229">
        <v>1</v>
      </c>
      <c r="K229">
        <v>0.5</v>
      </c>
      <c r="L229">
        <v>0.46153846153846162</v>
      </c>
      <c r="M229">
        <v>0.66666666666666674</v>
      </c>
      <c r="N229">
        <v>0.48717948717948723</v>
      </c>
    </row>
    <row r="230" spans="1:14" x14ac:dyDescent="0.25">
      <c r="A230" t="s">
        <v>276</v>
      </c>
      <c r="B230">
        <v>13</v>
      </c>
      <c r="C230">
        <v>3</v>
      </c>
      <c r="D230">
        <v>0</v>
      </c>
      <c r="E230">
        <v>3</v>
      </c>
      <c r="F230">
        <v>6</v>
      </c>
      <c r="G230">
        <v>3</v>
      </c>
      <c r="H230">
        <v>4</v>
      </c>
      <c r="I230">
        <v>6</v>
      </c>
      <c r="J230">
        <v>5</v>
      </c>
      <c r="K230">
        <v>0.46153846153846162</v>
      </c>
      <c r="L230">
        <v>0.58333333333333337</v>
      </c>
      <c r="M230">
        <v>0.30769230769230776</v>
      </c>
      <c r="N230">
        <v>0.48717948717948723</v>
      </c>
    </row>
    <row r="231" spans="1:14" x14ac:dyDescent="0.25">
      <c r="A231" t="s">
        <v>271</v>
      </c>
      <c r="B231">
        <v>13</v>
      </c>
      <c r="C231">
        <v>2</v>
      </c>
      <c r="D231">
        <v>0</v>
      </c>
      <c r="E231">
        <v>0</v>
      </c>
      <c r="F231">
        <v>2</v>
      </c>
      <c r="G231">
        <v>3</v>
      </c>
      <c r="H231">
        <v>8</v>
      </c>
      <c r="I231">
        <v>2</v>
      </c>
      <c r="J231">
        <v>6</v>
      </c>
      <c r="K231">
        <v>0.15384615384615383</v>
      </c>
      <c r="L231">
        <v>0.75</v>
      </c>
      <c r="M231">
        <v>-0.38461538461538464</v>
      </c>
      <c r="N231">
        <v>0.47435897435897434</v>
      </c>
    </row>
    <row r="232" spans="1:14" x14ac:dyDescent="0.25">
      <c r="A232" t="s">
        <v>273</v>
      </c>
      <c r="B232">
        <v>17</v>
      </c>
      <c r="C232">
        <v>3</v>
      </c>
      <c r="D232">
        <v>1</v>
      </c>
      <c r="E232">
        <v>2</v>
      </c>
      <c r="F232">
        <v>6</v>
      </c>
      <c r="G232">
        <v>3</v>
      </c>
      <c r="H232">
        <v>8</v>
      </c>
      <c r="I232">
        <v>6</v>
      </c>
      <c r="J232">
        <v>6</v>
      </c>
      <c r="K232">
        <v>0.35294117647058826</v>
      </c>
      <c r="L232">
        <v>0.46666666666666662</v>
      </c>
      <c r="M232">
        <v>0.17647058823529413</v>
      </c>
      <c r="N232">
        <v>0.3549019607843138</v>
      </c>
    </row>
    <row r="233" spans="1:14" x14ac:dyDescent="0.25">
      <c r="A233" t="s">
        <v>277</v>
      </c>
      <c r="B233">
        <v>14</v>
      </c>
      <c r="C233">
        <v>4</v>
      </c>
      <c r="D233">
        <v>3</v>
      </c>
      <c r="E233">
        <v>2</v>
      </c>
      <c r="F233">
        <v>9</v>
      </c>
      <c r="G233">
        <v>3</v>
      </c>
      <c r="H233">
        <v>2</v>
      </c>
      <c r="I233">
        <v>9</v>
      </c>
      <c r="J233">
        <v>3</v>
      </c>
      <c r="K233">
        <v>0.6428571428571429</v>
      </c>
      <c r="L233">
        <v>0.45454545454545459</v>
      </c>
      <c r="M233">
        <v>0.85714285714285732</v>
      </c>
      <c r="N233">
        <v>0.38311688311688319</v>
      </c>
    </row>
    <row r="234" spans="1:14" x14ac:dyDescent="0.25">
      <c r="A234" t="s">
        <v>274</v>
      </c>
      <c r="B234">
        <v>16</v>
      </c>
      <c r="C234">
        <v>2</v>
      </c>
      <c r="D234">
        <v>0</v>
      </c>
      <c r="E234">
        <v>2</v>
      </c>
      <c r="F234">
        <v>4</v>
      </c>
      <c r="G234">
        <v>5</v>
      </c>
      <c r="H234">
        <v>7</v>
      </c>
      <c r="I234">
        <v>4</v>
      </c>
      <c r="J234">
        <v>5</v>
      </c>
      <c r="K234">
        <v>0.25</v>
      </c>
      <c r="L234">
        <v>0.5</v>
      </c>
      <c r="M234">
        <v>-0.125</v>
      </c>
      <c r="N234">
        <v>0.3125</v>
      </c>
    </row>
    <row r="235" spans="1:14" x14ac:dyDescent="0.25">
      <c r="A235" t="s">
        <v>297</v>
      </c>
      <c r="B235">
        <v>16</v>
      </c>
      <c r="C235">
        <v>5</v>
      </c>
      <c r="D235">
        <v>1</v>
      </c>
      <c r="E235">
        <v>1</v>
      </c>
      <c r="F235">
        <v>5</v>
      </c>
      <c r="G235">
        <v>3</v>
      </c>
      <c r="H235">
        <v>8</v>
      </c>
      <c r="I235">
        <v>7</v>
      </c>
      <c r="J235">
        <v>4</v>
      </c>
      <c r="K235">
        <v>0.4375</v>
      </c>
      <c r="L235">
        <v>0.3125</v>
      </c>
      <c r="M235">
        <v>0.3125</v>
      </c>
      <c r="N235">
        <v>0.34375</v>
      </c>
    </row>
    <row r="236" spans="1:14" x14ac:dyDescent="0.25">
      <c r="A236" t="s">
        <v>283</v>
      </c>
      <c r="B236">
        <v>12</v>
      </c>
      <c r="C236">
        <v>3</v>
      </c>
      <c r="D236">
        <v>0</v>
      </c>
      <c r="E236">
        <v>2</v>
      </c>
      <c r="F236">
        <v>5</v>
      </c>
      <c r="G236">
        <v>5</v>
      </c>
      <c r="H236">
        <v>2</v>
      </c>
      <c r="I236">
        <v>5</v>
      </c>
      <c r="J236">
        <v>6</v>
      </c>
      <c r="K236">
        <v>0.41666666666666674</v>
      </c>
      <c r="L236">
        <v>0.46153846153846162</v>
      </c>
      <c r="M236">
        <v>-8.3333333333333315E-2</v>
      </c>
      <c r="N236">
        <v>0.22756410256410256</v>
      </c>
    </row>
    <row r="237" spans="1:14" x14ac:dyDescent="0.25">
      <c r="A237" t="s">
        <v>289</v>
      </c>
      <c r="B237">
        <v>16</v>
      </c>
      <c r="C237">
        <v>4</v>
      </c>
      <c r="D237">
        <v>1</v>
      </c>
      <c r="E237">
        <v>2</v>
      </c>
      <c r="F237">
        <v>7</v>
      </c>
      <c r="G237">
        <v>3</v>
      </c>
      <c r="H237">
        <v>6</v>
      </c>
      <c r="I237">
        <v>7</v>
      </c>
      <c r="J237">
        <v>3</v>
      </c>
      <c r="K237">
        <v>0.4375</v>
      </c>
      <c r="L237">
        <v>0.375</v>
      </c>
      <c r="M237">
        <v>0.5</v>
      </c>
      <c r="N237">
        <v>0.1875</v>
      </c>
    </row>
    <row r="238" spans="1:14" x14ac:dyDescent="0.25">
      <c r="A238" t="s">
        <v>288</v>
      </c>
      <c r="B238">
        <v>16</v>
      </c>
      <c r="C238">
        <v>0</v>
      </c>
      <c r="D238">
        <v>4</v>
      </c>
      <c r="E238">
        <v>1</v>
      </c>
      <c r="F238">
        <v>4</v>
      </c>
      <c r="G238">
        <v>2</v>
      </c>
      <c r="H238">
        <v>10</v>
      </c>
      <c r="I238">
        <v>5</v>
      </c>
      <c r="J238">
        <v>2</v>
      </c>
      <c r="K238">
        <v>0.3125</v>
      </c>
      <c r="L238">
        <v>0.375</v>
      </c>
      <c r="M238">
        <v>0.3125</v>
      </c>
      <c r="N238">
        <v>0.21875</v>
      </c>
    </row>
    <row r="239" spans="1:14" x14ac:dyDescent="0.25">
      <c r="A239" t="s">
        <v>278</v>
      </c>
      <c r="B239">
        <v>15</v>
      </c>
      <c r="C239">
        <v>2</v>
      </c>
      <c r="D239">
        <v>3</v>
      </c>
      <c r="E239">
        <v>0</v>
      </c>
      <c r="F239">
        <v>3</v>
      </c>
      <c r="G239">
        <v>6</v>
      </c>
      <c r="H239">
        <v>6</v>
      </c>
      <c r="I239">
        <v>5</v>
      </c>
      <c r="J239">
        <v>5</v>
      </c>
      <c r="K239">
        <v>0.33333333333333331</v>
      </c>
      <c r="L239">
        <v>0.46666666666666662</v>
      </c>
      <c r="M239">
        <v>-0.2</v>
      </c>
      <c r="N239">
        <v>0.20000000000000004</v>
      </c>
    </row>
    <row r="240" spans="1:14" x14ac:dyDescent="0.25">
      <c r="A240" t="s">
        <v>306</v>
      </c>
      <c r="B240">
        <v>13</v>
      </c>
      <c r="C240">
        <v>0</v>
      </c>
      <c r="D240">
        <v>2</v>
      </c>
      <c r="E240">
        <v>1</v>
      </c>
      <c r="F240">
        <v>4</v>
      </c>
      <c r="G240">
        <v>2</v>
      </c>
      <c r="H240">
        <v>7</v>
      </c>
      <c r="I240">
        <v>3</v>
      </c>
      <c r="J240">
        <v>3</v>
      </c>
      <c r="K240">
        <v>0.23076923076923081</v>
      </c>
      <c r="L240">
        <v>0.16666666666666666</v>
      </c>
      <c r="M240">
        <v>0.15384615384615383</v>
      </c>
      <c r="N240">
        <v>0.11858974358974358</v>
      </c>
    </row>
    <row r="241" spans="1:14" x14ac:dyDescent="0.25">
      <c r="A241" t="s">
        <v>294</v>
      </c>
      <c r="B241">
        <v>15</v>
      </c>
      <c r="C241">
        <v>4</v>
      </c>
      <c r="D241">
        <v>2</v>
      </c>
      <c r="E241">
        <v>1</v>
      </c>
      <c r="F241">
        <v>7</v>
      </c>
      <c r="G241">
        <v>5</v>
      </c>
      <c r="H241">
        <v>3</v>
      </c>
      <c r="I241">
        <v>7</v>
      </c>
      <c r="J241">
        <v>6</v>
      </c>
      <c r="K241">
        <v>0.46666666666666662</v>
      </c>
      <c r="L241">
        <v>0.29411764705882354</v>
      </c>
      <c r="M241">
        <v>0.2</v>
      </c>
      <c r="N241">
        <v>7.0588235294117646E-2</v>
      </c>
    </row>
    <row r="242" spans="1:14" x14ac:dyDescent="0.25">
      <c r="A242" t="s">
        <v>287</v>
      </c>
      <c r="B242">
        <v>16</v>
      </c>
      <c r="C242">
        <v>1</v>
      </c>
      <c r="D242">
        <v>2</v>
      </c>
      <c r="E242">
        <v>2</v>
      </c>
      <c r="F242">
        <v>4</v>
      </c>
      <c r="G242">
        <v>2</v>
      </c>
      <c r="H242">
        <v>10</v>
      </c>
      <c r="I242">
        <v>5</v>
      </c>
      <c r="J242">
        <v>6</v>
      </c>
      <c r="K242">
        <v>0.3125</v>
      </c>
      <c r="L242">
        <v>0.375</v>
      </c>
      <c r="M242">
        <v>6.25E-2</v>
      </c>
      <c r="N242">
        <v>3.125E-2</v>
      </c>
    </row>
    <row r="243" spans="1:14" x14ac:dyDescent="0.25">
      <c r="A243" t="s">
        <v>286</v>
      </c>
      <c r="B243">
        <v>15</v>
      </c>
      <c r="C243">
        <v>2</v>
      </c>
      <c r="D243">
        <v>1</v>
      </c>
      <c r="E243">
        <v>1</v>
      </c>
      <c r="F243">
        <v>3</v>
      </c>
      <c r="G243">
        <v>5</v>
      </c>
      <c r="H243">
        <v>7</v>
      </c>
      <c r="I243">
        <v>4</v>
      </c>
      <c r="J243">
        <v>5</v>
      </c>
      <c r="K243">
        <v>0.26666666666666666</v>
      </c>
      <c r="L243">
        <v>0.47058823529411759</v>
      </c>
      <c r="M243">
        <v>-0.19999999999999996</v>
      </c>
      <c r="N243">
        <v>7.6470588235294137E-2</v>
      </c>
    </row>
    <row r="244" spans="1:14" x14ac:dyDescent="0.25">
      <c r="A244" t="s">
        <v>281</v>
      </c>
      <c r="B244">
        <v>17</v>
      </c>
      <c r="C244">
        <v>0</v>
      </c>
      <c r="D244">
        <v>4</v>
      </c>
      <c r="E244">
        <v>0</v>
      </c>
      <c r="F244">
        <v>5</v>
      </c>
      <c r="G244">
        <v>7</v>
      </c>
      <c r="H244">
        <v>5</v>
      </c>
      <c r="I244">
        <v>4</v>
      </c>
      <c r="J244">
        <v>9</v>
      </c>
      <c r="K244">
        <v>0.23529411764705879</v>
      </c>
      <c r="L244">
        <v>0.46666666666666662</v>
      </c>
      <c r="M244">
        <v>-0.41176470588235298</v>
      </c>
      <c r="N244">
        <v>6.0784313725490258E-2</v>
      </c>
    </row>
    <row r="245" spans="1:14" x14ac:dyDescent="0.25">
      <c r="A245" t="s">
        <v>280</v>
      </c>
      <c r="B245">
        <v>13</v>
      </c>
      <c r="C245">
        <v>2</v>
      </c>
      <c r="D245">
        <v>1</v>
      </c>
      <c r="E245">
        <v>0</v>
      </c>
      <c r="F245">
        <v>3</v>
      </c>
      <c r="G245">
        <v>3</v>
      </c>
      <c r="H245">
        <v>7</v>
      </c>
      <c r="I245">
        <v>3</v>
      </c>
      <c r="J245">
        <v>6</v>
      </c>
      <c r="K245">
        <v>0.23076923076923081</v>
      </c>
      <c r="L245">
        <v>0.5</v>
      </c>
      <c r="M245">
        <v>-0.23076923076923081</v>
      </c>
      <c r="N245">
        <v>-3.2051282051282048E-2</v>
      </c>
    </row>
    <row r="246" spans="1:14" x14ac:dyDescent="0.25">
      <c r="A246" t="s">
        <v>309</v>
      </c>
      <c r="B246">
        <v>16</v>
      </c>
      <c r="C246">
        <v>6</v>
      </c>
      <c r="D246">
        <v>0</v>
      </c>
      <c r="E246">
        <v>0</v>
      </c>
      <c r="F246">
        <v>5</v>
      </c>
      <c r="G246">
        <v>2</v>
      </c>
      <c r="H246">
        <v>9</v>
      </c>
      <c r="I246">
        <v>6</v>
      </c>
      <c r="J246">
        <v>2</v>
      </c>
      <c r="K246">
        <v>0.375</v>
      </c>
      <c r="L246">
        <v>6.25E-2</v>
      </c>
      <c r="M246">
        <v>0.4375</v>
      </c>
      <c r="N246">
        <v>-3.125E-2</v>
      </c>
    </row>
    <row r="247" spans="1:14" x14ac:dyDescent="0.25">
      <c r="A247" t="s">
        <v>290</v>
      </c>
      <c r="B247">
        <v>17</v>
      </c>
      <c r="C247">
        <v>3</v>
      </c>
      <c r="D247">
        <v>0</v>
      </c>
      <c r="E247">
        <v>1</v>
      </c>
      <c r="F247">
        <v>4</v>
      </c>
      <c r="G247">
        <v>5</v>
      </c>
      <c r="H247">
        <v>8</v>
      </c>
      <c r="I247">
        <v>4</v>
      </c>
      <c r="J247">
        <v>8</v>
      </c>
      <c r="K247">
        <v>0.23529411764705879</v>
      </c>
      <c r="L247">
        <v>0.4</v>
      </c>
      <c r="M247">
        <v>-0.29411764705882354</v>
      </c>
      <c r="N247">
        <v>-0.11372549019607842</v>
      </c>
    </row>
    <row r="248" spans="1:14" x14ac:dyDescent="0.25">
      <c r="A248" t="s">
        <v>295</v>
      </c>
      <c r="B248">
        <v>12</v>
      </c>
      <c r="C248">
        <v>1</v>
      </c>
      <c r="D248">
        <v>1</v>
      </c>
      <c r="E248">
        <v>0</v>
      </c>
      <c r="F248">
        <v>2</v>
      </c>
      <c r="G248">
        <v>1</v>
      </c>
      <c r="H248">
        <v>9</v>
      </c>
      <c r="I248">
        <v>2</v>
      </c>
      <c r="J248">
        <v>4</v>
      </c>
      <c r="K248">
        <v>0.16666666666666666</v>
      </c>
      <c r="L248">
        <v>0.38461538461538464</v>
      </c>
      <c r="M248">
        <v>-8.3333333333333329E-2</v>
      </c>
      <c r="N248">
        <v>-3.2051282051282007E-3</v>
      </c>
    </row>
    <row r="249" spans="1:14" x14ac:dyDescent="0.25">
      <c r="A249" t="s">
        <v>300</v>
      </c>
      <c r="B249">
        <v>17</v>
      </c>
      <c r="C249">
        <v>3</v>
      </c>
      <c r="D249">
        <v>1</v>
      </c>
      <c r="E249">
        <v>1</v>
      </c>
      <c r="F249">
        <v>4</v>
      </c>
      <c r="G249">
        <v>6</v>
      </c>
      <c r="H249">
        <v>7</v>
      </c>
      <c r="I249">
        <v>5</v>
      </c>
      <c r="J249">
        <v>7</v>
      </c>
      <c r="K249">
        <v>0.29411764705882354</v>
      </c>
      <c r="L249">
        <v>0.26666666666666666</v>
      </c>
      <c r="M249">
        <v>-0.23529411764705879</v>
      </c>
      <c r="N249">
        <v>-1.7647058823529405E-2</v>
      </c>
    </row>
    <row r="250" spans="1:14" x14ac:dyDescent="0.25">
      <c r="A250" t="s">
        <v>307</v>
      </c>
      <c r="B250">
        <v>12</v>
      </c>
      <c r="C250">
        <v>0</v>
      </c>
      <c r="D250">
        <v>4</v>
      </c>
      <c r="E250">
        <v>1</v>
      </c>
      <c r="F250">
        <v>4</v>
      </c>
      <c r="G250">
        <v>4</v>
      </c>
      <c r="H250">
        <v>4</v>
      </c>
      <c r="I250">
        <v>5</v>
      </c>
      <c r="J250">
        <v>4</v>
      </c>
      <c r="K250">
        <v>0.41666666666666674</v>
      </c>
      <c r="L250">
        <v>0.15384615384615383</v>
      </c>
      <c r="M250">
        <v>8.333333333333337E-2</v>
      </c>
      <c r="N250">
        <v>-0.1891025641025641</v>
      </c>
    </row>
    <row r="251" spans="1:14" x14ac:dyDescent="0.25">
      <c r="A251" t="s">
        <v>282</v>
      </c>
      <c r="B251">
        <v>16</v>
      </c>
      <c r="C251">
        <v>0</v>
      </c>
      <c r="D251">
        <v>2</v>
      </c>
      <c r="E251">
        <v>2</v>
      </c>
      <c r="F251">
        <v>4</v>
      </c>
      <c r="G251">
        <v>7</v>
      </c>
      <c r="H251">
        <v>5</v>
      </c>
      <c r="I251">
        <v>4</v>
      </c>
      <c r="J251">
        <v>8</v>
      </c>
      <c r="K251">
        <v>0.25</v>
      </c>
      <c r="L251">
        <v>0.375</v>
      </c>
      <c r="M251">
        <v>-0.4375</v>
      </c>
      <c r="N251">
        <v>-0.1875</v>
      </c>
    </row>
    <row r="252" spans="1:14" x14ac:dyDescent="0.25">
      <c r="A252" t="s">
        <v>299</v>
      </c>
      <c r="B252">
        <v>16</v>
      </c>
      <c r="C252">
        <v>6</v>
      </c>
      <c r="D252">
        <v>2</v>
      </c>
      <c r="E252">
        <v>1</v>
      </c>
      <c r="F252">
        <v>7</v>
      </c>
      <c r="G252">
        <v>7</v>
      </c>
      <c r="H252">
        <v>2</v>
      </c>
      <c r="I252">
        <v>9</v>
      </c>
      <c r="J252">
        <v>6</v>
      </c>
      <c r="K252">
        <v>0.5625</v>
      </c>
      <c r="L252">
        <v>0.26666666666666666</v>
      </c>
      <c r="M252">
        <v>0.1875</v>
      </c>
      <c r="N252">
        <v>-0.17291666666666666</v>
      </c>
    </row>
    <row r="253" spans="1:14" x14ac:dyDescent="0.25">
      <c r="A253" t="s">
        <v>308</v>
      </c>
      <c r="B253">
        <v>16</v>
      </c>
      <c r="C253">
        <v>3</v>
      </c>
      <c r="D253">
        <v>1</v>
      </c>
      <c r="E253">
        <v>1</v>
      </c>
      <c r="F253">
        <v>4</v>
      </c>
      <c r="G253">
        <v>5</v>
      </c>
      <c r="H253">
        <v>7</v>
      </c>
      <c r="I253">
        <v>5</v>
      </c>
      <c r="J253">
        <v>4</v>
      </c>
      <c r="K253">
        <v>0.3125</v>
      </c>
      <c r="L253">
        <v>0.125</v>
      </c>
      <c r="M253">
        <v>0</v>
      </c>
      <c r="N253">
        <v>-0.1875</v>
      </c>
    </row>
    <row r="254" spans="1:14" x14ac:dyDescent="0.25">
      <c r="A254" t="s">
        <v>291</v>
      </c>
      <c r="B254">
        <v>12</v>
      </c>
      <c r="C254">
        <v>0</v>
      </c>
      <c r="D254">
        <v>2</v>
      </c>
      <c r="E254">
        <v>1</v>
      </c>
      <c r="F254">
        <v>2</v>
      </c>
      <c r="G254">
        <v>4</v>
      </c>
      <c r="H254">
        <v>6</v>
      </c>
      <c r="I254">
        <v>3</v>
      </c>
      <c r="J254">
        <v>5</v>
      </c>
      <c r="K254">
        <v>0.25</v>
      </c>
      <c r="L254">
        <v>0.38461538461538464</v>
      </c>
      <c r="M254">
        <v>-0.33333333333333337</v>
      </c>
      <c r="N254">
        <v>-0.20512820512820515</v>
      </c>
    </row>
    <row r="255" spans="1:14" x14ac:dyDescent="0.25">
      <c r="A255" t="s">
        <v>298</v>
      </c>
      <c r="B255">
        <v>15</v>
      </c>
      <c r="C255">
        <v>1</v>
      </c>
      <c r="D255">
        <v>1</v>
      </c>
      <c r="E255">
        <v>2</v>
      </c>
      <c r="F255">
        <v>3</v>
      </c>
      <c r="G255">
        <v>4</v>
      </c>
      <c r="H255">
        <v>8</v>
      </c>
      <c r="I255">
        <v>4</v>
      </c>
      <c r="J255">
        <v>4</v>
      </c>
      <c r="K255">
        <v>0.26666666666666666</v>
      </c>
      <c r="L255">
        <v>0.23529411764705879</v>
      </c>
      <c r="M255">
        <v>-6.6666666666666652E-2</v>
      </c>
      <c r="N255">
        <v>-0.26862745098039215</v>
      </c>
    </row>
    <row r="256" spans="1:14" x14ac:dyDescent="0.25">
      <c r="A256" t="s">
        <v>303</v>
      </c>
      <c r="B256">
        <v>16</v>
      </c>
      <c r="C256">
        <v>1</v>
      </c>
      <c r="D256">
        <v>1</v>
      </c>
      <c r="E256">
        <v>0</v>
      </c>
      <c r="F256">
        <v>1</v>
      </c>
      <c r="G256">
        <v>4</v>
      </c>
      <c r="H256">
        <v>11</v>
      </c>
      <c r="I256">
        <v>2</v>
      </c>
      <c r="J256">
        <v>4</v>
      </c>
      <c r="K256">
        <v>0.125</v>
      </c>
      <c r="L256">
        <v>0.13333333333333333</v>
      </c>
      <c r="M256">
        <v>-0.3125</v>
      </c>
      <c r="N256">
        <v>-0.22291666666666668</v>
      </c>
    </row>
    <row r="257" spans="1:14" x14ac:dyDescent="0.25">
      <c r="A257" t="s">
        <v>304</v>
      </c>
      <c r="B257">
        <v>15</v>
      </c>
      <c r="C257">
        <v>2</v>
      </c>
      <c r="D257">
        <v>1</v>
      </c>
      <c r="E257">
        <v>1</v>
      </c>
      <c r="F257">
        <v>3</v>
      </c>
      <c r="G257">
        <v>5</v>
      </c>
      <c r="H257">
        <v>7</v>
      </c>
      <c r="I257">
        <v>4</v>
      </c>
      <c r="J257">
        <v>6</v>
      </c>
      <c r="K257">
        <v>0.26666666666666666</v>
      </c>
      <c r="L257">
        <v>0.23529411764705879</v>
      </c>
      <c r="M257">
        <v>-0.26666666666666666</v>
      </c>
      <c r="N257">
        <v>-0.33921568627450982</v>
      </c>
    </row>
    <row r="258" spans="1:14" x14ac:dyDescent="0.25">
      <c r="A258" t="s">
        <v>310</v>
      </c>
      <c r="B258">
        <v>12</v>
      </c>
      <c r="C258">
        <v>2</v>
      </c>
      <c r="D258">
        <v>0</v>
      </c>
      <c r="E258">
        <v>1</v>
      </c>
      <c r="F258">
        <v>1</v>
      </c>
      <c r="G258">
        <v>1</v>
      </c>
      <c r="H258">
        <v>10</v>
      </c>
      <c r="I258">
        <v>3</v>
      </c>
      <c r="J258">
        <v>1</v>
      </c>
      <c r="K258">
        <v>0.25</v>
      </c>
      <c r="L258">
        <v>7.6923076923076927E-2</v>
      </c>
      <c r="M258">
        <v>0.16666666666666669</v>
      </c>
      <c r="N258">
        <v>-0.33974358974358976</v>
      </c>
    </row>
    <row r="259" spans="1:14" x14ac:dyDescent="0.25">
      <c r="A259" t="s">
        <v>279</v>
      </c>
      <c r="B259">
        <v>16</v>
      </c>
      <c r="C259">
        <v>2</v>
      </c>
      <c r="D259">
        <v>0</v>
      </c>
      <c r="E259">
        <v>0</v>
      </c>
      <c r="F259">
        <v>2</v>
      </c>
      <c r="G259">
        <v>9</v>
      </c>
      <c r="H259">
        <v>5</v>
      </c>
      <c r="I259">
        <v>2</v>
      </c>
      <c r="J259">
        <v>10</v>
      </c>
      <c r="K259">
        <v>0.125</v>
      </c>
      <c r="L259">
        <v>0.46666666666666662</v>
      </c>
      <c r="M259">
        <v>-0.9375</v>
      </c>
      <c r="N259">
        <v>-0.43541666666666662</v>
      </c>
    </row>
    <row r="260" spans="1:14" x14ac:dyDescent="0.25">
      <c r="A260" t="s">
        <v>293</v>
      </c>
      <c r="B260">
        <v>12</v>
      </c>
      <c r="C260">
        <v>1</v>
      </c>
      <c r="D260">
        <v>0</v>
      </c>
      <c r="E260">
        <v>0</v>
      </c>
      <c r="F260">
        <v>2</v>
      </c>
      <c r="G260">
        <v>2</v>
      </c>
      <c r="H260">
        <v>8</v>
      </c>
      <c r="I260">
        <v>1</v>
      </c>
      <c r="J260">
        <v>3</v>
      </c>
      <c r="K260">
        <v>8.3333333333333329E-2</v>
      </c>
      <c r="L260">
        <v>0.30769230769230771</v>
      </c>
      <c r="M260">
        <v>-0.16666666666666669</v>
      </c>
      <c r="N260">
        <v>-0.35256410256410253</v>
      </c>
    </row>
    <row r="261" spans="1:14" x14ac:dyDescent="0.25">
      <c r="A261" t="s">
        <v>296</v>
      </c>
      <c r="B261">
        <v>13</v>
      </c>
      <c r="C261">
        <v>2</v>
      </c>
      <c r="D261">
        <v>2</v>
      </c>
      <c r="E261">
        <v>0</v>
      </c>
      <c r="F261">
        <v>2</v>
      </c>
      <c r="G261">
        <v>5</v>
      </c>
      <c r="H261">
        <v>6</v>
      </c>
      <c r="I261">
        <v>4</v>
      </c>
      <c r="J261">
        <v>5</v>
      </c>
      <c r="K261">
        <v>0.30769230769230771</v>
      </c>
      <c r="L261">
        <v>0.25</v>
      </c>
      <c r="M261">
        <v>-0.30769230769230771</v>
      </c>
      <c r="N261">
        <v>-0.48717948717948723</v>
      </c>
    </row>
    <row r="262" spans="1:14" x14ac:dyDescent="0.25">
      <c r="A262" t="s">
        <v>292</v>
      </c>
      <c r="B262">
        <v>11</v>
      </c>
      <c r="C262">
        <v>1</v>
      </c>
      <c r="D262">
        <v>0</v>
      </c>
      <c r="E262">
        <v>0</v>
      </c>
      <c r="F262">
        <v>0</v>
      </c>
      <c r="G262">
        <v>6</v>
      </c>
      <c r="H262">
        <v>5</v>
      </c>
      <c r="I262">
        <v>1</v>
      </c>
      <c r="J262">
        <v>6</v>
      </c>
      <c r="K262">
        <v>9.0909090909090912E-2</v>
      </c>
      <c r="L262">
        <v>0.2857142857142857</v>
      </c>
      <c r="M262">
        <v>-0.99999999999999989</v>
      </c>
      <c r="N262">
        <v>-0.5357142857142857</v>
      </c>
    </row>
    <row r="263" spans="1:14" x14ac:dyDescent="0.25">
      <c r="A263" t="s">
        <v>301</v>
      </c>
      <c r="B263">
        <v>13</v>
      </c>
      <c r="C263">
        <v>1</v>
      </c>
      <c r="D263">
        <v>1</v>
      </c>
      <c r="E263">
        <v>0</v>
      </c>
      <c r="F263">
        <v>3</v>
      </c>
      <c r="G263">
        <v>6</v>
      </c>
      <c r="H263">
        <v>4</v>
      </c>
      <c r="I263">
        <v>2</v>
      </c>
      <c r="J263">
        <v>8</v>
      </c>
      <c r="K263">
        <v>0.15384615384615383</v>
      </c>
      <c r="L263">
        <v>0.16666666666666666</v>
      </c>
      <c r="M263">
        <v>-0.69230769230769229</v>
      </c>
      <c r="N263">
        <v>-0.59615384615384615</v>
      </c>
    </row>
    <row r="264" spans="1:14" x14ac:dyDescent="0.25">
      <c r="A264" t="s">
        <v>302</v>
      </c>
      <c r="B264">
        <v>13</v>
      </c>
      <c r="C264">
        <v>2</v>
      </c>
      <c r="D264">
        <v>0</v>
      </c>
      <c r="E264">
        <v>0</v>
      </c>
      <c r="F264">
        <v>2</v>
      </c>
      <c r="G264">
        <v>8</v>
      </c>
      <c r="H264">
        <v>3</v>
      </c>
      <c r="I264">
        <v>2</v>
      </c>
      <c r="J264">
        <v>8</v>
      </c>
      <c r="K264">
        <v>0.15384615384615383</v>
      </c>
      <c r="L264">
        <v>0.16666666666666666</v>
      </c>
      <c r="M264">
        <v>-0.92307692307692324</v>
      </c>
      <c r="N264">
        <v>-0.54487179487179493</v>
      </c>
    </row>
    <row r="265" spans="1:14" x14ac:dyDescent="0.25">
      <c r="A265" t="s">
        <v>305</v>
      </c>
      <c r="B265">
        <v>16</v>
      </c>
      <c r="C265">
        <v>2</v>
      </c>
      <c r="D265">
        <v>0</v>
      </c>
      <c r="E265">
        <v>0</v>
      </c>
      <c r="F265">
        <v>1</v>
      </c>
      <c r="G265">
        <v>6</v>
      </c>
      <c r="H265">
        <v>9</v>
      </c>
      <c r="I265">
        <v>2</v>
      </c>
      <c r="J265">
        <v>7</v>
      </c>
      <c r="K265">
        <v>0.125</v>
      </c>
      <c r="L265">
        <v>0.1875</v>
      </c>
      <c r="M265">
        <v>-0.625</v>
      </c>
      <c r="N265">
        <v>-0.625</v>
      </c>
    </row>
    <row r="266" spans="1:14" x14ac:dyDescent="0.25">
      <c r="A266" t="s">
        <v>319</v>
      </c>
      <c r="B266">
        <v>10</v>
      </c>
      <c r="C266">
        <v>2</v>
      </c>
      <c r="D266">
        <v>2</v>
      </c>
      <c r="E266">
        <v>2</v>
      </c>
      <c r="F266">
        <v>6</v>
      </c>
      <c r="G266">
        <v>2</v>
      </c>
      <c r="H266">
        <v>2</v>
      </c>
      <c r="I266">
        <v>6</v>
      </c>
      <c r="J266">
        <v>3</v>
      </c>
      <c r="K266">
        <v>0.6</v>
      </c>
      <c r="L266">
        <v>0.5</v>
      </c>
      <c r="M266">
        <v>0.7</v>
      </c>
      <c r="N266">
        <v>0.54999999999999993</v>
      </c>
    </row>
    <row r="267" spans="1:14" x14ac:dyDescent="0.25">
      <c r="A267" t="s">
        <v>314</v>
      </c>
      <c r="B267">
        <v>10</v>
      </c>
      <c r="C267">
        <v>4</v>
      </c>
      <c r="D267">
        <v>1</v>
      </c>
      <c r="E267">
        <v>0</v>
      </c>
      <c r="F267">
        <v>4</v>
      </c>
      <c r="G267">
        <v>4</v>
      </c>
      <c r="H267">
        <v>2</v>
      </c>
      <c r="I267">
        <v>5</v>
      </c>
      <c r="J267">
        <v>5</v>
      </c>
      <c r="K267">
        <v>0.5</v>
      </c>
      <c r="L267">
        <v>0.55555555555555558</v>
      </c>
      <c r="M267">
        <v>0</v>
      </c>
      <c r="N267">
        <v>0.44444444444444442</v>
      </c>
    </row>
    <row r="268" spans="1:14" x14ac:dyDescent="0.25">
      <c r="A268" t="s">
        <v>332</v>
      </c>
      <c r="B268">
        <v>10</v>
      </c>
      <c r="C268">
        <v>1</v>
      </c>
      <c r="D268">
        <v>2</v>
      </c>
      <c r="E268">
        <v>2</v>
      </c>
      <c r="F268">
        <v>5</v>
      </c>
      <c r="G268">
        <v>3</v>
      </c>
      <c r="H268">
        <v>2</v>
      </c>
      <c r="I268">
        <v>5</v>
      </c>
      <c r="J268">
        <v>3</v>
      </c>
      <c r="K268">
        <v>0.5</v>
      </c>
      <c r="L268">
        <v>0.1</v>
      </c>
      <c r="M268">
        <v>0.4</v>
      </c>
      <c r="N268">
        <v>-5.0000000000000017E-2</v>
      </c>
    </row>
    <row r="269" spans="1:14" x14ac:dyDescent="0.25">
      <c r="A269" t="s">
        <v>325</v>
      </c>
      <c r="B269">
        <v>10</v>
      </c>
      <c r="C269">
        <v>2</v>
      </c>
      <c r="D269">
        <v>0</v>
      </c>
      <c r="E269">
        <v>2</v>
      </c>
      <c r="F269">
        <v>3</v>
      </c>
      <c r="G269">
        <v>5</v>
      </c>
      <c r="H269">
        <v>2</v>
      </c>
      <c r="I269">
        <v>4</v>
      </c>
      <c r="J269">
        <v>4</v>
      </c>
      <c r="K269">
        <v>0.4</v>
      </c>
      <c r="L269">
        <v>0.3</v>
      </c>
      <c r="M269">
        <v>-0.2</v>
      </c>
      <c r="N269">
        <v>-0.2</v>
      </c>
    </row>
    <row r="270" spans="1:14" x14ac:dyDescent="0.25">
      <c r="A270" t="s">
        <v>326</v>
      </c>
      <c r="B270">
        <v>11</v>
      </c>
      <c r="C270">
        <v>1</v>
      </c>
      <c r="D270">
        <v>1</v>
      </c>
      <c r="E270">
        <v>2</v>
      </c>
      <c r="F270">
        <v>4</v>
      </c>
      <c r="G270">
        <v>2</v>
      </c>
      <c r="H270">
        <v>5</v>
      </c>
      <c r="I270">
        <v>4</v>
      </c>
      <c r="J270">
        <v>3</v>
      </c>
      <c r="K270">
        <v>0.3636363636363637</v>
      </c>
      <c r="L270">
        <v>0.3</v>
      </c>
      <c r="M270">
        <v>0.27272727272727276</v>
      </c>
      <c r="N270">
        <v>8.6363636363636365E-2</v>
      </c>
    </row>
    <row r="271" spans="1:14" x14ac:dyDescent="0.25">
      <c r="A271" t="s">
        <v>313</v>
      </c>
      <c r="B271">
        <v>10</v>
      </c>
      <c r="C271">
        <v>2</v>
      </c>
      <c r="D271">
        <v>1</v>
      </c>
      <c r="E271">
        <v>1</v>
      </c>
      <c r="F271">
        <v>3</v>
      </c>
      <c r="G271">
        <v>4</v>
      </c>
      <c r="H271">
        <v>3</v>
      </c>
      <c r="I271">
        <v>4</v>
      </c>
      <c r="J271">
        <v>3</v>
      </c>
      <c r="K271">
        <v>0.4</v>
      </c>
      <c r="L271">
        <v>0.6</v>
      </c>
      <c r="M271">
        <v>0</v>
      </c>
      <c r="N271">
        <v>0.35</v>
      </c>
    </row>
    <row r="272" spans="1:14" x14ac:dyDescent="0.25">
      <c r="A272" t="s">
        <v>317</v>
      </c>
      <c r="B272">
        <v>10</v>
      </c>
      <c r="C272">
        <v>0</v>
      </c>
      <c r="D272">
        <v>2</v>
      </c>
      <c r="E272">
        <v>3</v>
      </c>
      <c r="F272">
        <v>5</v>
      </c>
      <c r="G272">
        <v>1</v>
      </c>
      <c r="H272">
        <v>4</v>
      </c>
      <c r="I272">
        <v>5</v>
      </c>
      <c r="J272">
        <v>1</v>
      </c>
      <c r="K272">
        <v>0.5</v>
      </c>
      <c r="L272">
        <v>0.5</v>
      </c>
      <c r="M272">
        <v>0.8</v>
      </c>
      <c r="N272">
        <v>0.85</v>
      </c>
    </row>
    <row r="273" spans="1:14" x14ac:dyDescent="0.25">
      <c r="A273" t="s">
        <v>315</v>
      </c>
      <c r="B273">
        <v>9</v>
      </c>
      <c r="C273">
        <v>2</v>
      </c>
      <c r="D273">
        <v>1</v>
      </c>
      <c r="E273">
        <v>0</v>
      </c>
      <c r="F273">
        <v>3</v>
      </c>
      <c r="G273">
        <v>0</v>
      </c>
      <c r="H273">
        <v>6</v>
      </c>
      <c r="I273">
        <v>3</v>
      </c>
      <c r="J273">
        <v>0</v>
      </c>
      <c r="K273">
        <v>0.33333333333333331</v>
      </c>
      <c r="L273">
        <v>0.54545454545454541</v>
      </c>
      <c r="M273">
        <v>0.66666666666666663</v>
      </c>
      <c r="N273">
        <v>0.69696969696969691</v>
      </c>
    </row>
    <row r="274" spans="1:14" x14ac:dyDescent="0.25">
      <c r="A274" t="s">
        <v>157</v>
      </c>
      <c r="B274">
        <v>10</v>
      </c>
      <c r="C274">
        <v>1</v>
      </c>
      <c r="D274">
        <v>1</v>
      </c>
      <c r="E274">
        <v>1</v>
      </c>
      <c r="F274">
        <v>3</v>
      </c>
      <c r="G274">
        <v>2</v>
      </c>
      <c r="H274">
        <v>5</v>
      </c>
      <c r="I274">
        <v>3</v>
      </c>
      <c r="J274">
        <v>3</v>
      </c>
      <c r="K274">
        <v>0.3</v>
      </c>
      <c r="L274">
        <v>0.7</v>
      </c>
      <c r="M274">
        <v>9.9999999999999978E-2</v>
      </c>
      <c r="N274">
        <v>0.64999999999999991</v>
      </c>
    </row>
    <row r="275" spans="1:14" x14ac:dyDescent="0.25">
      <c r="A275" t="s">
        <v>316</v>
      </c>
      <c r="B275">
        <v>10</v>
      </c>
      <c r="C275">
        <v>1</v>
      </c>
      <c r="D275">
        <v>1</v>
      </c>
      <c r="E275">
        <v>1</v>
      </c>
      <c r="F275">
        <v>3</v>
      </c>
      <c r="G275">
        <v>2</v>
      </c>
      <c r="H275">
        <v>5</v>
      </c>
      <c r="I275">
        <v>3</v>
      </c>
      <c r="J275">
        <v>3</v>
      </c>
      <c r="K275">
        <v>0.3</v>
      </c>
      <c r="L275">
        <v>0.5</v>
      </c>
      <c r="M275">
        <v>9.9999999999999978E-2</v>
      </c>
      <c r="N275">
        <v>0.45</v>
      </c>
    </row>
    <row r="276" spans="1:14" x14ac:dyDescent="0.25">
      <c r="A276" t="s">
        <v>330</v>
      </c>
      <c r="B276">
        <v>10</v>
      </c>
      <c r="C276">
        <v>2</v>
      </c>
      <c r="D276">
        <v>1</v>
      </c>
      <c r="E276">
        <v>0</v>
      </c>
      <c r="F276">
        <v>3</v>
      </c>
      <c r="G276">
        <v>5</v>
      </c>
      <c r="H276">
        <v>2</v>
      </c>
      <c r="I276">
        <v>3</v>
      </c>
      <c r="J276">
        <v>6</v>
      </c>
      <c r="K276">
        <v>0.3</v>
      </c>
      <c r="L276">
        <v>0.2</v>
      </c>
      <c r="M276">
        <v>-0.5</v>
      </c>
      <c r="N276">
        <v>-0.6</v>
      </c>
    </row>
    <row r="277" spans="1:14" x14ac:dyDescent="0.25">
      <c r="A277" t="s">
        <v>331</v>
      </c>
      <c r="B277">
        <v>10</v>
      </c>
      <c r="C277">
        <v>1</v>
      </c>
      <c r="D277">
        <v>2</v>
      </c>
      <c r="E277">
        <v>0</v>
      </c>
      <c r="F277">
        <v>1</v>
      </c>
      <c r="G277">
        <v>5</v>
      </c>
      <c r="H277">
        <v>4</v>
      </c>
      <c r="I277">
        <v>3</v>
      </c>
      <c r="J277">
        <v>5</v>
      </c>
      <c r="K277">
        <v>0.3</v>
      </c>
      <c r="L277">
        <v>0.2</v>
      </c>
      <c r="M277">
        <v>-0.6</v>
      </c>
      <c r="N277">
        <v>-0.4</v>
      </c>
    </row>
    <row r="278" spans="1:14" x14ac:dyDescent="0.25">
      <c r="A278" t="s">
        <v>320</v>
      </c>
      <c r="B278">
        <v>11</v>
      </c>
      <c r="C278">
        <v>0</v>
      </c>
      <c r="D278">
        <v>3</v>
      </c>
      <c r="E278">
        <v>1</v>
      </c>
      <c r="F278">
        <v>3</v>
      </c>
      <c r="G278">
        <v>6</v>
      </c>
      <c r="H278">
        <v>2</v>
      </c>
      <c r="I278">
        <v>4</v>
      </c>
      <c r="J278">
        <v>6</v>
      </c>
      <c r="K278">
        <v>0.3636363636363637</v>
      </c>
      <c r="L278">
        <v>0.44444444444444442</v>
      </c>
      <c r="M278">
        <v>-0.45454545454545447</v>
      </c>
      <c r="N278">
        <v>-0.33838383838383834</v>
      </c>
    </row>
    <row r="279" spans="1:14" x14ac:dyDescent="0.25">
      <c r="A279" t="s">
        <v>329</v>
      </c>
      <c r="B279">
        <v>10</v>
      </c>
      <c r="C279">
        <v>1</v>
      </c>
      <c r="D279">
        <v>1</v>
      </c>
      <c r="E279">
        <v>1</v>
      </c>
      <c r="F279">
        <v>1</v>
      </c>
      <c r="G279">
        <v>5</v>
      </c>
      <c r="H279">
        <v>4</v>
      </c>
      <c r="I279">
        <v>3</v>
      </c>
      <c r="J279">
        <v>3</v>
      </c>
      <c r="K279">
        <v>0.3</v>
      </c>
      <c r="L279">
        <v>0.3</v>
      </c>
      <c r="M279">
        <v>-0.4</v>
      </c>
      <c r="N279">
        <v>-0.4</v>
      </c>
    </row>
    <row r="280" spans="1:14" x14ac:dyDescent="0.25">
      <c r="A280" t="s">
        <v>327</v>
      </c>
      <c r="B280">
        <v>10</v>
      </c>
      <c r="C280">
        <v>1</v>
      </c>
      <c r="D280">
        <v>1</v>
      </c>
      <c r="E280">
        <v>1</v>
      </c>
      <c r="F280">
        <v>1</v>
      </c>
      <c r="G280">
        <v>2</v>
      </c>
      <c r="H280">
        <v>7</v>
      </c>
      <c r="I280">
        <v>3</v>
      </c>
      <c r="J280">
        <v>2</v>
      </c>
      <c r="K280">
        <v>0.3</v>
      </c>
      <c r="L280">
        <v>0.4</v>
      </c>
      <c r="M280">
        <v>0</v>
      </c>
      <c r="N280">
        <v>-5.0000000000000017E-2</v>
      </c>
    </row>
    <row r="281" spans="1:14" x14ac:dyDescent="0.25">
      <c r="A281" t="s">
        <v>321</v>
      </c>
      <c r="B281">
        <v>10</v>
      </c>
      <c r="C281">
        <v>2</v>
      </c>
      <c r="D281">
        <v>0</v>
      </c>
      <c r="E281">
        <v>0</v>
      </c>
      <c r="F281">
        <v>2</v>
      </c>
      <c r="G281">
        <v>3</v>
      </c>
      <c r="H281">
        <v>5</v>
      </c>
      <c r="I281">
        <v>2</v>
      </c>
      <c r="J281">
        <v>4</v>
      </c>
      <c r="K281">
        <v>0.2</v>
      </c>
      <c r="L281">
        <v>0.4</v>
      </c>
      <c r="M281">
        <v>-0.3</v>
      </c>
      <c r="N281">
        <v>5.0000000000000051E-2</v>
      </c>
    </row>
    <row r="282" spans="1:14" x14ac:dyDescent="0.25">
      <c r="A282" t="s">
        <v>312</v>
      </c>
      <c r="B282">
        <v>10</v>
      </c>
      <c r="C282">
        <v>0</v>
      </c>
      <c r="D282">
        <v>1</v>
      </c>
      <c r="E282">
        <v>1</v>
      </c>
      <c r="F282">
        <v>2</v>
      </c>
      <c r="G282">
        <v>6</v>
      </c>
      <c r="H282">
        <v>2</v>
      </c>
      <c r="I282">
        <v>2</v>
      </c>
      <c r="J282">
        <v>7</v>
      </c>
      <c r="K282">
        <v>0.2</v>
      </c>
      <c r="L282">
        <v>0.5</v>
      </c>
      <c r="M282">
        <v>-0.8999999999999998</v>
      </c>
      <c r="N282">
        <v>-0.4</v>
      </c>
    </row>
    <row r="283" spans="1:14" x14ac:dyDescent="0.25">
      <c r="A283" t="s">
        <v>324</v>
      </c>
      <c r="B283">
        <v>9</v>
      </c>
      <c r="C283">
        <v>0</v>
      </c>
      <c r="D283">
        <v>2</v>
      </c>
      <c r="E283">
        <v>0</v>
      </c>
      <c r="F283">
        <v>2</v>
      </c>
      <c r="G283">
        <v>3</v>
      </c>
      <c r="H283">
        <v>4</v>
      </c>
      <c r="I283">
        <v>2</v>
      </c>
      <c r="J283">
        <v>3</v>
      </c>
      <c r="K283">
        <v>0.22222222222222221</v>
      </c>
      <c r="L283">
        <v>0.3636363636363637</v>
      </c>
      <c r="M283">
        <v>-0.22222222222222221</v>
      </c>
      <c r="N283">
        <v>-2.0202020202020169E-2</v>
      </c>
    </row>
    <row r="284" spans="1:14" x14ac:dyDescent="0.25">
      <c r="A284" t="s">
        <v>158</v>
      </c>
      <c r="B284">
        <v>10</v>
      </c>
      <c r="C284">
        <v>0</v>
      </c>
      <c r="D284">
        <v>0</v>
      </c>
      <c r="E284">
        <v>1</v>
      </c>
      <c r="F284">
        <v>2</v>
      </c>
      <c r="G284">
        <v>5</v>
      </c>
      <c r="H284">
        <v>3</v>
      </c>
      <c r="I284">
        <v>1</v>
      </c>
      <c r="J284">
        <v>6</v>
      </c>
      <c r="K284">
        <v>0.1</v>
      </c>
      <c r="L284">
        <v>0.2</v>
      </c>
      <c r="M284">
        <v>-0.8</v>
      </c>
      <c r="N284">
        <v>-0.7</v>
      </c>
    </row>
    <row r="285" spans="1:14" x14ac:dyDescent="0.25">
      <c r="A285" t="s">
        <v>322</v>
      </c>
      <c r="B285">
        <v>10</v>
      </c>
      <c r="C285">
        <v>0</v>
      </c>
      <c r="D285">
        <v>1</v>
      </c>
      <c r="E285">
        <v>1</v>
      </c>
      <c r="F285">
        <v>2</v>
      </c>
      <c r="G285">
        <v>5</v>
      </c>
      <c r="H285">
        <v>3</v>
      </c>
      <c r="I285">
        <v>2</v>
      </c>
      <c r="J285">
        <v>5</v>
      </c>
      <c r="K285">
        <v>0.2</v>
      </c>
      <c r="L285">
        <v>0.4</v>
      </c>
      <c r="M285">
        <v>-0.6</v>
      </c>
      <c r="N285">
        <v>-0.2</v>
      </c>
    </row>
    <row r="286" spans="1:14" x14ac:dyDescent="0.25">
      <c r="A286" t="s">
        <v>311</v>
      </c>
      <c r="B286">
        <v>10</v>
      </c>
      <c r="C286">
        <v>0</v>
      </c>
      <c r="D286">
        <v>0</v>
      </c>
      <c r="E286">
        <v>1</v>
      </c>
      <c r="F286">
        <v>2</v>
      </c>
      <c r="G286">
        <v>4</v>
      </c>
      <c r="H286">
        <v>4</v>
      </c>
      <c r="I286">
        <v>1</v>
      </c>
      <c r="J286">
        <v>5</v>
      </c>
      <c r="K286">
        <v>0.1</v>
      </c>
      <c r="L286">
        <v>0.63636363636363635</v>
      </c>
      <c r="M286">
        <v>-0.60000000000000009</v>
      </c>
      <c r="N286">
        <v>0.10909090909090902</v>
      </c>
    </row>
    <row r="287" spans="1:14" x14ac:dyDescent="0.25">
      <c r="A287" t="s">
        <v>323</v>
      </c>
      <c r="B287">
        <v>10</v>
      </c>
      <c r="C287">
        <v>0</v>
      </c>
      <c r="D287">
        <v>0</v>
      </c>
      <c r="E287">
        <v>1</v>
      </c>
      <c r="F287">
        <v>1</v>
      </c>
      <c r="G287">
        <v>6</v>
      </c>
      <c r="H287">
        <v>3</v>
      </c>
      <c r="I287">
        <v>1</v>
      </c>
      <c r="J287">
        <v>6</v>
      </c>
      <c r="K287">
        <v>0.1</v>
      </c>
      <c r="L287">
        <v>0.33333333333333331</v>
      </c>
      <c r="M287">
        <v>-1</v>
      </c>
      <c r="N287">
        <v>-0.44444444444444442</v>
      </c>
    </row>
    <row r="288" spans="1:14" x14ac:dyDescent="0.25">
      <c r="A288" t="s">
        <v>328</v>
      </c>
      <c r="B288">
        <v>10</v>
      </c>
      <c r="C288">
        <v>1</v>
      </c>
      <c r="D288">
        <v>0</v>
      </c>
      <c r="E288">
        <v>0</v>
      </c>
      <c r="F288">
        <v>1</v>
      </c>
      <c r="G288">
        <v>3</v>
      </c>
      <c r="H288">
        <v>6</v>
      </c>
      <c r="I288">
        <v>1</v>
      </c>
      <c r="J288">
        <v>4</v>
      </c>
      <c r="K288">
        <v>0.1</v>
      </c>
      <c r="L288">
        <v>0.3</v>
      </c>
      <c r="M288">
        <v>-0.5</v>
      </c>
      <c r="N288">
        <v>-0.15</v>
      </c>
    </row>
    <row r="289" spans="1:14" x14ac:dyDescent="0.25">
      <c r="A289" t="s">
        <v>318</v>
      </c>
      <c r="B289">
        <v>10</v>
      </c>
      <c r="C289">
        <v>0</v>
      </c>
      <c r="D289">
        <v>0</v>
      </c>
      <c r="E289">
        <v>0</v>
      </c>
      <c r="F289">
        <v>1</v>
      </c>
      <c r="G289">
        <v>6</v>
      </c>
      <c r="H289">
        <v>3</v>
      </c>
      <c r="I289">
        <v>0</v>
      </c>
      <c r="J289">
        <v>7</v>
      </c>
      <c r="K289">
        <v>0</v>
      </c>
      <c r="L289">
        <v>0.4</v>
      </c>
      <c r="M289">
        <v>-1.2</v>
      </c>
      <c r="N289">
        <v>-0.29999999999999993</v>
      </c>
    </row>
    <row r="290" spans="1:14" x14ac:dyDescent="0.25">
      <c r="A290" t="s">
        <v>333</v>
      </c>
      <c r="B290">
        <v>3</v>
      </c>
      <c r="C290">
        <v>1</v>
      </c>
      <c r="D290">
        <v>0</v>
      </c>
      <c r="E290">
        <v>2</v>
      </c>
      <c r="F290">
        <v>2</v>
      </c>
      <c r="G290">
        <v>0</v>
      </c>
      <c r="H290">
        <v>1</v>
      </c>
      <c r="I290">
        <v>3</v>
      </c>
      <c r="J290">
        <v>0</v>
      </c>
      <c r="K290">
        <v>1</v>
      </c>
      <c r="L290">
        <v>1</v>
      </c>
      <c r="M290">
        <v>1.6666666666666663</v>
      </c>
      <c r="N290">
        <v>1.6666666666666663</v>
      </c>
    </row>
    <row r="291" spans="1:14" x14ac:dyDescent="0.25">
      <c r="A291" t="s">
        <v>334</v>
      </c>
      <c r="B291">
        <v>3</v>
      </c>
      <c r="C291">
        <v>0</v>
      </c>
      <c r="D291">
        <v>0</v>
      </c>
      <c r="E291">
        <v>1</v>
      </c>
      <c r="F291">
        <v>1</v>
      </c>
      <c r="G291">
        <v>1</v>
      </c>
      <c r="H291">
        <v>1</v>
      </c>
      <c r="I291">
        <v>1</v>
      </c>
      <c r="J291">
        <v>1</v>
      </c>
      <c r="K291">
        <v>0.33333333333333331</v>
      </c>
      <c r="L291">
        <v>0.33333333333333331</v>
      </c>
      <c r="M291">
        <v>0</v>
      </c>
      <c r="N291">
        <v>0</v>
      </c>
    </row>
    <row r="292" spans="1:14" x14ac:dyDescent="0.25">
      <c r="A292" t="s">
        <v>335</v>
      </c>
      <c r="B292">
        <v>3</v>
      </c>
      <c r="C292">
        <v>1</v>
      </c>
      <c r="D292">
        <v>0</v>
      </c>
      <c r="E292">
        <v>0</v>
      </c>
      <c r="F292">
        <v>1</v>
      </c>
      <c r="G292">
        <v>1</v>
      </c>
      <c r="H292">
        <v>1</v>
      </c>
      <c r="I292">
        <v>1</v>
      </c>
      <c r="J292">
        <v>1</v>
      </c>
      <c r="K292">
        <v>0.33333333333333331</v>
      </c>
      <c r="L292">
        <v>0.33333333333333331</v>
      </c>
      <c r="M292">
        <v>0</v>
      </c>
      <c r="N292">
        <v>0</v>
      </c>
    </row>
    <row r="293" spans="1:14" x14ac:dyDescent="0.25">
      <c r="A293" t="s">
        <v>336</v>
      </c>
      <c r="B293">
        <v>3</v>
      </c>
      <c r="C293">
        <v>0</v>
      </c>
      <c r="D293">
        <v>1</v>
      </c>
      <c r="E293">
        <v>0</v>
      </c>
      <c r="F293">
        <v>0</v>
      </c>
      <c r="G293">
        <v>0</v>
      </c>
      <c r="H293">
        <v>3</v>
      </c>
      <c r="I293">
        <v>1</v>
      </c>
      <c r="J293">
        <v>1</v>
      </c>
      <c r="K293">
        <v>0.33333333333333331</v>
      </c>
      <c r="L293">
        <v>0.33333333333333331</v>
      </c>
      <c r="M293">
        <v>0</v>
      </c>
      <c r="N293">
        <v>0</v>
      </c>
    </row>
    <row r="294" spans="1:14" x14ac:dyDescent="0.25">
      <c r="A294" t="s">
        <v>337</v>
      </c>
      <c r="B294">
        <v>3</v>
      </c>
      <c r="C294">
        <v>1</v>
      </c>
      <c r="D294">
        <v>0</v>
      </c>
      <c r="E294">
        <v>0</v>
      </c>
      <c r="F294">
        <v>1</v>
      </c>
      <c r="G294">
        <v>0</v>
      </c>
      <c r="H294">
        <v>2</v>
      </c>
      <c r="I294">
        <v>1</v>
      </c>
      <c r="J294">
        <v>0</v>
      </c>
      <c r="K294">
        <v>0.33333333333333331</v>
      </c>
      <c r="L294">
        <v>0.33333333333333331</v>
      </c>
      <c r="M294">
        <v>0.66666666666666663</v>
      </c>
      <c r="N294">
        <v>0.66666666666666663</v>
      </c>
    </row>
    <row r="295" spans="1:14" x14ac:dyDescent="0.25">
      <c r="A295" t="s">
        <v>338</v>
      </c>
      <c r="B295">
        <v>4</v>
      </c>
      <c r="C295">
        <v>0</v>
      </c>
      <c r="D295">
        <v>0</v>
      </c>
      <c r="E295">
        <v>1</v>
      </c>
      <c r="F295">
        <v>1</v>
      </c>
      <c r="G295">
        <v>1</v>
      </c>
      <c r="H295">
        <v>2</v>
      </c>
      <c r="I295">
        <v>1</v>
      </c>
      <c r="J295">
        <v>1</v>
      </c>
      <c r="K295">
        <v>0.25</v>
      </c>
      <c r="L295">
        <v>0.25</v>
      </c>
      <c r="M295">
        <v>0</v>
      </c>
      <c r="N295">
        <v>0</v>
      </c>
    </row>
    <row r="296" spans="1:14" x14ac:dyDescent="0.25">
      <c r="A296" t="s">
        <v>339</v>
      </c>
      <c r="B296">
        <v>3</v>
      </c>
      <c r="C296">
        <v>0</v>
      </c>
      <c r="D296">
        <v>0</v>
      </c>
      <c r="E296">
        <v>0</v>
      </c>
      <c r="F296">
        <v>0</v>
      </c>
      <c r="G296">
        <v>1</v>
      </c>
      <c r="H296">
        <v>2</v>
      </c>
      <c r="I296">
        <v>0</v>
      </c>
      <c r="J296">
        <v>1</v>
      </c>
      <c r="K296">
        <v>0</v>
      </c>
      <c r="L296">
        <v>0</v>
      </c>
      <c r="M296">
        <v>-0.66666666666666663</v>
      </c>
      <c r="N296">
        <v>-0.66666666666666663</v>
      </c>
    </row>
    <row r="297" spans="1:14" x14ac:dyDescent="0.25">
      <c r="A297" t="s">
        <v>340</v>
      </c>
      <c r="B297">
        <v>2</v>
      </c>
      <c r="C297">
        <v>0</v>
      </c>
      <c r="D297">
        <v>0</v>
      </c>
      <c r="E297">
        <v>0</v>
      </c>
      <c r="F297">
        <v>0</v>
      </c>
      <c r="G297">
        <v>0</v>
      </c>
      <c r="H297">
        <v>2</v>
      </c>
      <c r="I297">
        <v>0</v>
      </c>
      <c r="J297">
        <v>1</v>
      </c>
      <c r="K297">
        <v>0</v>
      </c>
      <c r="L297">
        <v>0</v>
      </c>
      <c r="M297">
        <v>-0.5</v>
      </c>
      <c r="N297">
        <v>-0.5</v>
      </c>
    </row>
    <row r="298" spans="1:14" x14ac:dyDescent="0.25">
      <c r="A298" t="s">
        <v>341</v>
      </c>
      <c r="B298">
        <v>3</v>
      </c>
      <c r="C298">
        <v>1</v>
      </c>
      <c r="D298">
        <v>0</v>
      </c>
      <c r="E298">
        <v>0</v>
      </c>
      <c r="F298">
        <v>1</v>
      </c>
      <c r="G298">
        <v>1</v>
      </c>
      <c r="H298">
        <v>1</v>
      </c>
      <c r="I298">
        <v>1</v>
      </c>
      <c r="J298">
        <v>1</v>
      </c>
      <c r="K298">
        <v>0.33333333333333331</v>
      </c>
      <c r="L298">
        <v>0.33333333333333331</v>
      </c>
      <c r="M298">
        <v>0</v>
      </c>
      <c r="N298">
        <v>0</v>
      </c>
    </row>
    <row r="299" spans="1:14" x14ac:dyDescent="0.25">
      <c r="A299" t="s">
        <v>342</v>
      </c>
      <c r="B299">
        <v>2</v>
      </c>
      <c r="C299">
        <v>0</v>
      </c>
      <c r="D299">
        <v>0</v>
      </c>
      <c r="E299">
        <v>0</v>
      </c>
      <c r="F299">
        <v>0</v>
      </c>
      <c r="G299">
        <v>1</v>
      </c>
      <c r="H299">
        <v>1</v>
      </c>
      <c r="I299">
        <v>0</v>
      </c>
      <c r="J299">
        <v>1</v>
      </c>
      <c r="K299">
        <v>0</v>
      </c>
      <c r="L299">
        <v>0</v>
      </c>
      <c r="M299">
        <v>-1</v>
      </c>
      <c r="N299">
        <v>-1</v>
      </c>
    </row>
    <row r="300" spans="1:14" x14ac:dyDescent="0.25">
      <c r="A300" t="s">
        <v>343</v>
      </c>
      <c r="B300">
        <v>3</v>
      </c>
      <c r="C300">
        <v>0</v>
      </c>
      <c r="D300">
        <v>1</v>
      </c>
      <c r="E300">
        <v>0</v>
      </c>
      <c r="F300">
        <v>1</v>
      </c>
      <c r="G300">
        <v>1</v>
      </c>
      <c r="H300">
        <v>1</v>
      </c>
      <c r="I300">
        <v>1</v>
      </c>
      <c r="J300">
        <v>1</v>
      </c>
      <c r="K300">
        <v>0.33333333333333331</v>
      </c>
      <c r="L300">
        <v>0.33333333333333331</v>
      </c>
      <c r="M300">
        <v>0</v>
      </c>
      <c r="N300">
        <v>0</v>
      </c>
    </row>
    <row r="301" spans="1:14" x14ac:dyDescent="0.25">
      <c r="A301" t="s">
        <v>344</v>
      </c>
      <c r="B301">
        <v>3</v>
      </c>
      <c r="C301">
        <v>0</v>
      </c>
      <c r="D301">
        <v>0</v>
      </c>
      <c r="E301">
        <v>0</v>
      </c>
      <c r="F301">
        <v>0</v>
      </c>
      <c r="G301">
        <v>3</v>
      </c>
      <c r="H301">
        <v>0</v>
      </c>
      <c r="I301">
        <v>0</v>
      </c>
      <c r="J301">
        <v>3</v>
      </c>
      <c r="K301">
        <v>0</v>
      </c>
      <c r="L301">
        <v>0</v>
      </c>
      <c r="M301">
        <v>-2</v>
      </c>
      <c r="N301">
        <v>-2</v>
      </c>
    </row>
    <row r="302" spans="1:14" x14ac:dyDescent="0.25">
      <c r="A302" t="s">
        <v>345</v>
      </c>
      <c r="B302">
        <v>2</v>
      </c>
      <c r="C302">
        <v>0</v>
      </c>
      <c r="D302">
        <v>0</v>
      </c>
      <c r="E302">
        <v>0</v>
      </c>
      <c r="F302">
        <v>0</v>
      </c>
      <c r="G302">
        <v>1</v>
      </c>
      <c r="H302">
        <v>1</v>
      </c>
      <c r="I302">
        <v>0</v>
      </c>
      <c r="J302">
        <v>1</v>
      </c>
      <c r="K302">
        <v>0</v>
      </c>
      <c r="L302">
        <v>0</v>
      </c>
      <c r="M302">
        <v>-1</v>
      </c>
      <c r="N302">
        <v>-1</v>
      </c>
    </row>
    <row r="303" spans="1:14" x14ac:dyDescent="0.25">
      <c r="A303" t="s">
        <v>346</v>
      </c>
      <c r="B303">
        <v>2</v>
      </c>
      <c r="C303">
        <v>0</v>
      </c>
      <c r="D303">
        <v>0</v>
      </c>
      <c r="E303">
        <v>0</v>
      </c>
      <c r="F303">
        <v>0</v>
      </c>
      <c r="G303">
        <v>0</v>
      </c>
      <c r="H303">
        <v>2</v>
      </c>
      <c r="I303">
        <v>0</v>
      </c>
      <c r="J303">
        <v>1</v>
      </c>
      <c r="K303">
        <v>0</v>
      </c>
      <c r="L303">
        <v>0</v>
      </c>
      <c r="M303">
        <v>-0.5</v>
      </c>
      <c r="N303">
        <v>-0.5</v>
      </c>
    </row>
    <row r="304" spans="1:14" x14ac:dyDescent="0.25">
      <c r="A304" t="s">
        <v>347</v>
      </c>
      <c r="B304">
        <v>2</v>
      </c>
      <c r="C304">
        <v>0</v>
      </c>
      <c r="D304">
        <v>0</v>
      </c>
      <c r="E304">
        <v>0</v>
      </c>
      <c r="F304">
        <v>0</v>
      </c>
      <c r="G304">
        <v>2</v>
      </c>
      <c r="H304">
        <v>0</v>
      </c>
      <c r="I304">
        <v>0</v>
      </c>
      <c r="J304">
        <v>2</v>
      </c>
      <c r="K304">
        <v>0</v>
      </c>
      <c r="L304">
        <v>0</v>
      </c>
      <c r="M304">
        <v>-2</v>
      </c>
      <c r="N304">
        <v>-2</v>
      </c>
    </row>
    <row r="305" spans="1:14" x14ac:dyDescent="0.25">
      <c r="A305" t="s">
        <v>348</v>
      </c>
      <c r="B305">
        <v>2</v>
      </c>
      <c r="C305">
        <v>0</v>
      </c>
      <c r="D305">
        <v>0</v>
      </c>
      <c r="E305">
        <v>0</v>
      </c>
      <c r="F305">
        <v>0</v>
      </c>
      <c r="G305">
        <v>2</v>
      </c>
      <c r="H305">
        <v>0</v>
      </c>
      <c r="I305">
        <v>0</v>
      </c>
      <c r="J305">
        <v>2</v>
      </c>
      <c r="K305">
        <v>0</v>
      </c>
      <c r="L305">
        <v>0</v>
      </c>
      <c r="M305">
        <v>-2</v>
      </c>
      <c r="N305">
        <v>-2</v>
      </c>
    </row>
    <row r="306" spans="1:14" x14ac:dyDescent="0.25">
      <c r="A306" t="s">
        <v>354</v>
      </c>
      <c r="B306">
        <v>2</v>
      </c>
      <c r="C306">
        <v>1</v>
      </c>
      <c r="D306">
        <v>0</v>
      </c>
      <c r="E306">
        <v>1</v>
      </c>
      <c r="F306">
        <v>2</v>
      </c>
      <c r="G306">
        <v>0</v>
      </c>
      <c r="H306">
        <v>0</v>
      </c>
      <c r="I306">
        <v>2</v>
      </c>
      <c r="J306">
        <v>0</v>
      </c>
      <c r="K306">
        <v>1</v>
      </c>
      <c r="L306">
        <v>0.5</v>
      </c>
      <c r="M306">
        <v>2</v>
      </c>
      <c r="N306">
        <v>1.5</v>
      </c>
    </row>
    <row r="307" spans="1:14" x14ac:dyDescent="0.25">
      <c r="A307" t="s">
        <v>366</v>
      </c>
      <c r="B307">
        <v>2</v>
      </c>
      <c r="C307">
        <v>1</v>
      </c>
      <c r="D307">
        <v>0</v>
      </c>
      <c r="E307">
        <v>1</v>
      </c>
      <c r="F307">
        <v>2</v>
      </c>
      <c r="G307">
        <v>0</v>
      </c>
      <c r="H307">
        <v>0</v>
      </c>
      <c r="I307">
        <v>2</v>
      </c>
      <c r="J307">
        <v>0</v>
      </c>
      <c r="K307">
        <v>1</v>
      </c>
      <c r="L307">
        <v>0</v>
      </c>
      <c r="M307">
        <v>2</v>
      </c>
      <c r="N307">
        <v>1</v>
      </c>
    </row>
    <row r="308" spans="1:14" x14ac:dyDescent="0.25">
      <c r="A308" t="s">
        <v>368</v>
      </c>
      <c r="B308">
        <v>2</v>
      </c>
      <c r="C308">
        <v>2</v>
      </c>
      <c r="D308">
        <v>0</v>
      </c>
      <c r="E308">
        <v>0</v>
      </c>
      <c r="F308">
        <v>2</v>
      </c>
      <c r="G308">
        <v>0</v>
      </c>
      <c r="H308">
        <v>0</v>
      </c>
      <c r="I308">
        <v>2</v>
      </c>
      <c r="J308">
        <v>0</v>
      </c>
      <c r="K308">
        <v>1</v>
      </c>
      <c r="L308">
        <v>0</v>
      </c>
      <c r="M308">
        <v>2</v>
      </c>
      <c r="N308">
        <v>0.75</v>
      </c>
    </row>
    <row r="309" spans="1:14" x14ac:dyDescent="0.25">
      <c r="A309" t="s">
        <v>352</v>
      </c>
      <c r="B309">
        <v>2</v>
      </c>
      <c r="C309">
        <v>1</v>
      </c>
      <c r="D309">
        <v>0</v>
      </c>
      <c r="E309">
        <v>0</v>
      </c>
      <c r="F309">
        <v>1</v>
      </c>
      <c r="G309">
        <v>1</v>
      </c>
      <c r="H309">
        <v>0</v>
      </c>
      <c r="I309">
        <v>1</v>
      </c>
      <c r="J309">
        <v>1</v>
      </c>
      <c r="K309">
        <v>0.5</v>
      </c>
      <c r="L309">
        <v>0.5</v>
      </c>
      <c r="M309">
        <v>0</v>
      </c>
      <c r="N309">
        <v>0</v>
      </c>
    </row>
    <row r="310" spans="1:14" x14ac:dyDescent="0.25">
      <c r="A310" t="s">
        <v>361</v>
      </c>
      <c r="B310">
        <v>2</v>
      </c>
      <c r="C310">
        <v>0</v>
      </c>
      <c r="D310">
        <v>1</v>
      </c>
      <c r="E310">
        <v>0</v>
      </c>
      <c r="F310">
        <v>0</v>
      </c>
      <c r="G310">
        <v>1</v>
      </c>
      <c r="H310">
        <v>1</v>
      </c>
      <c r="I310">
        <v>1</v>
      </c>
      <c r="J310">
        <v>1</v>
      </c>
      <c r="K310">
        <v>0.5</v>
      </c>
      <c r="L310">
        <v>0</v>
      </c>
      <c r="M310">
        <v>-0.5</v>
      </c>
      <c r="N310">
        <v>-1.25</v>
      </c>
    </row>
    <row r="311" spans="1:14" x14ac:dyDescent="0.25">
      <c r="A311" t="s">
        <v>353</v>
      </c>
      <c r="B311">
        <v>2</v>
      </c>
      <c r="C311">
        <v>0</v>
      </c>
      <c r="D311">
        <v>0</v>
      </c>
      <c r="E311">
        <v>1</v>
      </c>
      <c r="F311">
        <v>1</v>
      </c>
      <c r="G311">
        <v>1</v>
      </c>
      <c r="H311">
        <v>0</v>
      </c>
      <c r="I311">
        <v>1</v>
      </c>
      <c r="J311">
        <v>1</v>
      </c>
      <c r="K311">
        <v>0.5</v>
      </c>
      <c r="L311">
        <v>0.5</v>
      </c>
      <c r="M311">
        <v>0</v>
      </c>
      <c r="N311">
        <v>0.5</v>
      </c>
    </row>
    <row r="312" spans="1:14" x14ac:dyDescent="0.25">
      <c r="A312" t="s">
        <v>355</v>
      </c>
      <c r="B312">
        <v>2</v>
      </c>
      <c r="C312">
        <v>1</v>
      </c>
      <c r="D312">
        <v>0</v>
      </c>
      <c r="E312">
        <v>0</v>
      </c>
      <c r="F312">
        <v>0</v>
      </c>
      <c r="G312">
        <v>1</v>
      </c>
      <c r="H312">
        <v>1</v>
      </c>
      <c r="I312">
        <v>1</v>
      </c>
      <c r="J312">
        <v>1</v>
      </c>
      <c r="K312">
        <v>0.5</v>
      </c>
      <c r="L312">
        <v>0.5</v>
      </c>
      <c r="M312">
        <v>-0.5</v>
      </c>
      <c r="N312">
        <v>0</v>
      </c>
    </row>
    <row r="313" spans="1:14" x14ac:dyDescent="0.25">
      <c r="A313" t="s">
        <v>349</v>
      </c>
      <c r="B313">
        <v>2</v>
      </c>
      <c r="C313">
        <v>1</v>
      </c>
      <c r="D313">
        <v>0</v>
      </c>
      <c r="E313">
        <v>0</v>
      </c>
      <c r="F313">
        <v>1</v>
      </c>
      <c r="G313">
        <v>0</v>
      </c>
      <c r="H313">
        <v>1</v>
      </c>
      <c r="I313">
        <v>1</v>
      </c>
      <c r="J313">
        <v>0</v>
      </c>
      <c r="K313">
        <v>0.5</v>
      </c>
      <c r="L313">
        <v>1</v>
      </c>
      <c r="M313">
        <v>1</v>
      </c>
      <c r="N313">
        <v>1.25</v>
      </c>
    </row>
    <row r="314" spans="1:14" x14ac:dyDescent="0.25">
      <c r="A314" t="s">
        <v>364</v>
      </c>
      <c r="B314">
        <v>2</v>
      </c>
      <c r="C314">
        <v>1</v>
      </c>
      <c r="D314">
        <v>0</v>
      </c>
      <c r="E314">
        <v>0</v>
      </c>
      <c r="F314">
        <v>1</v>
      </c>
      <c r="G314">
        <v>0</v>
      </c>
      <c r="H314">
        <v>1</v>
      </c>
      <c r="I314">
        <v>1</v>
      </c>
      <c r="J314">
        <v>0</v>
      </c>
      <c r="K314">
        <v>0.5</v>
      </c>
      <c r="L314">
        <v>0</v>
      </c>
      <c r="M314">
        <v>1</v>
      </c>
      <c r="N314">
        <v>0.5</v>
      </c>
    </row>
    <row r="315" spans="1:14" x14ac:dyDescent="0.25">
      <c r="A315" t="s">
        <v>350</v>
      </c>
      <c r="B315">
        <v>2</v>
      </c>
      <c r="C315">
        <v>1</v>
      </c>
      <c r="D315">
        <v>0</v>
      </c>
      <c r="E315">
        <v>0</v>
      </c>
      <c r="F315">
        <v>1</v>
      </c>
      <c r="G315">
        <v>0</v>
      </c>
      <c r="H315">
        <v>1</v>
      </c>
      <c r="I315">
        <v>1</v>
      </c>
      <c r="J315">
        <v>0</v>
      </c>
      <c r="K315">
        <v>0.5</v>
      </c>
      <c r="L315">
        <v>1</v>
      </c>
      <c r="M315">
        <v>1</v>
      </c>
      <c r="N315">
        <v>1.5</v>
      </c>
    </row>
    <row r="316" spans="1:14" x14ac:dyDescent="0.25">
      <c r="A316" t="s">
        <v>357</v>
      </c>
      <c r="B316">
        <v>2</v>
      </c>
      <c r="C316">
        <v>0</v>
      </c>
      <c r="D316">
        <v>1</v>
      </c>
      <c r="E316">
        <v>0</v>
      </c>
      <c r="F316">
        <v>0</v>
      </c>
      <c r="G316">
        <v>0</v>
      </c>
      <c r="H316">
        <v>2</v>
      </c>
      <c r="I316">
        <v>1</v>
      </c>
      <c r="J316">
        <v>0</v>
      </c>
      <c r="K316">
        <v>0.5</v>
      </c>
      <c r="L316">
        <v>0.5</v>
      </c>
      <c r="M316">
        <v>0.5</v>
      </c>
      <c r="N316">
        <v>0.25</v>
      </c>
    </row>
    <row r="317" spans="1:14" x14ac:dyDescent="0.25">
      <c r="A317" t="s">
        <v>351</v>
      </c>
      <c r="B317">
        <v>2</v>
      </c>
      <c r="C317">
        <v>0</v>
      </c>
      <c r="D317">
        <v>1</v>
      </c>
      <c r="E317">
        <v>0</v>
      </c>
      <c r="F317">
        <v>1</v>
      </c>
      <c r="G317">
        <v>0</v>
      </c>
      <c r="H317">
        <v>1</v>
      </c>
      <c r="I317">
        <v>1</v>
      </c>
      <c r="J317">
        <v>0</v>
      </c>
      <c r="K317">
        <v>0.5</v>
      </c>
      <c r="L317">
        <v>1</v>
      </c>
      <c r="M317">
        <v>1</v>
      </c>
      <c r="N317">
        <v>1.5</v>
      </c>
    </row>
    <row r="318" spans="1:14" x14ac:dyDescent="0.25">
      <c r="A318" t="s">
        <v>367</v>
      </c>
      <c r="B318">
        <v>2</v>
      </c>
      <c r="C318">
        <v>1</v>
      </c>
      <c r="D318">
        <v>0</v>
      </c>
      <c r="E318">
        <v>0</v>
      </c>
      <c r="F318">
        <v>0</v>
      </c>
      <c r="G318">
        <v>0</v>
      </c>
      <c r="H318">
        <v>2</v>
      </c>
      <c r="I318">
        <v>1</v>
      </c>
      <c r="J318">
        <v>0</v>
      </c>
      <c r="K318">
        <v>0.5</v>
      </c>
      <c r="L318">
        <v>0</v>
      </c>
      <c r="M318">
        <v>0.5</v>
      </c>
      <c r="N318">
        <v>-0.75</v>
      </c>
    </row>
    <row r="319" spans="1:14" x14ac:dyDescent="0.25">
      <c r="A319" t="s">
        <v>369</v>
      </c>
      <c r="B319">
        <v>2</v>
      </c>
      <c r="C319">
        <v>1</v>
      </c>
      <c r="D319">
        <v>0</v>
      </c>
      <c r="E319">
        <v>0</v>
      </c>
      <c r="F319">
        <v>0</v>
      </c>
      <c r="G319">
        <v>1</v>
      </c>
      <c r="H319">
        <v>1</v>
      </c>
      <c r="I319">
        <v>1</v>
      </c>
      <c r="J319">
        <v>1</v>
      </c>
      <c r="K319">
        <v>0.5</v>
      </c>
      <c r="L319">
        <v>0</v>
      </c>
      <c r="M319">
        <v>-0.5</v>
      </c>
      <c r="N319">
        <v>-0.5</v>
      </c>
    </row>
    <row r="320" spans="1:14" x14ac:dyDescent="0.25">
      <c r="A320" t="s">
        <v>370</v>
      </c>
      <c r="B320">
        <v>3</v>
      </c>
      <c r="C320">
        <v>1</v>
      </c>
      <c r="D320">
        <v>0</v>
      </c>
      <c r="E320">
        <v>0</v>
      </c>
      <c r="F320">
        <v>0</v>
      </c>
      <c r="G320">
        <v>2</v>
      </c>
      <c r="H320">
        <v>1</v>
      </c>
      <c r="I320">
        <v>1</v>
      </c>
      <c r="J320">
        <v>2</v>
      </c>
      <c r="K320">
        <v>0.33333333333333331</v>
      </c>
      <c r="L320">
        <v>0</v>
      </c>
      <c r="M320">
        <v>-1</v>
      </c>
      <c r="N320">
        <v>-1.5</v>
      </c>
    </row>
    <row r="321" spans="1:14" x14ac:dyDescent="0.25">
      <c r="A321" t="s">
        <v>360</v>
      </c>
      <c r="B321">
        <v>2</v>
      </c>
      <c r="C321">
        <v>0</v>
      </c>
      <c r="D321">
        <v>0</v>
      </c>
      <c r="E321">
        <v>0</v>
      </c>
      <c r="F321">
        <v>0</v>
      </c>
      <c r="G321">
        <v>2</v>
      </c>
      <c r="H321">
        <v>0</v>
      </c>
      <c r="I321">
        <v>0</v>
      </c>
      <c r="J321">
        <v>2</v>
      </c>
      <c r="K321">
        <v>0</v>
      </c>
      <c r="L321">
        <v>0</v>
      </c>
      <c r="M321">
        <v>-2</v>
      </c>
      <c r="N321">
        <v>-1.25</v>
      </c>
    </row>
    <row r="322" spans="1:14" x14ac:dyDescent="0.25">
      <c r="A322" t="s">
        <v>362</v>
      </c>
      <c r="B322">
        <v>2</v>
      </c>
      <c r="C322">
        <v>0</v>
      </c>
      <c r="D322">
        <v>0</v>
      </c>
      <c r="E322">
        <v>0</v>
      </c>
      <c r="F322">
        <v>0</v>
      </c>
      <c r="G322">
        <v>1</v>
      </c>
      <c r="H322">
        <v>1</v>
      </c>
      <c r="I322">
        <v>0</v>
      </c>
      <c r="J322">
        <v>2</v>
      </c>
      <c r="K322">
        <v>0</v>
      </c>
      <c r="L322">
        <v>0</v>
      </c>
      <c r="M322">
        <v>-1.5</v>
      </c>
      <c r="N322">
        <v>-1.5</v>
      </c>
    </row>
    <row r="323" spans="1:14" x14ac:dyDescent="0.25">
      <c r="A323" t="s">
        <v>363</v>
      </c>
      <c r="B323">
        <v>1</v>
      </c>
      <c r="C323">
        <v>0</v>
      </c>
      <c r="D323">
        <v>0</v>
      </c>
      <c r="E323">
        <v>0</v>
      </c>
      <c r="F323">
        <v>0</v>
      </c>
      <c r="G323">
        <v>0</v>
      </c>
      <c r="H323">
        <v>1</v>
      </c>
      <c r="I323">
        <v>0</v>
      </c>
      <c r="J323">
        <v>0</v>
      </c>
      <c r="K323">
        <v>0</v>
      </c>
      <c r="L323">
        <v>0</v>
      </c>
      <c r="M323">
        <v>0</v>
      </c>
      <c r="N323">
        <v>-0.66666666666666663</v>
      </c>
    </row>
    <row r="324" spans="1:14" x14ac:dyDescent="0.25">
      <c r="A324" t="s">
        <v>356</v>
      </c>
      <c r="B324">
        <v>2</v>
      </c>
      <c r="C324">
        <v>0</v>
      </c>
      <c r="D324">
        <v>0</v>
      </c>
      <c r="E324">
        <v>0</v>
      </c>
      <c r="F324">
        <v>0</v>
      </c>
      <c r="G324">
        <v>0</v>
      </c>
      <c r="H324">
        <v>2</v>
      </c>
      <c r="I324">
        <v>0</v>
      </c>
      <c r="J324">
        <v>0</v>
      </c>
      <c r="K324">
        <v>0</v>
      </c>
      <c r="L324">
        <v>0.5</v>
      </c>
      <c r="M324">
        <v>0</v>
      </c>
      <c r="N324">
        <v>0.5</v>
      </c>
    </row>
    <row r="325" spans="1:14" x14ac:dyDescent="0.25">
      <c r="A325" t="s">
        <v>365</v>
      </c>
      <c r="B325">
        <v>2</v>
      </c>
      <c r="C325">
        <v>0</v>
      </c>
      <c r="D325">
        <v>0</v>
      </c>
      <c r="E325">
        <v>0</v>
      </c>
      <c r="F325">
        <v>0</v>
      </c>
      <c r="G325">
        <v>1</v>
      </c>
      <c r="H325">
        <v>1</v>
      </c>
      <c r="I325">
        <v>0</v>
      </c>
      <c r="J325">
        <v>1</v>
      </c>
      <c r="K325">
        <v>0</v>
      </c>
      <c r="L325">
        <v>0</v>
      </c>
      <c r="M325">
        <v>-1</v>
      </c>
      <c r="N325">
        <v>-1</v>
      </c>
    </row>
    <row r="326" spans="1:14" x14ac:dyDescent="0.25">
      <c r="A326" t="s">
        <v>358</v>
      </c>
      <c r="B326">
        <v>2</v>
      </c>
      <c r="C326">
        <v>0</v>
      </c>
      <c r="D326">
        <v>0</v>
      </c>
      <c r="E326">
        <v>0</v>
      </c>
      <c r="F326">
        <v>0</v>
      </c>
      <c r="G326">
        <v>1</v>
      </c>
      <c r="H326">
        <v>1</v>
      </c>
      <c r="I326">
        <v>0</v>
      </c>
      <c r="J326">
        <v>1</v>
      </c>
      <c r="K326">
        <v>0</v>
      </c>
      <c r="L326">
        <v>0.5</v>
      </c>
      <c r="M326">
        <v>-1</v>
      </c>
      <c r="N326">
        <v>-0.25</v>
      </c>
    </row>
    <row r="327" spans="1:14" x14ac:dyDescent="0.25">
      <c r="A327" t="s">
        <v>359</v>
      </c>
      <c r="B327">
        <v>2</v>
      </c>
      <c r="C327">
        <v>0</v>
      </c>
      <c r="D327">
        <v>0</v>
      </c>
      <c r="E327">
        <v>0</v>
      </c>
      <c r="F327">
        <v>0</v>
      </c>
      <c r="G327">
        <v>1</v>
      </c>
      <c r="H327">
        <v>1</v>
      </c>
      <c r="I327">
        <v>0</v>
      </c>
      <c r="J327">
        <v>1</v>
      </c>
      <c r="K327">
        <v>0</v>
      </c>
      <c r="L327">
        <v>0.5</v>
      </c>
      <c r="M327">
        <v>-1</v>
      </c>
      <c r="N327">
        <v>-0.5</v>
      </c>
    </row>
    <row r="328" spans="1:14" x14ac:dyDescent="0.25">
      <c r="A328" t="s">
        <v>382</v>
      </c>
      <c r="B328">
        <v>1</v>
      </c>
      <c r="C328">
        <v>1</v>
      </c>
      <c r="D328">
        <v>0</v>
      </c>
      <c r="E328">
        <v>0</v>
      </c>
      <c r="F328">
        <v>1</v>
      </c>
      <c r="G328">
        <v>0</v>
      </c>
      <c r="H328">
        <v>0</v>
      </c>
      <c r="I328">
        <v>1</v>
      </c>
      <c r="J328">
        <v>0</v>
      </c>
      <c r="K328">
        <v>1</v>
      </c>
      <c r="L328">
        <v>1</v>
      </c>
      <c r="M328">
        <v>2</v>
      </c>
      <c r="N328">
        <v>2</v>
      </c>
    </row>
    <row r="329" spans="1:14" x14ac:dyDescent="0.25">
      <c r="A329" t="s">
        <v>379</v>
      </c>
      <c r="B329">
        <v>2</v>
      </c>
      <c r="C329">
        <v>1</v>
      </c>
      <c r="D329">
        <v>0</v>
      </c>
      <c r="E329">
        <v>0</v>
      </c>
      <c r="F329">
        <v>1</v>
      </c>
      <c r="G329">
        <v>0</v>
      </c>
      <c r="H329">
        <v>1</v>
      </c>
      <c r="I329">
        <v>1</v>
      </c>
      <c r="J329">
        <v>0</v>
      </c>
      <c r="K329">
        <v>0.5</v>
      </c>
      <c r="L329">
        <v>0.5</v>
      </c>
      <c r="M329">
        <v>1</v>
      </c>
      <c r="N329">
        <v>1</v>
      </c>
    </row>
    <row r="330" spans="1:14" x14ac:dyDescent="0.25">
      <c r="A330" t="s">
        <v>371</v>
      </c>
      <c r="B330">
        <v>2</v>
      </c>
      <c r="C330">
        <v>0</v>
      </c>
      <c r="D330">
        <v>1</v>
      </c>
      <c r="E330">
        <v>0</v>
      </c>
      <c r="F330">
        <v>1</v>
      </c>
      <c r="G330">
        <v>0</v>
      </c>
      <c r="H330">
        <v>1</v>
      </c>
      <c r="I330">
        <v>1</v>
      </c>
      <c r="J330">
        <v>0</v>
      </c>
      <c r="K330">
        <v>0.5</v>
      </c>
      <c r="L330">
        <v>0.5</v>
      </c>
      <c r="M330">
        <v>1</v>
      </c>
      <c r="N330">
        <v>0.75</v>
      </c>
    </row>
    <row r="331" spans="1:14" x14ac:dyDescent="0.25">
      <c r="A331" t="s">
        <v>373</v>
      </c>
      <c r="B331">
        <v>2</v>
      </c>
      <c r="C331">
        <v>1</v>
      </c>
      <c r="D331">
        <v>0</v>
      </c>
      <c r="E331">
        <v>0</v>
      </c>
      <c r="F331">
        <v>0</v>
      </c>
      <c r="G331">
        <v>1</v>
      </c>
      <c r="H331">
        <v>1</v>
      </c>
      <c r="I331">
        <v>1</v>
      </c>
      <c r="J331">
        <v>1</v>
      </c>
      <c r="K331">
        <v>0.5</v>
      </c>
      <c r="L331">
        <v>0.5</v>
      </c>
      <c r="M331">
        <v>-0.5</v>
      </c>
      <c r="N331">
        <v>0.25</v>
      </c>
    </row>
    <row r="332" spans="1:14" x14ac:dyDescent="0.25">
      <c r="A332" t="s">
        <v>375</v>
      </c>
      <c r="B332">
        <v>2</v>
      </c>
      <c r="C332">
        <v>1</v>
      </c>
      <c r="D332">
        <v>0</v>
      </c>
      <c r="E332">
        <v>0</v>
      </c>
      <c r="F332">
        <v>1</v>
      </c>
      <c r="G332">
        <v>0</v>
      </c>
      <c r="H332">
        <v>1</v>
      </c>
      <c r="I332">
        <v>1</v>
      </c>
      <c r="J332">
        <v>0</v>
      </c>
      <c r="K332">
        <v>0.5</v>
      </c>
      <c r="L332">
        <v>0</v>
      </c>
      <c r="M332">
        <v>1</v>
      </c>
      <c r="N332">
        <v>0</v>
      </c>
    </row>
    <row r="333" spans="1:14" x14ac:dyDescent="0.25">
      <c r="A333" t="s">
        <v>377</v>
      </c>
      <c r="B333">
        <v>2</v>
      </c>
      <c r="C333">
        <v>0</v>
      </c>
      <c r="D333">
        <v>0</v>
      </c>
      <c r="E333">
        <v>0</v>
      </c>
      <c r="F333">
        <v>0</v>
      </c>
      <c r="G333">
        <v>1</v>
      </c>
      <c r="H333">
        <v>1</v>
      </c>
      <c r="I333">
        <v>0</v>
      </c>
      <c r="J333">
        <v>1</v>
      </c>
      <c r="K333">
        <v>0</v>
      </c>
      <c r="L333">
        <v>0.5</v>
      </c>
      <c r="M333">
        <v>-1</v>
      </c>
      <c r="N333">
        <v>0</v>
      </c>
    </row>
    <row r="334" spans="1:14" x14ac:dyDescent="0.25">
      <c r="A334" t="s">
        <v>380</v>
      </c>
      <c r="B334">
        <v>2</v>
      </c>
      <c r="C334">
        <v>0</v>
      </c>
      <c r="D334">
        <v>0</v>
      </c>
      <c r="E334">
        <v>0</v>
      </c>
      <c r="F334">
        <v>0</v>
      </c>
      <c r="G334">
        <v>0</v>
      </c>
      <c r="H334">
        <v>2</v>
      </c>
      <c r="I334">
        <v>0</v>
      </c>
      <c r="J334">
        <v>0</v>
      </c>
      <c r="K334">
        <v>0</v>
      </c>
      <c r="L334">
        <v>0</v>
      </c>
      <c r="M334">
        <v>0</v>
      </c>
      <c r="N334">
        <v>0</v>
      </c>
    </row>
    <row r="335" spans="1:14" x14ac:dyDescent="0.25">
      <c r="A335" t="s">
        <v>381</v>
      </c>
      <c r="B335">
        <v>3</v>
      </c>
      <c r="C335">
        <v>1</v>
      </c>
      <c r="D335">
        <v>0</v>
      </c>
      <c r="E335">
        <v>0</v>
      </c>
      <c r="F335">
        <v>1</v>
      </c>
      <c r="G335">
        <v>1</v>
      </c>
      <c r="H335">
        <v>1</v>
      </c>
      <c r="I335">
        <v>1</v>
      </c>
      <c r="J335">
        <v>1</v>
      </c>
      <c r="K335">
        <v>0.33333333333333331</v>
      </c>
      <c r="L335">
        <v>0</v>
      </c>
      <c r="M335">
        <v>0</v>
      </c>
      <c r="N335">
        <v>0</v>
      </c>
    </row>
    <row r="336" spans="1:14" x14ac:dyDescent="0.25">
      <c r="A336" t="s">
        <v>384</v>
      </c>
      <c r="B336">
        <v>2</v>
      </c>
      <c r="C336">
        <v>0</v>
      </c>
      <c r="D336">
        <v>0</v>
      </c>
      <c r="E336">
        <v>0</v>
      </c>
      <c r="F336">
        <v>0</v>
      </c>
      <c r="G336">
        <v>1</v>
      </c>
      <c r="H336">
        <v>1</v>
      </c>
      <c r="I336">
        <v>0</v>
      </c>
      <c r="J336">
        <v>1</v>
      </c>
      <c r="K336">
        <v>0</v>
      </c>
      <c r="L336">
        <v>0.5</v>
      </c>
      <c r="M336">
        <v>-1</v>
      </c>
      <c r="N336">
        <v>0</v>
      </c>
    </row>
    <row r="337" spans="1:14" x14ac:dyDescent="0.25">
      <c r="A337" t="s">
        <v>385</v>
      </c>
      <c r="B337">
        <v>2</v>
      </c>
      <c r="C337">
        <v>0</v>
      </c>
      <c r="D337">
        <v>1</v>
      </c>
      <c r="E337">
        <v>0</v>
      </c>
      <c r="F337">
        <v>1</v>
      </c>
      <c r="G337">
        <v>0</v>
      </c>
      <c r="H337">
        <v>1</v>
      </c>
      <c r="I337">
        <v>1</v>
      </c>
      <c r="J337">
        <v>0</v>
      </c>
      <c r="K337">
        <v>0.5</v>
      </c>
      <c r="L337">
        <v>0</v>
      </c>
      <c r="M337">
        <v>1</v>
      </c>
      <c r="N337">
        <v>0</v>
      </c>
    </row>
    <row r="338" spans="1:14" x14ac:dyDescent="0.25">
      <c r="A338" t="s">
        <v>372</v>
      </c>
      <c r="B338">
        <v>2</v>
      </c>
      <c r="C338">
        <v>0</v>
      </c>
      <c r="D338">
        <v>0</v>
      </c>
      <c r="E338">
        <v>0</v>
      </c>
      <c r="F338">
        <v>0</v>
      </c>
      <c r="G338">
        <v>1</v>
      </c>
      <c r="H338">
        <v>1</v>
      </c>
      <c r="I338">
        <v>0</v>
      </c>
      <c r="J338">
        <v>1</v>
      </c>
      <c r="K338">
        <v>0</v>
      </c>
      <c r="L338">
        <v>0.5</v>
      </c>
      <c r="M338">
        <v>-1</v>
      </c>
      <c r="N338">
        <v>-0.25</v>
      </c>
    </row>
    <row r="339" spans="1:14" x14ac:dyDescent="0.25">
      <c r="A339" t="s">
        <v>374</v>
      </c>
      <c r="B339">
        <v>2</v>
      </c>
      <c r="C339">
        <v>0</v>
      </c>
      <c r="D339">
        <v>0</v>
      </c>
      <c r="E339">
        <v>0</v>
      </c>
      <c r="F339">
        <v>0</v>
      </c>
      <c r="G339">
        <v>0</v>
      </c>
      <c r="H339">
        <v>2</v>
      </c>
      <c r="I339">
        <v>0</v>
      </c>
      <c r="J339">
        <v>1</v>
      </c>
      <c r="K339">
        <v>0</v>
      </c>
      <c r="L339">
        <v>0.5</v>
      </c>
      <c r="M339">
        <v>-0.5</v>
      </c>
      <c r="N339">
        <v>-0.25</v>
      </c>
    </row>
    <row r="340" spans="1:14" x14ac:dyDescent="0.25">
      <c r="A340" t="s">
        <v>383</v>
      </c>
      <c r="B340">
        <v>2</v>
      </c>
      <c r="C340">
        <v>0</v>
      </c>
      <c r="D340">
        <v>0</v>
      </c>
      <c r="E340">
        <v>0</v>
      </c>
      <c r="F340">
        <v>0</v>
      </c>
      <c r="G340">
        <v>2</v>
      </c>
      <c r="H340">
        <v>0</v>
      </c>
      <c r="I340">
        <v>0</v>
      </c>
      <c r="J340">
        <v>2</v>
      </c>
      <c r="K340">
        <v>0</v>
      </c>
      <c r="L340">
        <v>0.5</v>
      </c>
      <c r="M340">
        <v>-2</v>
      </c>
      <c r="N340">
        <v>-0.75</v>
      </c>
    </row>
    <row r="341" spans="1:14" x14ac:dyDescent="0.25">
      <c r="A341" t="s">
        <v>386</v>
      </c>
      <c r="B341">
        <v>2</v>
      </c>
      <c r="C341">
        <v>0</v>
      </c>
      <c r="D341">
        <v>1</v>
      </c>
      <c r="E341">
        <v>0</v>
      </c>
      <c r="F341">
        <v>1</v>
      </c>
      <c r="G341">
        <v>1</v>
      </c>
      <c r="H341">
        <v>0</v>
      </c>
      <c r="I341">
        <v>1</v>
      </c>
      <c r="J341">
        <v>1</v>
      </c>
      <c r="K341">
        <v>0.5</v>
      </c>
      <c r="L341">
        <v>0</v>
      </c>
      <c r="M341">
        <v>0</v>
      </c>
      <c r="N341">
        <v>-1</v>
      </c>
    </row>
    <row r="342" spans="1:14" x14ac:dyDescent="0.25">
      <c r="A342" t="s">
        <v>378</v>
      </c>
      <c r="B342">
        <v>2</v>
      </c>
      <c r="C342">
        <v>0</v>
      </c>
      <c r="D342">
        <v>0</v>
      </c>
      <c r="E342">
        <v>0</v>
      </c>
      <c r="F342">
        <v>0</v>
      </c>
      <c r="G342">
        <v>0</v>
      </c>
      <c r="H342">
        <v>2</v>
      </c>
      <c r="I342">
        <v>0</v>
      </c>
      <c r="J342">
        <v>1</v>
      </c>
      <c r="K342">
        <v>0</v>
      </c>
      <c r="L342">
        <v>0</v>
      </c>
      <c r="M342">
        <v>-0.5</v>
      </c>
      <c r="N342">
        <v>-1.25</v>
      </c>
    </row>
    <row r="343" spans="1:14" x14ac:dyDescent="0.25">
      <c r="A343" t="s">
        <v>376</v>
      </c>
      <c r="B343">
        <v>1</v>
      </c>
      <c r="C343">
        <v>0</v>
      </c>
      <c r="D343">
        <v>0</v>
      </c>
      <c r="E343">
        <v>0</v>
      </c>
      <c r="F343">
        <v>0</v>
      </c>
      <c r="G343">
        <v>1</v>
      </c>
      <c r="H343">
        <v>0</v>
      </c>
      <c r="I343">
        <v>0</v>
      </c>
      <c r="J343">
        <v>1</v>
      </c>
      <c r="K343">
        <v>0</v>
      </c>
      <c r="L343">
        <v>0</v>
      </c>
      <c r="M343">
        <v>-2</v>
      </c>
      <c r="N343">
        <v>-1.3333333333333333</v>
      </c>
    </row>
    <row r="344" spans="1:14" x14ac:dyDescent="0.25">
      <c r="A344" t="s">
        <v>391</v>
      </c>
      <c r="B344">
        <v>1</v>
      </c>
      <c r="C344">
        <v>1</v>
      </c>
      <c r="D344">
        <v>0</v>
      </c>
      <c r="E344">
        <v>0</v>
      </c>
      <c r="F344">
        <v>1</v>
      </c>
      <c r="G344">
        <v>0</v>
      </c>
      <c r="H344">
        <v>0</v>
      </c>
      <c r="I344">
        <v>1</v>
      </c>
      <c r="J344">
        <v>0</v>
      </c>
      <c r="K344">
        <v>1</v>
      </c>
      <c r="L344">
        <v>0.5</v>
      </c>
      <c r="M344">
        <v>2</v>
      </c>
      <c r="N344">
        <v>1.5</v>
      </c>
    </row>
    <row r="345" spans="1:14" x14ac:dyDescent="0.25">
      <c r="A345" t="s">
        <v>395</v>
      </c>
      <c r="B345">
        <v>3</v>
      </c>
      <c r="C345">
        <v>1</v>
      </c>
      <c r="D345">
        <v>0</v>
      </c>
      <c r="E345">
        <v>0</v>
      </c>
      <c r="F345">
        <v>1</v>
      </c>
      <c r="G345">
        <v>2</v>
      </c>
      <c r="H345">
        <v>0</v>
      </c>
      <c r="I345">
        <v>1</v>
      </c>
      <c r="J345">
        <v>2</v>
      </c>
      <c r="K345">
        <v>0.33333333333333331</v>
      </c>
      <c r="L345">
        <v>0</v>
      </c>
      <c r="M345">
        <v>-0.66666666666666663</v>
      </c>
      <c r="N345">
        <v>-1.0833333333333333</v>
      </c>
    </row>
    <row r="346" spans="1:14" x14ac:dyDescent="0.25">
      <c r="A346" t="s">
        <v>387</v>
      </c>
      <c r="B346">
        <v>2</v>
      </c>
      <c r="C346">
        <v>0</v>
      </c>
      <c r="D346">
        <v>1</v>
      </c>
      <c r="E346">
        <v>0</v>
      </c>
      <c r="F346">
        <v>0</v>
      </c>
      <c r="G346">
        <v>1</v>
      </c>
      <c r="H346">
        <v>1</v>
      </c>
      <c r="I346">
        <v>1</v>
      </c>
      <c r="J346">
        <v>1</v>
      </c>
      <c r="K346">
        <v>0.5</v>
      </c>
      <c r="L346">
        <v>1</v>
      </c>
      <c r="M346">
        <v>-0.5</v>
      </c>
      <c r="N346">
        <v>0.75</v>
      </c>
    </row>
    <row r="347" spans="1:14" x14ac:dyDescent="0.25">
      <c r="A347" t="s">
        <v>393</v>
      </c>
      <c r="B347">
        <v>2</v>
      </c>
      <c r="C347">
        <v>0</v>
      </c>
      <c r="D347">
        <v>1</v>
      </c>
      <c r="E347">
        <v>0</v>
      </c>
      <c r="F347">
        <v>1</v>
      </c>
      <c r="G347">
        <v>1</v>
      </c>
      <c r="H347">
        <v>0</v>
      </c>
      <c r="I347">
        <v>1</v>
      </c>
      <c r="J347">
        <v>1</v>
      </c>
      <c r="K347">
        <v>0.5</v>
      </c>
      <c r="L347">
        <v>0.5</v>
      </c>
      <c r="M347">
        <v>0</v>
      </c>
      <c r="N347">
        <v>0.5</v>
      </c>
    </row>
    <row r="348" spans="1:14" x14ac:dyDescent="0.25">
      <c r="A348" t="s">
        <v>392</v>
      </c>
      <c r="B348">
        <v>2</v>
      </c>
      <c r="C348">
        <v>0</v>
      </c>
      <c r="D348">
        <v>0</v>
      </c>
      <c r="E348">
        <v>0</v>
      </c>
      <c r="F348">
        <v>0</v>
      </c>
      <c r="G348">
        <v>1</v>
      </c>
      <c r="H348">
        <v>1</v>
      </c>
      <c r="I348">
        <v>0</v>
      </c>
      <c r="J348">
        <v>1</v>
      </c>
      <c r="K348">
        <v>0</v>
      </c>
      <c r="L348">
        <v>0.5</v>
      </c>
      <c r="M348">
        <v>-1</v>
      </c>
      <c r="N348">
        <v>0</v>
      </c>
    </row>
    <row r="349" spans="1:14" x14ac:dyDescent="0.25">
      <c r="A349" t="s">
        <v>394</v>
      </c>
      <c r="B349">
        <v>2</v>
      </c>
      <c r="C349">
        <v>1</v>
      </c>
      <c r="D349">
        <v>0</v>
      </c>
      <c r="E349">
        <v>0</v>
      </c>
      <c r="F349">
        <v>1</v>
      </c>
      <c r="G349">
        <v>1</v>
      </c>
      <c r="H349">
        <v>0</v>
      </c>
      <c r="I349">
        <v>1</v>
      </c>
      <c r="J349">
        <v>1</v>
      </c>
      <c r="K349">
        <v>0.5</v>
      </c>
      <c r="L349">
        <v>0</v>
      </c>
      <c r="M349">
        <v>0</v>
      </c>
      <c r="N349">
        <v>0</v>
      </c>
    </row>
    <row r="350" spans="1:14" x14ac:dyDescent="0.25">
      <c r="A350" t="s">
        <v>396</v>
      </c>
      <c r="B350">
        <v>2</v>
      </c>
      <c r="C350">
        <v>1</v>
      </c>
      <c r="D350">
        <v>0</v>
      </c>
      <c r="E350">
        <v>0</v>
      </c>
      <c r="F350">
        <v>0</v>
      </c>
      <c r="G350">
        <v>0</v>
      </c>
      <c r="H350">
        <v>2</v>
      </c>
      <c r="I350">
        <v>1</v>
      </c>
      <c r="J350">
        <v>0</v>
      </c>
      <c r="K350">
        <v>0.5</v>
      </c>
      <c r="L350">
        <v>0</v>
      </c>
      <c r="M350">
        <v>0.5</v>
      </c>
      <c r="N350">
        <v>-0.75</v>
      </c>
    </row>
    <row r="351" spans="1:14" x14ac:dyDescent="0.25">
      <c r="A351" t="s">
        <v>388</v>
      </c>
      <c r="B351">
        <v>1</v>
      </c>
      <c r="C351">
        <v>0</v>
      </c>
      <c r="D351">
        <v>0</v>
      </c>
      <c r="E351">
        <v>0</v>
      </c>
      <c r="F351">
        <v>0</v>
      </c>
      <c r="G351">
        <v>0</v>
      </c>
      <c r="H351">
        <v>1</v>
      </c>
      <c r="I351">
        <v>0</v>
      </c>
      <c r="J351">
        <v>0</v>
      </c>
      <c r="K351">
        <v>0</v>
      </c>
      <c r="L351">
        <v>0.66666666666666663</v>
      </c>
      <c r="M351">
        <v>0</v>
      </c>
      <c r="N351">
        <v>0.5</v>
      </c>
    </row>
    <row r="352" spans="1:14" x14ac:dyDescent="0.25">
      <c r="A352" t="s">
        <v>389</v>
      </c>
      <c r="B352">
        <v>3</v>
      </c>
      <c r="C352">
        <v>0</v>
      </c>
      <c r="D352">
        <v>0</v>
      </c>
      <c r="E352">
        <v>0</v>
      </c>
      <c r="F352">
        <v>0</v>
      </c>
      <c r="G352">
        <v>1</v>
      </c>
      <c r="H352">
        <v>2</v>
      </c>
      <c r="I352">
        <v>0</v>
      </c>
      <c r="J352">
        <v>2</v>
      </c>
      <c r="K352">
        <v>0</v>
      </c>
      <c r="L352">
        <v>0.5</v>
      </c>
      <c r="M352">
        <v>-1</v>
      </c>
      <c r="N352">
        <v>-0.5</v>
      </c>
    </row>
    <row r="353" spans="1:14" x14ac:dyDescent="0.25">
      <c r="A353" t="s">
        <v>390</v>
      </c>
      <c r="B353">
        <v>3</v>
      </c>
      <c r="C353">
        <v>0</v>
      </c>
      <c r="D353">
        <v>0</v>
      </c>
      <c r="E353">
        <v>0</v>
      </c>
      <c r="F353">
        <v>0</v>
      </c>
      <c r="G353">
        <v>2</v>
      </c>
      <c r="H353">
        <v>1</v>
      </c>
      <c r="I353">
        <v>0</v>
      </c>
      <c r="J353">
        <v>2</v>
      </c>
      <c r="K353">
        <v>0</v>
      </c>
      <c r="L353">
        <v>1</v>
      </c>
      <c r="M353">
        <v>-1.3333333333333333</v>
      </c>
      <c r="N353">
        <v>8.333333333333337E-2</v>
      </c>
    </row>
    <row r="354" spans="1:14" x14ac:dyDescent="0.25">
      <c r="A354" t="s">
        <v>397</v>
      </c>
      <c r="B354">
        <v>10</v>
      </c>
      <c r="C354">
        <v>3</v>
      </c>
      <c r="D354">
        <v>1</v>
      </c>
      <c r="E354">
        <v>0</v>
      </c>
      <c r="F354">
        <v>4</v>
      </c>
      <c r="G354">
        <v>3</v>
      </c>
      <c r="H354">
        <v>3</v>
      </c>
      <c r="I354">
        <v>4</v>
      </c>
      <c r="J354">
        <v>3</v>
      </c>
      <c r="K354">
        <v>0.4</v>
      </c>
      <c r="L354">
        <v>0.77777777777777779</v>
      </c>
      <c r="M354">
        <v>0.2</v>
      </c>
      <c r="N354">
        <v>0.71111111111111114</v>
      </c>
    </row>
    <row r="355" spans="1:14" x14ac:dyDescent="0.25">
      <c r="A355" t="s">
        <v>400</v>
      </c>
      <c r="B355">
        <v>9</v>
      </c>
      <c r="C355">
        <v>0</v>
      </c>
      <c r="D355">
        <v>1</v>
      </c>
      <c r="E355">
        <v>2</v>
      </c>
      <c r="F355">
        <v>3</v>
      </c>
      <c r="G355">
        <v>2</v>
      </c>
      <c r="H355">
        <v>4</v>
      </c>
      <c r="I355">
        <v>3</v>
      </c>
      <c r="J355">
        <v>2</v>
      </c>
      <c r="K355">
        <v>0.33333333333333331</v>
      </c>
      <c r="L355">
        <v>0.5</v>
      </c>
      <c r="M355">
        <v>0.22222222222222221</v>
      </c>
      <c r="N355">
        <v>0.51111111111111107</v>
      </c>
    </row>
    <row r="356" spans="1:14" x14ac:dyDescent="0.25">
      <c r="A356" t="s">
        <v>403</v>
      </c>
      <c r="B356">
        <v>10</v>
      </c>
      <c r="C356">
        <v>2</v>
      </c>
      <c r="D356">
        <v>2</v>
      </c>
      <c r="E356">
        <v>0</v>
      </c>
      <c r="F356">
        <v>4</v>
      </c>
      <c r="G356">
        <v>3</v>
      </c>
      <c r="H356">
        <v>3</v>
      </c>
      <c r="I356">
        <v>4</v>
      </c>
      <c r="J356">
        <v>3</v>
      </c>
      <c r="K356">
        <v>0.4</v>
      </c>
      <c r="L356">
        <v>0.33333333333333331</v>
      </c>
      <c r="M356">
        <v>0.2</v>
      </c>
      <c r="N356">
        <v>0.32222222222222219</v>
      </c>
    </row>
    <row r="357" spans="1:14" x14ac:dyDescent="0.25">
      <c r="A357" t="s">
        <v>398</v>
      </c>
      <c r="B357">
        <v>9</v>
      </c>
      <c r="C357">
        <v>1</v>
      </c>
      <c r="D357">
        <v>2</v>
      </c>
      <c r="E357">
        <v>1</v>
      </c>
      <c r="F357">
        <v>3</v>
      </c>
      <c r="G357">
        <v>5</v>
      </c>
      <c r="H357">
        <v>1</v>
      </c>
      <c r="I357">
        <v>4</v>
      </c>
      <c r="J357">
        <v>5</v>
      </c>
      <c r="K357">
        <v>0.44444444444444442</v>
      </c>
      <c r="L357">
        <v>0.7</v>
      </c>
      <c r="M357">
        <v>-0.33333333333333343</v>
      </c>
      <c r="N357">
        <v>0.28333333333333321</v>
      </c>
    </row>
    <row r="358" spans="1:14" x14ac:dyDescent="0.25">
      <c r="A358" t="s">
        <v>404</v>
      </c>
      <c r="B358">
        <v>10</v>
      </c>
      <c r="C358">
        <v>2</v>
      </c>
      <c r="D358">
        <v>1</v>
      </c>
      <c r="E358">
        <v>0</v>
      </c>
      <c r="F358">
        <v>2</v>
      </c>
      <c r="G358">
        <v>1</v>
      </c>
      <c r="H358">
        <v>7</v>
      </c>
      <c r="I358">
        <v>3</v>
      </c>
      <c r="J358">
        <v>1</v>
      </c>
      <c r="K358">
        <v>0.3</v>
      </c>
      <c r="L358">
        <v>0.33333333333333331</v>
      </c>
      <c r="M358">
        <v>0.30000000000000004</v>
      </c>
      <c r="N358">
        <v>0.26111111111111113</v>
      </c>
    </row>
    <row r="359" spans="1:14" x14ac:dyDescent="0.25">
      <c r="A359" t="s">
        <v>405</v>
      </c>
      <c r="B359">
        <v>10</v>
      </c>
      <c r="C359">
        <v>3</v>
      </c>
      <c r="D359">
        <v>1</v>
      </c>
      <c r="E359">
        <v>1</v>
      </c>
      <c r="F359">
        <v>6</v>
      </c>
      <c r="G359">
        <v>1</v>
      </c>
      <c r="H359">
        <v>3</v>
      </c>
      <c r="I359">
        <v>5</v>
      </c>
      <c r="J359">
        <v>3</v>
      </c>
      <c r="K359">
        <v>0.5</v>
      </c>
      <c r="L359">
        <v>0.33333333333333331</v>
      </c>
      <c r="M359">
        <v>0.70000000000000007</v>
      </c>
      <c r="N359">
        <v>0.23888888888888893</v>
      </c>
    </row>
    <row r="360" spans="1:14" x14ac:dyDescent="0.25">
      <c r="A360" t="s">
        <v>407</v>
      </c>
      <c r="B360">
        <v>8</v>
      </c>
      <c r="C360">
        <v>0</v>
      </c>
      <c r="D360">
        <v>2</v>
      </c>
      <c r="E360">
        <v>1</v>
      </c>
      <c r="F360">
        <v>2</v>
      </c>
      <c r="G360">
        <v>1</v>
      </c>
      <c r="H360">
        <v>5</v>
      </c>
      <c r="I360">
        <v>3</v>
      </c>
      <c r="J360">
        <v>2</v>
      </c>
      <c r="K360">
        <v>0.375</v>
      </c>
      <c r="L360">
        <v>0.3</v>
      </c>
      <c r="M360">
        <v>0.25</v>
      </c>
      <c r="N360">
        <v>0.125</v>
      </c>
    </row>
    <row r="361" spans="1:14" x14ac:dyDescent="0.25">
      <c r="A361" t="s">
        <v>402</v>
      </c>
      <c r="B361">
        <v>10</v>
      </c>
      <c r="C361">
        <v>1</v>
      </c>
      <c r="D361">
        <v>2</v>
      </c>
      <c r="E361">
        <v>1</v>
      </c>
      <c r="F361">
        <v>3</v>
      </c>
      <c r="G361">
        <v>3</v>
      </c>
      <c r="H361">
        <v>4</v>
      </c>
      <c r="I361">
        <v>4</v>
      </c>
      <c r="J361">
        <v>2</v>
      </c>
      <c r="K361">
        <v>0.4</v>
      </c>
      <c r="L361">
        <v>0.44444444444444442</v>
      </c>
      <c r="M361">
        <v>0.2</v>
      </c>
      <c r="N361">
        <v>0.1</v>
      </c>
    </row>
    <row r="362" spans="1:14" x14ac:dyDescent="0.25">
      <c r="A362" t="s">
        <v>399</v>
      </c>
      <c r="B362">
        <v>10</v>
      </c>
      <c r="C362">
        <v>0</v>
      </c>
      <c r="D362">
        <v>1</v>
      </c>
      <c r="E362">
        <v>0</v>
      </c>
      <c r="F362">
        <v>1</v>
      </c>
      <c r="G362">
        <v>3</v>
      </c>
      <c r="H362">
        <v>6</v>
      </c>
      <c r="I362">
        <v>1</v>
      </c>
      <c r="J362">
        <v>4</v>
      </c>
      <c r="K362">
        <v>0.1</v>
      </c>
      <c r="L362">
        <v>0.55555555555555558</v>
      </c>
      <c r="M362">
        <v>-0.5</v>
      </c>
      <c r="N362">
        <v>-8.3333333333333273E-2</v>
      </c>
    </row>
    <row r="363" spans="1:14" x14ac:dyDescent="0.25">
      <c r="A363" t="s">
        <v>401</v>
      </c>
      <c r="B363">
        <v>10</v>
      </c>
      <c r="C363">
        <v>0</v>
      </c>
      <c r="D363">
        <v>0</v>
      </c>
      <c r="E363">
        <v>1</v>
      </c>
      <c r="F363">
        <v>1</v>
      </c>
      <c r="G363">
        <v>6</v>
      </c>
      <c r="H363">
        <v>3</v>
      </c>
      <c r="I363">
        <v>1</v>
      </c>
      <c r="J363">
        <v>6</v>
      </c>
      <c r="K363">
        <v>0.1</v>
      </c>
      <c r="L363">
        <v>0.5</v>
      </c>
      <c r="M363">
        <v>-1</v>
      </c>
      <c r="N363">
        <v>-0.1875</v>
      </c>
    </row>
    <row r="364" spans="1:14" x14ac:dyDescent="0.25">
      <c r="A364" t="s">
        <v>412</v>
      </c>
      <c r="B364">
        <v>9</v>
      </c>
      <c r="C364">
        <v>1</v>
      </c>
      <c r="D364">
        <v>2</v>
      </c>
      <c r="E364">
        <v>0</v>
      </c>
      <c r="F364">
        <v>3</v>
      </c>
      <c r="G364">
        <v>2</v>
      </c>
      <c r="H364">
        <v>4</v>
      </c>
      <c r="I364">
        <v>3</v>
      </c>
      <c r="J364">
        <v>3</v>
      </c>
      <c r="K364">
        <v>0.33333333333333331</v>
      </c>
      <c r="L364">
        <v>0.2</v>
      </c>
      <c r="M364">
        <v>0.1111111111111111</v>
      </c>
      <c r="N364">
        <v>-0.19444444444444445</v>
      </c>
    </row>
    <row r="365" spans="1:14" x14ac:dyDescent="0.25">
      <c r="A365" t="s">
        <v>410</v>
      </c>
      <c r="B365">
        <v>9</v>
      </c>
      <c r="C365">
        <v>1</v>
      </c>
      <c r="D365">
        <v>1</v>
      </c>
      <c r="E365">
        <v>1</v>
      </c>
      <c r="F365">
        <v>3</v>
      </c>
      <c r="G365">
        <v>5</v>
      </c>
      <c r="H365">
        <v>1</v>
      </c>
      <c r="I365">
        <v>3</v>
      </c>
      <c r="J365">
        <v>5</v>
      </c>
      <c r="K365">
        <v>0.33333333333333331</v>
      </c>
      <c r="L365">
        <v>0.3</v>
      </c>
      <c r="M365">
        <v>-0.44444444444444459</v>
      </c>
      <c r="N365">
        <v>-0.22222222222222229</v>
      </c>
    </row>
    <row r="366" spans="1:14" x14ac:dyDescent="0.25">
      <c r="A366" t="s">
        <v>406</v>
      </c>
      <c r="B366">
        <v>9</v>
      </c>
      <c r="C366">
        <v>1</v>
      </c>
      <c r="D366">
        <v>0</v>
      </c>
      <c r="E366">
        <v>0</v>
      </c>
      <c r="F366">
        <v>1</v>
      </c>
      <c r="G366">
        <v>5</v>
      </c>
      <c r="H366">
        <v>3</v>
      </c>
      <c r="I366">
        <v>1</v>
      </c>
      <c r="J366">
        <v>6</v>
      </c>
      <c r="K366">
        <v>0.1111111111111111</v>
      </c>
      <c r="L366">
        <v>0.33333333333333331</v>
      </c>
      <c r="M366">
        <v>-1</v>
      </c>
      <c r="N366">
        <v>-0.27777777777777779</v>
      </c>
    </row>
    <row r="367" spans="1:14" x14ac:dyDescent="0.25">
      <c r="A367" t="s">
        <v>411</v>
      </c>
      <c r="B367">
        <v>9</v>
      </c>
      <c r="C367">
        <v>0</v>
      </c>
      <c r="D367">
        <v>0</v>
      </c>
      <c r="E367">
        <v>1</v>
      </c>
      <c r="F367">
        <v>1</v>
      </c>
      <c r="G367">
        <v>2</v>
      </c>
      <c r="H367">
        <v>6</v>
      </c>
      <c r="I367">
        <v>1</v>
      </c>
      <c r="J367">
        <v>4</v>
      </c>
      <c r="K367">
        <v>0.1111111111111111</v>
      </c>
      <c r="L367">
        <v>0.22222222222222221</v>
      </c>
      <c r="M367">
        <v>-0.44444444444444442</v>
      </c>
      <c r="N367">
        <v>-0.44444444444444442</v>
      </c>
    </row>
    <row r="368" spans="1:14" x14ac:dyDescent="0.25">
      <c r="A368" t="s">
        <v>408</v>
      </c>
      <c r="B368">
        <v>9</v>
      </c>
      <c r="C368">
        <v>1</v>
      </c>
      <c r="D368">
        <v>0</v>
      </c>
      <c r="E368">
        <v>0</v>
      </c>
      <c r="F368">
        <v>0</v>
      </c>
      <c r="G368">
        <v>5</v>
      </c>
      <c r="H368">
        <v>4</v>
      </c>
      <c r="I368">
        <v>1</v>
      </c>
      <c r="J368">
        <v>5</v>
      </c>
      <c r="K368">
        <v>0.1111111111111111</v>
      </c>
      <c r="L368">
        <v>0.3</v>
      </c>
      <c r="M368">
        <v>-1</v>
      </c>
      <c r="N368">
        <v>-0.45</v>
      </c>
    </row>
    <row r="369" spans="1:14" x14ac:dyDescent="0.25">
      <c r="A369" t="s">
        <v>409</v>
      </c>
      <c r="B369">
        <v>9</v>
      </c>
      <c r="C369">
        <v>0</v>
      </c>
      <c r="D369">
        <v>1</v>
      </c>
      <c r="E369">
        <v>0</v>
      </c>
      <c r="F369">
        <v>1</v>
      </c>
      <c r="G369">
        <v>5</v>
      </c>
      <c r="H369">
        <v>3</v>
      </c>
      <c r="I369">
        <v>1</v>
      </c>
      <c r="J369">
        <v>6</v>
      </c>
      <c r="K369">
        <v>0.1111111111111111</v>
      </c>
      <c r="L369">
        <v>0.3</v>
      </c>
      <c r="M369">
        <v>-1</v>
      </c>
      <c r="N369">
        <v>-0.7</v>
      </c>
    </row>
    <row r="370" spans="1:14" x14ac:dyDescent="0.25">
      <c r="A370" t="s">
        <v>413</v>
      </c>
      <c r="B370">
        <v>0</v>
      </c>
      <c r="C370">
        <v>0</v>
      </c>
      <c r="D370">
        <v>0</v>
      </c>
      <c r="E370">
        <v>0</v>
      </c>
      <c r="F370">
        <v>0</v>
      </c>
      <c r="G370">
        <v>0</v>
      </c>
      <c r="H370">
        <v>0</v>
      </c>
      <c r="I370">
        <v>0</v>
      </c>
      <c r="J370">
        <v>0</v>
      </c>
      <c r="L370" t="s">
        <v>414</v>
      </c>
    </row>
    <row r="371" spans="1:14" x14ac:dyDescent="0.25">
      <c r="A371" t="s">
        <v>415</v>
      </c>
      <c r="B371">
        <v>1</v>
      </c>
      <c r="C371">
        <v>0</v>
      </c>
      <c r="D371">
        <v>0</v>
      </c>
      <c r="E371">
        <v>0</v>
      </c>
      <c r="F371">
        <v>0</v>
      </c>
      <c r="G371">
        <v>0</v>
      </c>
      <c r="H371">
        <v>1</v>
      </c>
      <c r="I371">
        <v>0</v>
      </c>
      <c r="J371">
        <v>0</v>
      </c>
      <c r="K371">
        <v>0</v>
      </c>
      <c r="L371">
        <v>0</v>
      </c>
      <c r="M371">
        <v>0</v>
      </c>
      <c r="N371">
        <v>0</v>
      </c>
    </row>
    <row r="372" spans="1:14" x14ac:dyDescent="0.25">
      <c r="A372" t="s">
        <v>416</v>
      </c>
      <c r="B372">
        <v>1</v>
      </c>
      <c r="C372">
        <v>0</v>
      </c>
      <c r="D372">
        <v>0</v>
      </c>
      <c r="E372">
        <v>0</v>
      </c>
      <c r="F372">
        <v>0</v>
      </c>
      <c r="G372">
        <v>1</v>
      </c>
      <c r="H372">
        <v>0</v>
      </c>
      <c r="I372">
        <v>0</v>
      </c>
      <c r="J372">
        <v>1</v>
      </c>
      <c r="K372">
        <v>0</v>
      </c>
      <c r="L372">
        <v>0</v>
      </c>
      <c r="M372">
        <v>-2</v>
      </c>
      <c r="N372">
        <v>-2</v>
      </c>
    </row>
    <row r="373" spans="1:14" x14ac:dyDescent="0.25">
      <c r="A373" t="s">
        <v>417</v>
      </c>
      <c r="B373">
        <v>1</v>
      </c>
      <c r="C373">
        <v>0</v>
      </c>
      <c r="D373">
        <v>0</v>
      </c>
      <c r="E373">
        <v>0</v>
      </c>
      <c r="F373">
        <v>0</v>
      </c>
      <c r="G373">
        <v>1</v>
      </c>
      <c r="H373">
        <v>0</v>
      </c>
      <c r="I373">
        <v>0</v>
      </c>
      <c r="J373">
        <v>1</v>
      </c>
      <c r="K373">
        <v>0</v>
      </c>
      <c r="L373">
        <v>0</v>
      </c>
      <c r="M373">
        <v>-2</v>
      </c>
      <c r="N373">
        <v>-2</v>
      </c>
    </row>
    <row r="374" spans="1:14" x14ac:dyDescent="0.25">
      <c r="A374" t="s">
        <v>418</v>
      </c>
      <c r="B374">
        <v>1</v>
      </c>
      <c r="C374">
        <v>0</v>
      </c>
      <c r="D374">
        <v>0</v>
      </c>
      <c r="E374">
        <v>0</v>
      </c>
      <c r="F374">
        <v>0</v>
      </c>
      <c r="G374">
        <v>1</v>
      </c>
      <c r="H374">
        <v>0</v>
      </c>
      <c r="I374">
        <v>0</v>
      </c>
      <c r="J374">
        <v>1</v>
      </c>
      <c r="K374">
        <v>0</v>
      </c>
      <c r="L374">
        <v>0</v>
      </c>
      <c r="M374">
        <v>-2</v>
      </c>
      <c r="N374">
        <v>-2</v>
      </c>
    </row>
    <row r="375" spans="1:14" x14ac:dyDescent="0.25">
      <c r="A375" t="s">
        <v>419</v>
      </c>
      <c r="B375">
        <v>1</v>
      </c>
      <c r="C375">
        <v>0</v>
      </c>
      <c r="D375">
        <v>0</v>
      </c>
      <c r="E375">
        <v>0</v>
      </c>
      <c r="F375">
        <v>0</v>
      </c>
      <c r="G375">
        <v>0</v>
      </c>
      <c r="H375">
        <v>1</v>
      </c>
      <c r="I375">
        <v>0</v>
      </c>
      <c r="J375">
        <v>0</v>
      </c>
      <c r="K375">
        <v>0</v>
      </c>
      <c r="L375">
        <v>0</v>
      </c>
      <c r="M375">
        <v>0</v>
      </c>
      <c r="N375">
        <v>0</v>
      </c>
    </row>
    <row r="376" spans="1:14" x14ac:dyDescent="0.25">
      <c r="A376" t="s">
        <v>420</v>
      </c>
      <c r="B376">
        <v>1</v>
      </c>
      <c r="C376">
        <v>1</v>
      </c>
      <c r="D376">
        <v>0</v>
      </c>
      <c r="E376">
        <v>0</v>
      </c>
      <c r="F376">
        <v>1</v>
      </c>
      <c r="G376">
        <v>0</v>
      </c>
      <c r="H376">
        <v>0</v>
      </c>
      <c r="I376">
        <v>1</v>
      </c>
      <c r="J376">
        <v>0</v>
      </c>
      <c r="K376">
        <v>1</v>
      </c>
      <c r="L376">
        <v>1</v>
      </c>
      <c r="M376">
        <v>2</v>
      </c>
      <c r="N376">
        <v>2</v>
      </c>
    </row>
    <row r="377" spans="1:14" x14ac:dyDescent="0.25">
      <c r="A377" t="s">
        <v>421</v>
      </c>
      <c r="B377">
        <v>0</v>
      </c>
      <c r="C377">
        <v>0</v>
      </c>
      <c r="D377">
        <v>0</v>
      </c>
      <c r="E377">
        <v>0</v>
      </c>
      <c r="F377">
        <v>0</v>
      </c>
      <c r="G377">
        <v>0</v>
      </c>
      <c r="H377">
        <v>0</v>
      </c>
      <c r="I377">
        <v>0</v>
      </c>
      <c r="J377">
        <v>0</v>
      </c>
      <c r="L377" t="s">
        <v>414</v>
      </c>
    </row>
    <row r="378" spans="1:14" x14ac:dyDescent="0.25">
      <c r="A378" t="s">
        <v>422</v>
      </c>
      <c r="B378">
        <v>1</v>
      </c>
      <c r="C378">
        <v>0</v>
      </c>
      <c r="D378">
        <v>0</v>
      </c>
      <c r="E378">
        <v>0</v>
      </c>
      <c r="F378">
        <v>0</v>
      </c>
      <c r="G378">
        <v>0</v>
      </c>
      <c r="H378">
        <v>1</v>
      </c>
      <c r="I378">
        <v>0</v>
      </c>
      <c r="J378">
        <v>0</v>
      </c>
      <c r="K378">
        <v>0</v>
      </c>
      <c r="L378">
        <v>0</v>
      </c>
      <c r="M378">
        <v>0</v>
      </c>
      <c r="N378">
        <v>0</v>
      </c>
    </row>
    <row r="379" spans="1:14" x14ac:dyDescent="0.25">
      <c r="A379" t="s">
        <v>423</v>
      </c>
      <c r="B379">
        <v>1</v>
      </c>
      <c r="C379">
        <v>0</v>
      </c>
      <c r="D379">
        <v>0</v>
      </c>
      <c r="E379">
        <v>0</v>
      </c>
      <c r="F379">
        <v>0</v>
      </c>
      <c r="G379">
        <v>1</v>
      </c>
      <c r="H379">
        <v>0</v>
      </c>
      <c r="I379">
        <v>0</v>
      </c>
      <c r="J379">
        <v>1</v>
      </c>
      <c r="K379">
        <v>0</v>
      </c>
      <c r="L379">
        <v>0</v>
      </c>
      <c r="M379">
        <v>-2</v>
      </c>
      <c r="N379">
        <v>-2</v>
      </c>
    </row>
    <row r="380" spans="1:14" x14ac:dyDescent="0.25">
      <c r="A380" t="s">
        <v>424</v>
      </c>
      <c r="B380">
        <v>1</v>
      </c>
      <c r="C380">
        <v>1</v>
      </c>
      <c r="D380">
        <v>0</v>
      </c>
      <c r="E380">
        <v>0</v>
      </c>
      <c r="F380">
        <v>1</v>
      </c>
      <c r="G380">
        <v>0</v>
      </c>
      <c r="H380">
        <v>0</v>
      </c>
      <c r="I380">
        <v>1</v>
      </c>
      <c r="J380">
        <v>0</v>
      </c>
      <c r="K380">
        <v>1</v>
      </c>
      <c r="L380">
        <v>1</v>
      </c>
      <c r="M380">
        <v>2</v>
      </c>
      <c r="N380">
        <v>2</v>
      </c>
    </row>
    <row r="381" spans="1:14" x14ac:dyDescent="0.25">
      <c r="A381" t="s">
        <v>425</v>
      </c>
      <c r="B381">
        <v>1</v>
      </c>
      <c r="C381">
        <v>1</v>
      </c>
      <c r="D381">
        <v>0</v>
      </c>
      <c r="E381">
        <v>0</v>
      </c>
      <c r="F381">
        <v>1</v>
      </c>
      <c r="G381">
        <v>0</v>
      </c>
      <c r="H381">
        <v>0</v>
      </c>
      <c r="I381">
        <v>1</v>
      </c>
      <c r="J381">
        <v>0</v>
      </c>
      <c r="K381">
        <v>1</v>
      </c>
      <c r="L381">
        <v>1</v>
      </c>
      <c r="M381">
        <v>2</v>
      </c>
      <c r="N381">
        <v>2</v>
      </c>
    </row>
    <row r="382" spans="1:14" x14ac:dyDescent="0.25">
      <c r="A382" t="s">
        <v>426</v>
      </c>
      <c r="B382">
        <v>1</v>
      </c>
      <c r="C382">
        <v>0</v>
      </c>
      <c r="D382">
        <v>0</v>
      </c>
      <c r="E382">
        <v>0</v>
      </c>
      <c r="F382">
        <v>0</v>
      </c>
      <c r="G382">
        <v>0</v>
      </c>
      <c r="H382">
        <v>1</v>
      </c>
      <c r="I382">
        <v>0</v>
      </c>
      <c r="J382">
        <v>0</v>
      </c>
      <c r="K382">
        <v>0</v>
      </c>
      <c r="L382">
        <v>0</v>
      </c>
      <c r="M382">
        <v>0</v>
      </c>
      <c r="N382">
        <v>0</v>
      </c>
    </row>
    <row r="383" spans="1:14" x14ac:dyDescent="0.25">
      <c r="A383" t="s">
        <v>427</v>
      </c>
      <c r="B383">
        <v>1</v>
      </c>
      <c r="C383">
        <v>0</v>
      </c>
      <c r="D383">
        <v>0</v>
      </c>
      <c r="E383">
        <v>0</v>
      </c>
      <c r="F383">
        <v>0</v>
      </c>
      <c r="G383">
        <v>0</v>
      </c>
      <c r="H383">
        <v>1</v>
      </c>
      <c r="I383">
        <v>0</v>
      </c>
      <c r="J383">
        <v>0</v>
      </c>
      <c r="K383">
        <v>0</v>
      </c>
      <c r="L383">
        <v>0</v>
      </c>
      <c r="M383">
        <v>0</v>
      </c>
      <c r="N383">
        <v>0</v>
      </c>
    </row>
    <row r="384" spans="1:14" x14ac:dyDescent="0.25">
      <c r="A384" t="s">
        <v>428</v>
      </c>
      <c r="B384">
        <v>1</v>
      </c>
      <c r="C384">
        <v>0</v>
      </c>
      <c r="D384">
        <v>0</v>
      </c>
      <c r="E384">
        <v>0</v>
      </c>
      <c r="F384">
        <v>0</v>
      </c>
      <c r="G384">
        <v>0</v>
      </c>
      <c r="H384">
        <v>1</v>
      </c>
      <c r="I384">
        <v>0</v>
      </c>
      <c r="J384">
        <v>0</v>
      </c>
      <c r="K384">
        <v>0</v>
      </c>
      <c r="L384">
        <v>0</v>
      </c>
      <c r="M384">
        <v>0</v>
      </c>
      <c r="N384">
        <v>0</v>
      </c>
    </row>
    <row r="385" spans="1:14" x14ac:dyDescent="0.25">
      <c r="A385" t="s">
        <v>429</v>
      </c>
      <c r="B385">
        <v>1</v>
      </c>
      <c r="C385">
        <v>0</v>
      </c>
      <c r="D385">
        <v>0</v>
      </c>
      <c r="E385">
        <v>0</v>
      </c>
      <c r="F385">
        <v>0</v>
      </c>
      <c r="G385">
        <v>1</v>
      </c>
      <c r="H385">
        <v>0</v>
      </c>
      <c r="I385">
        <v>0</v>
      </c>
      <c r="J385">
        <v>1</v>
      </c>
      <c r="K385">
        <v>0</v>
      </c>
      <c r="L385">
        <v>0</v>
      </c>
      <c r="M385">
        <v>-2</v>
      </c>
      <c r="N385">
        <v>-2</v>
      </c>
    </row>
    <row r="386" spans="1:14" x14ac:dyDescent="0.25">
      <c r="A386" t="s">
        <v>430</v>
      </c>
      <c r="B386">
        <v>1</v>
      </c>
      <c r="C386">
        <v>0</v>
      </c>
      <c r="D386">
        <v>0</v>
      </c>
      <c r="E386">
        <v>0</v>
      </c>
      <c r="F386">
        <v>0</v>
      </c>
      <c r="G386">
        <v>1</v>
      </c>
      <c r="H386">
        <v>0</v>
      </c>
      <c r="I386">
        <v>0</v>
      </c>
      <c r="J386">
        <v>1</v>
      </c>
      <c r="K386">
        <v>0</v>
      </c>
      <c r="L386">
        <v>0</v>
      </c>
      <c r="M386">
        <v>-2</v>
      </c>
      <c r="N386">
        <v>-2</v>
      </c>
    </row>
    <row r="387" spans="1:14" x14ac:dyDescent="0.25">
      <c r="A387" t="s">
        <v>431</v>
      </c>
      <c r="B387">
        <v>1</v>
      </c>
      <c r="C387">
        <v>0</v>
      </c>
      <c r="D387">
        <v>0</v>
      </c>
      <c r="E387">
        <v>0</v>
      </c>
      <c r="F387">
        <v>0</v>
      </c>
      <c r="G387">
        <v>1</v>
      </c>
      <c r="H387">
        <v>0</v>
      </c>
      <c r="I387">
        <v>0</v>
      </c>
      <c r="J387">
        <v>1</v>
      </c>
      <c r="K387">
        <v>0</v>
      </c>
      <c r="L387">
        <v>0</v>
      </c>
      <c r="M387">
        <v>-2</v>
      </c>
      <c r="N387">
        <v>-2</v>
      </c>
    </row>
    <row r="388" spans="1:14" x14ac:dyDescent="0.25">
      <c r="A388" t="s">
        <v>432</v>
      </c>
      <c r="B388">
        <v>1</v>
      </c>
      <c r="C388">
        <v>1</v>
      </c>
      <c r="D388">
        <v>0</v>
      </c>
      <c r="E388">
        <v>0</v>
      </c>
      <c r="F388">
        <v>1</v>
      </c>
      <c r="G388">
        <v>0</v>
      </c>
      <c r="H388">
        <v>0</v>
      </c>
      <c r="I388">
        <v>1</v>
      </c>
      <c r="J388">
        <v>0</v>
      </c>
      <c r="K388">
        <v>1</v>
      </c>
      <c r="L388">
        <v>1</v>
      </c>
      <c r="M388">
        <v>2</v>
      </c>
      <c r="N388">
        <v>2</v>
      </c>
    </row>
    <row r="389" spans="1:14" x14ac:dyDescent="0.25">
      <c r="A389" t="s">
        <v>433</v>
      </c>
      <c r="B389">
        <v>1</v>
      </c>
      <c r="C389">
        <v>0</v>
      </c>
      <c r="D389">
        <v>0</v>
      </c>
      <c r="E389">
        <v>0</v>
      </c>
      <c r="F389">
        <v>0</v>
      </c>
      <c r="G389">
        <v>1</v>
      </c>
      <c r="H389">
        <v>0</v>
      </c>
      <c r="I389">
        <v>0</v>
      </c>
      <c r="J389">
        <v>1</v>
      </c>
      <c r="K389">
        <v>0</v>
      </c>
      <c r="L389">
        <v>0</v>
      </c>
      <c r="M389">
        <v>-2</v>
      </c>
      <c r="N389">
        <v>-2</v>
      </c>
    </row>
    <row r="390" spans="1:14" x14ac:dyDescent="0.25">
      <c r="A390" t="s">
        <v>435</v>
      </c>
      <c r="B390">
        <v>3</v>
      </c>
      <c r="C390">
        <v>1</v>
      </c>
      <c r="D390">
        <v>0</v>
      </c>
      <c r="E390">
        <v>1</v>
      </c>
      <c r="F390">
        <v>2</v>
      </c>
      <c r="G390">
        <v>0</v>
      </c>
      <c r="H390">
        <v>1</v>
      </c>
      <c r="I390">
        <v>2</v>
      </c>
      <c r="J390">
        <v>0</v>
      </c>
      <c r="K390">
        <v>0.66666666666666663</v>
      </c>
      <c r="L390">
        <v>1</v>
      </c>
      <c r="M390">
        <v>1.3333333333333333</v>
      </c>
      <c r="N390">
        <v>1.4166666666666663</v>
      </c>
    </row>
    <row r="391" spans="1:14" x14ac:dyDescent="0.25">
      <c r="A391" t="s">
        <v>444</v>
      </c>
      <c r="B391">
        <v>2</v>
      </c>
      <c r="C391">
        <v>0</v>
      </c>
      <c r="D391">
        <v>1</v>
      </c>
      <c r="E391">
        <v>1</v>
      </c>
      <c r="F391">
        <v>2</v>
      </c>
      <c r="G391">
        <v>0</v>
      </c>
      <c r="H391">
        <v>0</v>
      </c>
      <c r="I391">
        <v>2</v>
      </c>
      <c r="J391">
        <v>0</v>
      </c>
      <c r="K391">
        <v>1</v>
      </c>
      <c r="L391">
        <v>0.66666666666666663</v>
      </c>
      <c r="M391">
        <v>2</v>
      </c>
      <c r="N391">
        <v>1.1666666666666667</v>
      </c>
    </row>
    <row r="392" spans="1:14" x14ac:dyDescent="0.25">
      <c r="A392" t="s">
        <v>434</v>
      </c>
      <c r="B392">
        <v>2</v>
      </c>
      <c r="C392">
        <v>0</v>
      </c>
      <c r="D392">
        <v>1</v>
      </c>
      <c r="E392">
        <v>0</v>
      </c>
      <c r="F392">
        <v>1</v>
      </c>
      <c r="G392">
        <v>1</v>
      </c>
      <c r="H392">
        <v>0</v>
      </c>
      <c r="I392">
        <v>1</v>
      </c>
      <c r="J392">
        <v>1</v>
      </c>
      <c r="K392">
        <v>0.5</v>
      </c>
      <c r="L392">
        <v>1</v>
      </c>
      <c r="M392">
        <v>0</v>
      </c>
      <c r="N392">
        <v>1</v>
      </c>
    </row>
    <row r="393" spans="1:14" x14ac:dyDescent="0.25">
      <c r="A393" t="s">
        <v>442</v>
      </c>
      <c r="B393">
        <v>4</v>
      </c>
      <c r="C393">
        <v>1</v>
      </c>
      <c r="D393">
        <v>0</v>
      </c>
      <c r="E393">
        <v>0</v>
      </c>
      <c r="F393">
        <v>1</v>
      </c>
      <c r="G393">
        <v>1</v>
      </c>
      <c r="H393">
        <v>2</v>
      </c>
      <c r="I393">
        <v>1</v>
      </c>
      <c r="J393">
        <v>1</v>
      </c>
      <c r="K393">
        <v>0.25</v>
      </c>
      <c r="L393">
        <v>1</v>
      </c>
      <c r="M393">
        <v>0</v>
      </c>
      <c r="N393">
        <v>1</v>
      </c>
    </row>
    <row r="394" spans="1:14" x14ac:dyDescent="0.25">
      <c r="A394" t="s">
        <v>439</v>
      </c>
      <c r="B394">
        <v>2</v>
      </c>
      <c r="C394">
        <v>0</v>
      </c>
      <c r="D394">
        <v>0</v>
      </c>
      <c r="E394">
        <v>0</v>
      </c>
      <c r="F394">
        <v>0</v>
      </c>
      <c r="G394">
        <v>0</v>
      </c>
      <c r="H394">
        <v>2</v>
      </c>
      <c r="I394">
        <v>0</v>
      </c>
      <c r="J394">
        <v>0</v>
      </c>
      <c r="K394">
        <v>0</v>
      </c>
      <c r="L394">
        <v>1</v>
      </c>
      <c r="M394">
        <v>0</v>
      </c>
      <c r="N394">
        <v>0.83333333333333326</v>
      </c>
    </row>
    <row r="395" spans="1:14" x14ac:dyDescent="0.25">
      <c r="A395" t="s">
        <v>454</v>
      </c>
      <c r="B395">
        <v>3</v>
      </c>
      <c r="C395">
        <v>1</v>
      </c>
      <c r="D395">
        <v>0</v>
      </c>
      <c r="E395">
        <v>1</v>
      </c>
      <c r="F395">
        <v>2</v>
      </c>
      <c r="G395">
        <v>1</v>
      </c>
      <c r="H395">
        <v>0</v>
      </c>
      <c r="I395">
        <v>2</v>
      </c>
      <c r="J395">
        <v>1</v>
      </c>
      <c r="K395">
        <v>0.66666666666666663</v>
      </c>
      <c r="L395">
        <v>0.5</v>
      </c>
      <c r="M395">
        <v>0.66666666666666674</v>
      </c>
      <c r="N395">
        <v>0.58333333333333337</v>
      </c>
    </row>
    <row r="396" spans="1:14" x14ac:dyDescent="0.25">
      <c r="A396" t="s">
        <v>459</v>
      </c>
      <c r="B396">
        <v>2</v>
      </c>
      <c r="C396">
        <v>1</v>
      </c>
      <c r="D396">
        <v>0</v>
      </c>
      <c r="E396">
        <v>0</v>
      </c>
      <c r="F396">
        <v>1</v>
      </c>
      <c r="G396">
        <v>0</v>
      </c>
      <c r="H396">
        <v>1</v>
      </c>
      <c r="I396">
        <v>1</v>
      </c>
      <c r="J396">
        <v>1</v>
      </c>
      <c r="K396">
        <v>0.5</v>
      </c>
      <c r="L396">
        <v>0.33333333333333331</v>
      </c>
      <c r="M396">
        <v>0.5</v>
      </c>
      <c r="N396">
        <v>0.58333333333333326</v>
      </c>
    </row>
    <row r="397" spans="1:14" x14ac:dyDescent="0.25">
      <c r="A397" t="s">
        <v>450</v>
      </c>
      <c r="B397">
        <v>3</v>
      </c>
      <c r="C397">
        <v>0</v>
      </c>
      <c r="D397">
        <v>0</v>
      </c>
      <c r="E397">
        <v>1</v>
      </c>
      <c r="F397">
        <v>2</v>
      </c>
      <c r="G397">
        <v>1</v>
      </c>
      <c r="H397">
        <v>0</v>
      </c>
      <c r="I397">
        <v>1</v>
      </c>
      <c r="J397">
        <v>2</v>
      </c>
      <c r="K397">
        <v>0.33333333333333331</v>
      </c>
      <c r="L397">
        <v>0.5</v>
      </c>
      <c r="M397">
        <v>0</v>
      </c>
      <c r="N397">
        <v>0.5</v>
      </c>
    </row>
    <row r="398" spans="1:14" x14ac:dyDescent="0.25">
      <c r="A398" t="s">
        <v>443</v>
      </c>
      <c r="B398">
        <v>2</v>
      </c>
      <c r="C398">
        <v>0</v>
      </c>
      <c r="D398">
        <v>0</v>
      </c>
      <c r="E398">
        <v>0</v>
      </c>
      <c r="F398">
        <v>0</v>
      </c>
      <c r="G398">
        <v>0</v>
      </c>
      <c r="H398">
        <v>2</v>
      </c>
      <c r="I398">
        <v>0</v>
      </c>
      <c r="J398">
        <v>0</v>
      </c>
      <c r="K398">
        <v>0</v>
      </c>
      <c r="L398">
        <v>0.66666666666666663</v>
      </c>
      <c r="M398">
        <v>0</v>
      </c>
      <c r="N398">
        <v>0.5</v>
      </c>
    </row>
    <row r="399" spans="1:14" x14ac:dyDescent="0.25">
      <c r="A399" t="s">
        <v>437</v>
      </c>
      <c r="B399">
        <v>1</v>
      </c>
      <c r="C399">
        <v>0</v>
      </c>
      <c r="D399">
        <v>0</v>
      </c>
      <c r="E399">
        <v>0</v>
      </c>
      <c r="F399">
        <v>0</v>
      </c>
      <c r="G399">
        <v>0</v>
      </c>
      <c r="H399">
        <v>1</v>
      </c>
      <c r="I399">
        <v>0</v>
      </c>
      <c r="J399">
        <v>1</v>
      </c>
      <c r="K399">
        <v>0</v>
      </c>
      <c r="L399">
        <v>1</v>
      </c>
      <c r="M399">
        <v>-1</v>
      </c>
      <c r="N399">
        <v>0.5</v>
      </c>
    </row>
    <row r="400" spans="1:14" x14ac:dyDescent="0.25">
      <c r="A400" t="s">
        <v>451</v>
      </c>
      <c r="B400">
        <v>3</v>
      </c>
      <c r="C400">
        <v>0</v>
      </c>
      <c r="D400">
        <v>0</v>
      </c>
      <c r="E400">
        <v>0</v>
      </c>
      <c r="F400">
        <v>0</v>
      </c>
      <c r="G400">
        <v>1</v>
      </c>
      <c r="H400">
        <v>2</v>
      </c>
      <c r="I400">
        <v>0</v>
      </c>
      <c r="J400">
        <v>1</v>
      </c>
      <c r="K400">
        <v>0</v>
      </c>
      <c r="L400">
        <v>0.5</v>
      </c>
      <c r="M400">
        <v>-0.66666666666666663</v>
      </c>
      <c r="N400">
        <v>0.16666666666666669</v>
      </c>
    </row>
    <row r="401" spans="1:14" x14ac:dyDescent="0.25">
      <c r="A401" t="s">
        <v>464</v>
      </c>
      <c r="B401">
        <v>3</v>
      </c>
      <c r="C401">
        <v>0</v>
      </c>
      <c r="D401">
        <v>0</v>
      </c>
      <c r="E401">
        <v>0</v>
      </c>
      <c r="F401">
        <v>0</v>
      </c>
      <c r="G401">
        <v>0</v>
      </c>
      <c r="H401">
        <v>3</v>
      </c>
      <c r="I401">
        <v>0</v>
      </c>
      <c r="J401">
        <v>0</v>
      </c>
      <c r="K401">
        <v>0</v>
      </c>
      <c r="L401">
        <v>0.5</v>
      </c>
      <c r="M401">
        <v>0</v>
      </c>
      <c r="N401">
        <v>0.5</v>
      </c>
    </row>
    <row r="402" spans="1:14" x14ac:dyDescent="0.25">
      <c r="A402" t="s">
        <v>441</v>
      </c>
      <c r="B402">
        <v>2</v>
      </c>
      <c r="C402">
        <v>0</v>
      </c>
      <c r="D402">
        <v>0</v>
      </c>
      <c r="E402">
        <v>0</v>
      </c>
      <c r="F402">
        <v>0</v>
      </c>
      <c r="G402">
        <v>1</v>
      </c>
      <c r="H402">
        <v>1</v>
      </c>
      <c r="I402">
        <v>0</v>
      </c>
      <c r="J402">
        <v>1</v>
      </c>
      <c r="K402">
        <v>0</v>
      </c>
      <c r="L402">
        <v>1</v>
      </c>
      <c r="M402">
        <v>-1</v>
      </c>
      <c r="N402">
        <v>0.5</v>
      </c>
    </row>
    <row r="403" spans="1:14" x14ac:dyDescent="0.25">
      <c r="A403" t="s">
        <v>446</v>
      </c>
      <c r="B403">
        <v>2</v>
      </c>
      <c r="C403">
        <v>1</v>
      </c>
      <c r="D403">
        <v>0</v>
      </c>
      <c r="E403">
        <v>0</v>
      </c>
      <c r="F403">
        <v>1</v>
      </c>
      <c r="G403">
        <v>1</v>
      </c>
      <c r="H403">
        <v>0</v>
      </c>
      <c r="I403">
        <v>1</v>
      </c>
      <c r="J403">
        <v>1</v>
      </c>
      <c r="K403">
        <v>0.5</v>
      </c>
      <c r="L403">
        <v>0.66666666666666663</v>
      </c>
      <c r="M403">
        <v>0</v>
      </c>
      <c r="N403">
        <v>0.33333333333333337</v>
      </c>
    </row>
    <row r="404" spans="1:14" x14ac:dyDescent="0.25">
      <c r="A404" t="s">
        <v>467</v>
      </c>
      <c r="B404">
        <v>3</v>
      </c>
      <c r="C404">
        <v>0</v>
      </c>
      <c r="D404">
        <v>0</v>
      </c>
      <c r="E404">
        <v>1</v>
      </c>
      <c r="F404">
        <v>1</v>
      </c>
      <c r="G404">
        <v>1</v>
      </c>
      <c r="H404">
        <v>1</v>
      </c>
      <c r="I404">
        <v>1</v>
      </c>
      <c r="J404">
        <v>2</v>
      </c>
      <c r="K404">
        <v>0.33333333333333331</v>
      </c>
      <c r="L404">
        <v>0.5</v>
      </c>
      <c r="M404">
        <v>-0.33333333333333331</v>
      </c>
      <c r="N404">
        <v>0.33333333333333337</v>
      </c>
    </row>
    <row r="405" spans="1:14" x14ac:dyDescent="0.25">
      <c r="A405" t="s">
        <v>453</v>
      </c>
      <c r="B405">
        <v>1</v>
      </c>
      <c r="C405">
        <v>0</v>
      </c>
      <c r="D405">
        <v>0</v>
      </c>
      <c r="E405">
        <v>0</v>
      </c>
      <c r="F405">
        <v>0</v>
      </c>
      <c r="G405">
        <v>0</v>
      </c>
      <c r="H405">
        <v>1</v>
      </c>
      <c r="I405">
        <v>0</v>
      </c>
      <c r="J405">
        <v>0</v>
      </c>
      <c r="K405">
        <v>0</v>
      </c>
      <c r="L405">
        <v>0.66666666666666663</v>
      </c>
      <c r="M405">
        <v>0</v>
      </c>
      <c r="N405">
        <v>0.33333333333333337</v>
      </c>
    </row>
    <row r="406" spans="1:14" x14ac:dyDescent="0.25">
      <c r="A406" t="s">
        <v>447</v>
      </c>
      <c r="B406">
        <v>2</v>
      </c>
      <c r="C406">
        <v>1</v>
      </c>
      <c r="D406">
        <v>0</v>
      </c>
      <c r="E406">
        <v>0</v>
      </c>
      <c r="F406">
        <v>1</v>
      </c>
      <c r="G406">
        <v>0</v>
      </c>
      <c r="H406">
        <v>1</v>
      </c>
      <c r="I406">
        <v>1</v>
      </c>
      <c r="J406">
        <v>0</v>
      </c>
      <c r="K406">
        <v>0.5</v>
      </c>
      <c r="L406">
        <v>0.33333333333333331</v>
      </c>
      <c r="M406">
        <v>1</v>
      </c>
      <c r="N406">
        <v>0.16666666666666669</v>
      </c>
    </row>
    <row r="407" spans="1:14" x14ac:dyDescent="0.25">
      <c r="A407" t="s">
        <v>440</v>
      </c>
      <c r="B407">
        <v>3</v>
      </c>
      <c r="C407">
        <v>0</v>
      </c>
      <c r="D407">
        <v>1</v>
      </c>
      <c r="E407">
        <v>0</v>
      </c>
      <c r="F407">
        <v>1</v>
      </c>
      <c r="G407">
        <v>2</v>
      </c>
      <c r="H407">
        <v>0</v>
      </c>
      <c r="I407">
        <v>1</v>
      </c>
      <c r="J407">
        <v>2</v>
      </c>
      <c r="K407">
        <v>0.33333333333333331</v>
      </c>
      <c r="L407">
        <v>0.5</v>
      </c>
      <c r="M407">
        <v>-0.66666666666666663</v>
      </c>
      <c r="N407">
        <v>0.16666666666666669</v>
      </c>
    </row>
    <row r="408" spans="1:14" x14ac:dyDescent="0.25">
      <c r="A408" t="s">
        <v>466</v>
      </c>
      <c r="B408">
        <v>3</v>
      </c>
      <c r="C408">
        <v>0</v>
      </c>
      <c r="D408">
        <v>1</v>
      </c>
      <c r="E408">
        <v>1</v>
      </c>
      <c r="F408">
        <v>3</v>
      </c>
      <c r="G408">
        <v>0</v>
      </c>
      <c r="H408">
        <v>0</v>
      </c>
      <c r="I408">
        <v>2</v>
      </c>
      <c r="J408">
        <v>1</v>
      </c>
      <c r="K408">
        <v>0.66666666666666663</v>
      </c>
      <c r="L408">
        <v>0</v>
      </c>
      <c r="M408">
        <v>1.3333333333333333</v>
      </c>
      <c r="N408">
        <v>0.16666666666666663</v>
      </c>
    </row>
    <row r="409" spans="1:14" x14ac:dyDescent="0.25">
      <c r="A409" t="s">
        <v>445</v>
      </c>
      <c r="B409">
        <v>2</v>
      </c>
      <c r="C409">
        <v>0</v>
      </c>
      <c r="D409">
        <v>0</v>
      </c>
      <c r="E409">
        <v>0</v>
      </c>
      <c r="F409">
        <v>0</v>
      </c>
      <c r="G409">
        <v>1</v>
      </c>
      <c r="H409">
        <v>1</v>
      </c>
      <c r="I409">
        <v>0</v>
      </c>
      <c r="J409">
        <v>1</v>
      </c>
      <c r="K409">
        <v>0</v>
      </c>
      <c r="L409">
        <v>0.66666666666666663</v>
      </c>
      <c r="M409">
        <v>-1</v>
      </c>
      <c r="N409">
        <v>0.16666666666666663</v>
      </c>
    </row>
    <row r="410" spans="1:14" x14ac:dyDescent="0.25">
      <c r="A410" t="s">
        <v>452</v>
      </c>
      <c r="B410">
        <v>3</v>
      </c>
      <c r="C410">
        <v>1</v>
      </c>
      <c r="D410">
        <v>0</v>
      </c>
      <c r="E410">
        <v>0</v>
      </c>
      <c r="F410">
        <v>0</v>
      </c>
      <c r="G410">
        <v>1</v>
      </c>
      <c r="H410">
        <v>2</v>
      </c>
      <c r="I410">
        <v>1</v>
      </c>
      <c r="J410">
        <v>1</v>
      </c>
      <c r="K410">
        <v>0.33333333333333331</v>
      </c>
      <c r="L410">
        <v>0.5</v>
      </c>
      <c r="M410">
        <v>-0.33333333333333331</v>
      </c>
      <c r="N410">
        <v>8.3333333333333343E-2</v>
      </c>
    </row>
    <row r="411" spans="1:14" x14ac:dyDescent="0.25">
      <c r="A411" t="s">
        <v>461</v>
      </c>
      <c r="B411">
        <v>2</v>
      </c>
      <c r="C411">
        <v>1</v>
      </c>
      <c r="D411">
        <v>0</v>
      </c>
      <c r="E411">
        <v>0</v>
      </c>
      <c r="F411">
        <v>1</v>
      </c>
      <c r="G411">
        <v>1</v>
      </c>
      <c r="H411">
        <v>0</v>
      </c>
      <c r="I411">
        <v>1</v>
      </c>
      <c r="J411">
        <v>1</v>
      </c>
      <c r="K411">
        <v>0.5</v>
      </c>
      <c r="L411">
        <v>0</v>
      </c>
      <c r="M411">
        <v>0</v>
      </c>
      <c r="N411">
        <v>0</v>
      </c>
    </row>
    <row r="412" spans="1:14" x14ac:dyDescent="0.25">
      <c r="A412" t="s">
        <v>463</v>
      </c>
      <c r="B412">
        <v>3</v>
      </c>
      <c r="C412">
        <v>0</v>
      </c>
      <c r="D412">
        <v>1</v>
      </c>
      <c r="E412">
        <v>0</v>
      </c>
      <c r="F412">
        <v>1</v>
      </c>
      <c r="G412">
        <v>1</v>
      </c>
      <c r="H412">
        <v>1</v>
      </c>
      <c r="I412">
        <v>1</v>
      </c>
      <c r="J412">
        <v>1</v>
      </c>
      <c r="K412">
        <v>0.33333333333333331</v>
      </c>
      <c r="L412">
        <v>0.5</v>
      </c>
      <c r="M412">
        <v>0</v>
      </c>
      <c r="N412">
        <v>0</v>
      </c>
    </row>
    <row r="413" spans="1:14" x14ac:dyDescent="0.25">
      <c r="A413" t="s">
        <v>436</v>
      </c>
      <c r="B413">
        <v>3</v>
      </c>
      <c r="C413">
        <v>0</v>
      </c>
      <c r="D413">
        <v>0</v>
      </c>
      <c r="E413">
        <v>0</v>
      </c>
      <c r="F413">
        <v>0</v>
      </c>
      <c r="G413">
        <v>3</v>
      </c>
      <c r="H413">
        <v>0</v>
      </c>
      <c r="I413">
        <v>0</v>
      </c>
      <c r="J413">
        <v>3</v>
      </c>
      <c r="K413">
        <v>0</v>
      </c>
      <c r="L413">
        <v>1</v>
      </c>
      <c r="M413">
        <v>-2</v>
      </c>
      <c r="N413">
        <v>0</v>
      </c>
    </row>
    <row r="414" spans="1:14" x14ac:dyDescent="0.25">
      <c r="A414" t="s">
        <v>457</v>
      </c>
      <c r="B414">
        <v>2</v>
      </c>
      <c r="C414">
        <v>0</v>
      </c>
      <c r="D414">
        <v>0</v>
      </c>
      <c r="E414">
        <v>0</v>
      </c>
      <c r="F414">
        <v>0</v>
      </c>
      <c r="G414">
        <v>1</v>
      </c>
      <c r="H414">
        <v>1</v>
      </c>
      <c r="I414">
        <v>0</v>
      </c>
      <c r="J414">
        <v>1</v>
      </c>
      <c r="K414">
        <v>0</v>
      </c>
      <c r="L414">
        <v>0.33333333333333331</v>
      </c>
      <c r="M414">
        <v>-1</v>
      </c>
      <c r="N414">
        <v>-0.16666666666666669</v>
      </c>
    </row>
    <row r="415" spans="1:14" x14ac:dyDescent="0.25">
      <c r="A415" t="s">
        <v>456</v>
      </c>
      <c r="B415">
        <v>2</v>
      </c>
      <c r="C415">
        <v>0</v>
      </c>
      <c r="D415">
        <v>0</v>
      </c>
      <c r="E415">
        <v>0</v>
      </c>
      <c r="F415">
        <v>0</v>
      </c>
      <c r="G415">
        <v>1</v>
      </c>
      <c r="H415">
        <v>1</v>
      </c>
      <c r="I415">
        <v>0</v>
      </c>
      <c r="J415">
        <v>2</v>
      </c>
      <c r="K415">
        <v>0</v>
      </c>
      <c r="L415">
        <v>0.33333333333333331</v>
      </c>
      <c r="M415">
        <v>-1.5</v>
      </c>
      <c r="N415">
        <v>-0.75</v>
      </c>
    </row>
    <row r="416" spans="1:14" x14ac:dyDescent="0.25">
      <c r="A416" t="s">
        <v>462</v>
      </c>
      <c r="B416">
        <v>2</v>
      </c>
      <c r="C416">
        <v>0</v>
      </c>
      <c r="D416">
        <v>0</v>
      </c>
      <c r="E416">
        <v>1</v>
      </c>
      <c r="F416">
        <v>1</v>
      </c>
      <c r="G416">
        <v>0</v>
      </c>
      <c r="H416">
        <v>1</v>
      </c>
      <c r="I416">
        <v>1</v>
      </c>
      <c r="J416">
        <v>0</v>
      </c>
      <c r="K416">
        <v>0.5</v>
      </c>
      <c r="L416">
        <v>0</v>
      </c>
      <c r="M416">
        <v>1</v>
      </c>
      <c r="N416">
        <v>-0.5</v>
      </c>
    </row>
    <row r="417" spans="1:14" x14ac:dyDescent="0.25">
      <c r="A417" t="s">
        <v>449</v>
      </c>
      <c r="B417">
        <v>2</v>
      </c>
      <c r="C417">
        <v>0</v>
      </c>
      <c r="D417">
        <v>0</v>
      </c>
      <c r="E417">
        <v>0</v>
      </c>
      <c r="F417">
        <v>0</v>
      </c>
      <c r="G417">
        <v>1</v>
      </c>
      <c r="H417">
        <v>1</v>
      </c>
      <c r="I417">
        <v>0</v>
      </c>
      <c r="J417">
        <v>1</v>
      </c>
      <c r="K417">
        <v>0</v>
      </c>
      <c r="L417">
        <v>0.5</v>
      </c>
      <c r="M417">
        <v>-1</v>
      </c>
      <c r="N417">
        <v>-0.5</v>
      </c>
    </row>
    <row r="418" spans="1:14" x14ac:dyDescent="0.25">
      <c r="A418" t="s">
        <v>438</v>
      </c>
      <c r="B418">
        <v>3</v>
      </c>
      <c r="C418">
        <v>0</v>
      </c>
      <c r="D418">
        <v>0</v>
      </c>
      <c r="E418">
        <v>0</v>
      </c>
      <c r="F418">
        <v>0</v>
      </c>
      <c r="G418">
        <v>3</v>
      </c>
      <c r="H418">
        <v>0</v>
      </c>
      <c r="I418">
        <v>0</v>
      </c>
      <c r="J418">
        <v>3</v>
      </c>
      <c r="K418">
        <v>0</v>
      </c>
      <c r="L418">
        <v>0.5</v>
      </c>
      <c r="M418">
        <v>-2</v>
      </c>
      <c r="N418">
        <v>-0.5</v>
      </c>
    </row>
    <row r="419" spans="1:14" x14ac:dyDescent="0.25">
      <c r="A419" t="s">
        <v>460</v>
      </c>
      <c r="B419">
        <v>2</v>
      </c>
      <c r="C419">
        <v>0</v>
      </c>
      <c r="D419">
        <v>0</v>
      </c>
      <c r="E419">
        <v>0</v>
      </c>
      <c r="F419">
        <v>0</v>
      </c>
      <c r="G419">
        <v>0</v>
      </c>
      <c r="H419">
        <v>2</v>
      </c>
      <c r="I419">
        <v>0</v>
      </c>
      <c r="J419">
        <v>0</v>
      </c>
      <c r="K419">
        <v>0</v>
      </c>
      <c r="L419">
        <v>0</v>
      </c>
      <c r="M419">
        <v>0</v>
      </c>
      <c r="N419">
        <v>-0.66666666666666663</v>
      </c>
    </row>
    <row r="420" spans="1:14" x14ac:dyDescent="0.25">
      <c r="A420" t="s">
        <v>469</v>
      </c>
      <c r="B420">
        <v>3</v>
      </c>
      <c r="C420">
        <v>0</v>
      </c>
      <c r="D420">
        <v>0</v>
      </c>
      <c r="E420">
        <v>1</v>
      </c>
      <c r="F420">
        <v>1</v>
      </c>
      <c r="G420">
        <v>2</v>
      </c>
      <c r="H420">
        <v>0</v>
      </c>
      <c r="I420">
        <v>1</v>
      </c>
      <c r="J420">
        <v>2</v>
      </c>
      <c r="K420">
        <v>0.33333333333333331</v>
      </c>
      <c r="L420">
        <v>0</v>
      </c>
      <c r="M420">
        <v>-0.66666666666666663</v>
      </c>
      <c r="N420">
        <v>-0.83333333333333326</v>
      </c>
    </row>
    <row r="421" spans="1:14" x14ac:dyDescent="0.25">
      <c r="A421" t="s">
        <v>458</v>
      </c>
      <c r="B421">
        <v>2</v>
      </c>
      <c r="C421">
        <v>0</v>
      </c>
      <c r="D421">
        <v>0</v>
      </c>
      <c r="E421">
        <v>0</v>
      </c>
      <c r="F421">
        <v>0</v>
      </c>
      <c r="G421">
        <v>2</v>
      </c>
      <c r="H421">
        <v>0</v>
      </c>
      <c r="I421">
        <v>0</v>
      </c>
      <c r="J421">
        <v>2</v>
      </c>
      <c r="K421">
        <v>0</v>
      </c>
      <c r="L421">
        <v>0</v>
      </c>
      <c r="M421">
        <v>-2</v>
      </c>
      <c r="N421">
        <v>-1</v>
      </c>
    </row>
    <row r="422" spans="1:14" x14ac:dyDescent="0.25">
      <c r="A422" t="s">
        <v>455</v>
      </c>
      <c r="B422">
        <v>2</v>
      </c>
      <c r="C422">
        <v>0</v>
      </c>
      <c r="D422">
        <v>0</v>
      </c>
      <c r="E422">
        <v>0</v>
      </c>
      <c r="F422">
        <v>0</v>
      </c>
      <c r="G422">
        <v>2</v>
      </c>
      <c r="H422">
        <v>0</v>
      </c>
      <c r="I422">
        <v>0</v>
      </c>
      <c r="J422">
        <v>2</v>
      </c>
      <c r="K422">
        <v>0</v>
      </c>
      <c r="L422">
        <v>0.33333333333333331</v>
      </c>
      <c r="M422">
        <v>-2</v>
      </c>
      <c r="N422">
        <v>-1</v>
      </c>
    </row>
    <row r="423" spans="1:14" x14ac:dyDescent="0.25">
      <c r="A423" t="s">
        <v>468</v>
      </c>
      <c r="B423">
        <v>3</v>
      </c>
      <c r="C423">
        <v>0</v>
      </c>
      <c r="D423">
        <v>1</v>
      </c>
      <c r="E423">
        <v>0</v>
      </c>
      <c r="F423">
        <v>1</v>
      </c>
      <c r="G423">
        <v>2</v>
      </c>
      <c r="H423">
        <v>0</v>
      </c>
      <c r="I423">
        <v>1</v>
      </c>
      <c r="J423">
        <v>2</v>
      </c>
      <c r="K423">
        <v>0.33333333333333331</v>
      </c>
      <c r="L423">
        <v>0</v>
      </c>
      <c r="M423">
        <v>-0.66666666666666663</v>
      </c>
      <c r="N423">
        <v>-1.3333333333333333</v>
      </c>
    </row>
    <row r="424" spans="1:14" x14ac:dyDescent="0.25">
      <c r="A424" t="s">
        <v>448</v>
      </c>
      <c r="B424">
        <v>2</v>
      </c>
      <c r="C424">
        <v>0</v>
      </c>
      <c r="D424">
        <v>0</v>
      </c>
      <c r="E424">
        <v>0</v>
      </c>
      <c r="F424">
        <v>0</v>
      </c>
      <c r="G424">
        <v>1</v>
      </c>
      <c r="H424">
        <v>1</v>
      </c>
      <c r="I424">
        <v>0</v>
      </c>
      <c r="J424">
        <v>2</v>
      </c>
      <c r="K424">
        <v>0</v>
      </c>
      <c r="L424">
        <v>0.33333333333333331</v>
      </c>
      <c r="M424">
        <v>-1.5</v>
      </c>
      <c r="N424">
        <v>-1.4166666666666663</v>
      </c>
    </row>
    <row r="425" spans="1:14" x14ac:dyDescent="0.25">
      <c r="A425" t="s">
        <v>465</v>
      </c>
      <c r="B425">
        <v>2</v>
      </c>
      <c r="C425">
        <v>0</v>
      </c>
      <c r="D425">
        <v>0</v>
      </c>
      <c r="E425">
        <v>0</v>
      </c>
      <c r="F425">
        <v>0</v>
      </c>
      <c r="G425">
        <v>1</v>
      </c>
      <c r="H425">
        <v>1</v>
      </c>
      <c r="I425">
        <v>0</v>
      </c>
      <c r="J425">
        <v>1</v>
      </c>
      <c r="K425">
        <v>0</v>
      </c>
      <c r="L425">
        <v>0</v>
      </c>
      <c r="M425">
        <v>-1</v>
      </c>
      <c r="N425">
        <v>-1.5</v>
      </c>
    </row>
    <row r="501" spans="1:14" x14ac:dyDescent="0.25">
      <c r="A501" t="s">
        <v>475</v>
      </c>
      <c r="B501">
        <v>1</v>
      </c>
      <c r="C501">
        <v>1</v>
      </c>
      <c r="D501">
        <v>0</v>
      </c>
      <c r="E501">
        <v>0</v>
      </c>
      <c r="F501">
        <v>1</v>
      </c>
      <c r="G501">
        <v>0</v>
      </c>
      <c r="H501">
        <v>0</v>
      </c>
      <c r="I501">
        <v>1</v>
      </c>
      <c r="J501">
        <v>0</v>
      </c>
      <c r="K501">
        <v>1</v>
      </c>
      <c r="L501">
        <v>1</v>
      </c>
      <c r="M501">
        <v>2</v>
      </c>
      <c r="N501">
        <v>2</v>
      </c>
    </row>
    <row r="502" spans="1:14" x14ac:dyDescent="0.25">
      <c r="A502" t="s">
        <v>486</v>
      </c>
      <c r="B502">
        <v>1</v>
      </c>
      <c r="C502">
        <v>0</v>
      </c>
      <c r="D502">
        <v>0</v>
      </c>
      <c r="E502">
        <v>1</v>
      </c>
      <c r="F502">
        <v>1</v>
      </c>
      <c r="G502">
        <v>0</v>
      </c>
      <c r="H502">
        <v>0</v>
      </c>
      <c r="I502">
        <v>1</v>
      </c>
      <c r="J502">
        <v>0</v>
      </c>
      <c r="K502">
        <v>1</v>
      </c>
      <c r="L502">
        <v>1</v>
      </c>
      <c r="M502">
        <v>2</v>
      </c>
      <c r="N502">
        <v>2</v>
      </c>
    </row>
    <row r="503" spans="1:14" x14ac:dyDescent="0.25">
      <c r="A503" t="s">
        <v>492</v>
      </c>
      <c r="B503">
        <v>1</v>
      </c>
      <c r="C503">
        <v>1</v>
      </c>
      <c r="D503">
        <v>0</v>
      </c>
      <c r="E503">
        <v>0</v>
      </c>
      <c r="F503">
        <v>1</v>
      </c>
      <c r="G503">
        <v>0</v>
      </c>
      <c r="H503">
        <v>0</v>
      </c>
      <c r="I503">
        <v>1</v>
      </c>
      <c r="J503">
        <v>0</v>
      </c>
      <c r="K503">
        <v>1</v>
      </c>
      <c r="L503">
        <v>1</v>
      </c>
      <c r="M503">
        <v>2</v>
      </c>
      <c r="N503">
        <v>2</v>
      </c>
    </row>
    <row r="504" spans="1:14" x14ac:dyDescent="0.25">
      <c r="A504" t="s">
        <v>487</v>
      </c>
      <c r="B504">
        <v>2</v>
      </c>
      <c r="C504">
        <v>0</v>
      </c>
      <c r="D504">
        <v>0</v>
      </c>
      <c r="E504">
        <v>1</v>
      </c>
      <c r="F504">
        <v>1</v>
      </c>
      <c r="G504">
        <v>0</v>
      </c>
      <c r="H504">
        <v>1</v>
      </c>
      <c r="I504">
        <v>1</v>
      </c>
      <c r="J504">
        <v>0</v>
      </c>
      <c r="K504">
        <v>0</v>
      </c>
      <c r="L504">
        <v>1</v>
      </c>
      <c r="M504">
        <v>1</v>
      </c>
      <c r="N504">
        <v>1.5</v>
      </c>
    </row>
    <row r="505" spans="1:14" x14ac:dyDescent="0.25">
      <c r="A505" t="s">
        <v>474</v>
      </c>
      <c r="B505">
        <v>1</v>
      </c>
      <c r="C505">
        <v>0</v>
      </c>
      <c r="D505">
        <v>0</v>
      </c>
      <c r="E505">
        <v>0</v>
      </c>
      <c r="F505">
        <v>0</v>
      </c>
      <c r="G505">
        <v>0</v>
      </c>
      <c r="H505">
        <v>1</v>
      </c>
      <c r="I505">
        <v>0</v>
      </c>
      <c r="J505">
        <v>0</v>
      </c>
      <c r="K505">
        <v>0</v>
      </c>
      <c r="L505">
        <v>1</v>
      </c>
      <c r="M505">
        <v>0</v>
      </c>
      <c r="N505">
        <v>1</v>
      </c>
    </row>
    <row r="506" spans="1:14" x14ac:dyDescent="0.25">
      <c r="A506" t="s">
        <v>477</v>
      </c>
      <c r="B506">
        <v>1</v>
      </c>
      <c r="C506">
        <v>1</v>
      </c>
      <c r="D506">
        <v>0</v>
      </c>
      <c r="E506">
        <v>0</v>
      </c>
      <c r="F506">
        <v>1</v>
      </c>
      <c r="G506">
        <v>0</v>
      </c>
      <c r="H506">
        <v>0</v>
      </c>
      <c r="I506">
        <v>1</v>
      </c>
      <c r="J506">
        <v>0</v>
      </c>
      <c r="K506">
        <v>1</v>
      </c>
      <c r="L506">
        <v>0</v>
      </c>
      <c r="M506">
        <v>2</v>
      </c>
      <c r="N506">
        <v>1</v>
      </c>
    </row>
    <row r="507" spans="1:14" x14ac:dyDescent="0.25">
      <c r="A507" t="s">
        <v>485</v>
      </c>
      <c r="B507">
        <v>1</v>
      </c>
      <c r="C507">
        <v>0</v>
      </c>
      <c r="D507">
        <v>0</v>
      </c>
      <c r="E507">
        <v>1</v>
      </c>
      <c r="F507">
        <v>1</v>
      </c>
      <c r="G507">
        <v>0</v>
      </c>
      <c r="H507">
        <v>0</v>
      </c>
      <c r="I507">
        <v>1</v>
      </c>
      <c r="J507">
        <v>0</v>
      </c>
      <c r="K507">
        <v>1</v>
      </c>
      <c r="L507">
        <v>0</v>
      </c>
      <c r="M507">
        <v>2</v>
      </c>
      <c r="N507">
        <v>1</v>
      </c>
    </row>
    <row r="508" spans="1:14" x14ac:dyDescent="0.25">
      <c r="A508" t="s">
        <v>489</v>
      </c>
      <c r="B508">
        <v>1</v>
      </c>
      <c r="C508">
        <v>0</v>
      </c>
      <c r="D508">
        <v>0</v>
      </c>
      <c r="E508">
        <v>0</v>
      </c>
      <c r="F508">
        <v>0</v>
      </c>
      <c r="G508">
        <v>0</v>
      </c>
      <c r="H508">
        <v>1</v>
      </c>
      <c r="I508">
        <v>0</v>
      </c>
      <c r="J508">
        <v>0</v>
      </c>
      <c r="K508">
        <v>0</v>
      </c>
      <c r="L508">
        <v>1</v>
      </c>
      <c r="M508">
        <v>0</v>
      </c>
      <c r="N508">
        <v>1</v>
      </c>
    </row>
    <row r="509" spans="1:14" x14ac:dyDescent="0.25">
      <c r="A509" t="s">
        <v>480</v>
      </c>
      <c r="B509">
        <v>1</v>
      </c>
      <c r="C509">
        <v>0</v>
      </c>
      <c r="D509">
        <v>0</v>
      </c>
      <c r="E509">
        <v>0</v>
      </c>
      <c r="F509">
        <v>0</v>
      </c>
      <c r="G509">
        <v>0</v>
      </c>
      <c r="H509">
        <v>1</v>
      </c>
      <c r="I509">
        <v>0</v>
      </c>
      <c r="J509">
        <v>0</v>
      </c>
      <c r="K509">
        <v>0</v>
      </c>
      <c r="L509">
        <v>0</v>
      </c>
      <c r="M509">
        <v>0</v>
      </c>
      <c r="N509">
        <v>0</v>
      </c>
    </row>
    <row r="510" spans="1:14" x14ac:dyDescent="0.25">
      <c r="A510" t="s">
        <v>483</v>
      </c>
      <c r="B510">
        <v>1</v>
      </c>
      <c r="C510">
        <v>0</v>
      </c>
      <c r="D510">
        <v>0</v>
      </c>
      <c r="E510">
        <v>0</v>
      </c>
      <c r="F510">
        <v>0</v>
      </c>
      <c r="G510">
        <v>0</v>
      </c>
      <c r="H510">
        <v>1</v>
      </c>
      <c r="I510">
        <v>0</v>
      </c>
      <c r="J510">
        <v>0</v>
      </c>
      <c r="K510">
        <v>0</v>
      </c>
      <c r="L510">
        <v>0</v>
      </c>
      <c r="M510">
        <v>0</v>
      </c>
      <c r="N510">
        <v>0</v>
      </c>
    </row>
    <row r="511" spans="1:14" x14ac:dyDescent="0.25">
      <c r="A511" t="s">
        <v>488</v>
      </c>
      <c r="B511">
        <v>1</v>
      </c>
      <c r="C511">
        <v>0</v>
      </c>
      <c r="D511">
        <v>0</v>
      </c>
      <c r="E511">
        <v>0</v>
      </c>
      <c r="F511">
        <v>0</v>
      </c>
      <c r="G511">
        <v>1</v>
      </c>
      <c r="H511">
        <v>0</v>
      </c>
      <c r="I511">
        <v>0</v>
      </c>
      <c r="J511">
        <v>1</v>
      </c>
      <c r="K511">
        <v>0</v>
      </c>
      <c r="L511">
        <v>1</v>
      </c>
      <c r="M511">
        <v>-2</v>
      </c>
      <c r="N511">
        <v>0</v>
      </c>
    </row>
    <row r="512" spans="1:14" x14ac:dyDescent="0.25">
      <c r="A512" t="s">
        <v>490</v>
      </c>
      <c r="B512">
        <v>1</v>
      </c>
      <c r="C512">
        <v>0</v>
      </c>
      <c r="D512">
        <v>0</v>
      </c>
      <c r="E512">
        <v>0</v>
      </c>
      <c r="F512">
        <v>0</v>
      </c>
      <c r="G512">
        <v>1</v>
      </c>
      <c r="H512">
        <v>0</v>
      </c>
      <c r="I512">
        <v>0</v>
      </c>
      <c r="J512">
        <v>1</v>
      </c>
      <c r="K512">
        <v>0</v>
      </c>
      <c r="L512">
        <v>1</v>
      </c>
      <c r="M512">
        <v>-2</v>
      </c>
      <c r="N512">
        <v>0</v>
      </c>
    </row>
    <row r="513" spans="1:14" x14ac:dyDescent="0.25">
      <c r="A513" t="s">
        <v>472</v>
      </c>
      <c r="B513">
        <v>1</v>
      </c>
      <c r="C513">
        <v>0</v>
      </c>
      <c r="D513">
        <v>1</v>
      </c>
      <c r="E513">
        <v>0</v>
      </c>
      <c r="F513">
        <v>0</v>
      </c>
      <c r="G513">
        <v>0</v>
      </c>
      <c r="H513">
        <v>1</v>
      </c>
      <c r="I513">
        <v>1</v>
      </c>
      <c r="J513">
        <v>0</v>
      </c>
      <c r="K513">
        <v>1</v>
      </c>
      <c r="L513">
        <v>0</v>
      </c>
      <c r="M513">
        <v>1</v>
      </c>
      <c r="N513">
        <v>-0.5</v>
      </c>
    </row>
    <row r="514" spans="1:14" x14ac:dyDescent="0.25">
      <c r="A514" t="s">
        <v>478</v>
      </c>
      <c r="B514">
        <v>1</v>
      </c>
      <c r="C514">
        <v>0</v>
      </c>
      <c r="D514">
        <v>0</v>
      </c>
      <c r="E514">
        <v>0</v>
      </c>
      <c r="F514">
        <v>0</v>
      </c>
      <c r="G514">
        <v>0</v>
      </c>
      <c r="H514">
        <v>1</v>
      </c>
      <c r="I514">
        <v>0</v>
      </c>
      <c r="J514">
        <v>0</v>
      </c>
      <c r="K514">
        <v>0</v>
      </c>
      <c r="L514">
        <v>0</v>
      </c>
      <c r="M514">
        <v>0</v>
      </c>
      <c r="N514">
        <v>-0.5</v>
      </c>
    </row>
    <row r="515" spans="1:14" x14ac:dyDescent="0.25">
      <c r="A515" t="s">
        <v>471</v>
      </c>
      <c r="B515">
        <v>1</v>
      </c>
      <c r="C515">
        <v>0</v>
      </c>
      <c r="D515">
        <v>0</v>
      </c>
      <c r="E515">
        <v>0</v>
      </c>
      <c r="F515">
        <v>0</v>
      </c>
      <c r="G515">
        <v>0</v>
      </c>
      <c r="H515">
        <v>1</v>
      </c>
      <c r="I515">
        <v>0</v>
      </c>
      <c r="J515">
        <v>0</v>
      </c>
      <c r="K515">
        <v>0</v>
      </c>
      <c r="L515">
        <v>0</v>
      </c>
      <c r="M515">
        <v>0</v>
      </c>
      <c r="N515">
        <v>-1</v>
      </c>
    </row>
    <row r="516" spans="1:14" x14ac:dyDescent="0.25">
      <c r="A516" t="s">
        <v>479</v>
      </c>
      <c r="B516">
        <v>1</v>
      </c>
      <c r="C516">
        <v>0</v>
      </c>
      <c r="D516">
        <v>0</v>
      </c>
      <c r="E516">
        <v>0</v>
      </c>
      <c r="F516">
        <v>0</v>
      </c>
      <c r="G516">
        <v>1</v>
      </c>
      <c r="H516">
        <v>0</v>
      </c>
      <c r="I516">
        <v>0</v>
      </c>
      <c r="J516">
        <v>1</v>
      </c>
      <c r="K516">
        <v>0</v>
      </c>
      <c r="L516">
        <v>0</v>
      </c>
      <c r="M516">
        <v>-2</v>
      </c>
      <c r="N516">
        <v>-1</v>
      </c>
    </row>
    <row r="517" spans="1:14" x14ac:dyDescent="0.25">
      <c r="A517" t="s">
        <v>481</v>
      </c>
      <c r="B517">
        <v>1</v>
      </c>
      <c r="C517">
        <v>0</v>
      </c>
      <c r="D517">
        <v>0</v>
      </c>
      <c r="E517">
        <v>0</v>
      </c>
      <c r="F517">
        <v>0</v>
      </c>
      <c r="G517">
        <v>0</v>
      </c>
      <c r="H517">
        <v>1</v>
      </c>
      <c r="I517">
        <v>0</v>
      </c>
      <c r="J517">
        <v>0</v>
      </c>
      <c r="K517">
        <v>0</v>
      </c>
      <c r="L517">
        <v>0</v>
      </c>
      <c r="M517">
        <v>0</v>
      </c>
      <c r="N517">
        <v>-1</v>
      </c>
    </row>
    <row r="518" spans="1:14" x14ac:dyDescent="0.25">
      <c r="A518" t="s">
        <v>484</v>
      </c>
      <c r="B518">
        <v>1</v>
      </c>
      <c r="C518">
        <v>0</v>
      </c>
      <c r="D518">
        <v>0</v>
      </c>
      <c r="E518">
        <v>0</v>
      </c>
      <c r="F518">
        <v>0</v>
      </c>
      <c r="G518">
        <v>1</v>
      </c>
      <c r="H518">
        <v>0</v>
      </c>
      <c r="I518">
        <v>0</v>
      </c>
      <c r="J518">
        <v>1</v>
      </c>
      <c r="K518">
        <v>0</v>
      </c>
      <c r="L518">
        <v>0</v>
      </c>
      <c r="M518">
        <v>-2</v>
      </c>
      <c r="N518">
        <v>-1</v>
      </c>
    </row>
    <row r="519" spans="1:14" x14ac:dyDescent="0.25">
      <c r="A519" t="s">
        <v>491</v>
      </c>
      <c r="B519">
        <v>1</v>
      </c>
      <c r="C519">
        <v>0</v>
      </c>
      <c r="D519">
        <v>0</v>
      </c>
      <c r="E519">
        <v>0</v>
      </c>
      <c r="F519">
        <v>0</v>
      </c>
      <c r="G519">
        <v>1</v>
      </c>
      <c r="H519">
        <v>0</v>
      </c>
      <c r="I519">
        <v>0</v>
      </c>
      <c r="J519">
        <v>1</v>
      </c>
      <c r="K519">
        <v>0</v>
      </c>
      <c r="L519">
        <v>0</v>
      </c>
      <c r="M519">
        <v>-2</v>
      </c>
      <c r="N519">
        <v>-1</v>
      </c>
    </row>
    <row r="520" spans="1:14" x14ac:dyDescent="0.25">
      <c r="A520" t="s">
        <v>473</v>
      </c>
      <c r="B520">
        <v>1</v>
      </c>
      <c r="C520">
        <v>0</v>
      </c>
      <c r="D520">
        <v>0</v>
      </c>
      <c r="E520">
        <v>0</v>
      </c>
      <c r="F520">
        <v>0</v>
      </c>
      <c r="G520">
        <v>1</v>
      </c>
      <c r="H520">
        <v>0</v>
      </c>
      <c r="I520">
        <v>0</v>
      </c>
      <c r="J520">
        <v>1</v>
      </c>
      <c r="K520">
        <v>0</v>
      </c>
      <c r="L520">
        <v>0</v>
      </c>
      <c r="M520">
        <v>-2</v>
      </c>
      <c r="N520">
        <v>-1.5</v>
      </c>
    </row>
    <row r="521" spans="1:14" x14ac:dyDescent="0.25">
      <c r="A521" t="s">
        <v>476</v>
      </c>
      <c r="B521">
        <v>1</v>
      </c>
      <c r="C521">
        <v>0</v>
      </c>
      <c r="D521">
        <v>0</v>
      </c>
      <c r="E521">
        <v>0</v>
      </c>
      <c r="F521">
        <v>0</v>
      </c>
      <c r="G521">
        <v>1</v>
      </c>
      <c r="H521">
        <v>0</v>
      </c>
      <c r="I521">
        <v>0</v>
      </c>
      <c r="J521">
        <v>1</v>
      </c>
      <c r="K521">
        <v>0</v>
      </c>
      <c r="L521">
        <v>0</v>
      </c>
      <c r="M521">
        <v>-2</v>
      </c>
      <c r="N521">
        <v>-2</v>
      </c>
    </row>
    <row r="522" spans="1:14" x14ac:dyDescent="0.25">
      <c r="A522" t="s">
        <v>482</v>
      </c>
      <c r="B522">
        <v>1</v>
      </c>
      <c r="C522">
        <v>0</v>
      </c>
      <c r="D522">
        <v>0</v>
      </c>
      <c r="E522">
        <v>0</v>
      </c>
      <c r="F522">
        <v>0</v>
      </c>
      <c r="G522">
        <v>1</v>
      </c>
      <c r="H522">
        <v>0</v>
      </c>
      <c r="I522">
        <v>0</v>
      </c>
      <c r="J522">
        <v>1</v>
      </c>
      <c r="K522">
        <v>0</v>
      </c>
      <c r="L522">
        <v>0</v>
      </c>
      <c r="M522">
        <v>-2</v>
      </c>
      <c r="N522">
        <v>-2</v>
      </c>
    </row>
    <row r="523" spans="1:14" x14ac:dyDescent="0.25">
      <c r="A523" t="s">
        <v>493</v>
      </c>
      <c r="B523">
        <v>2</v>
      </c>
      <c r="C523">
        <v>0</v>
      </c>
      <c r="D523">
        <v>0</v>
      </c>
      <c r="E523">
        <v>1</v>
      </c>
      <c r="F523">
        <v>1</v>
      </c>
      <c r="G523">
        <v>0</v>
      </c>
      <c r="H523">
        <v>1</v>
      </c>
      <c r="I523">
        <v>1</v>
      </c>
      <c r="J523">
        <v>0</v>
      </c>
      <c r="K523">
        <v>0.5</v>
      </c>
      <c r="L523">
        <v>0.5</v>
      </c>
      <c r="M523">
        <v>1</v>
      </c>
      <c r="N523">
        <v>1</v>
      </c>
    </row>
    <row r="524" spans="1:14" x14ac:dyDescent="0.25">
      <c r="A524" t="s">
        <v>494</v>
      </c>
      <c r="B524">
        <v>1</v>
      </c>
      <c r="C524">
        <v>0</v>
      </c>
      <c r="D524">
        <v>0</v>
      </c>
      <c r="E524">
        <v>0</v>
      </c>
      <c r="F524">
        <v>0</v>
      </c>
      <c r="G524">
        <v>0</v>
      </c>
      <c r="H524">
        <v>1</v>
      </c>
      <c r="I524">
        <v>0</v>
      </c>
      <c r="J524">
        <v>0</v>
      </c>
      <c r="K524">
        <v>0</v>
      </c>
      <c r="L524">
        <v>0</v>
      </c>
      <c r="M524">
        <v>0</v>
      </c>
      <c r="N524">
        <v>0</v>
      </c>
    </row>
    <row r="525" spans="1:14" x14ac:dyDescent="0.25">
      <c r="A525" t="s">
        <v>495</v>
      </c>
      <c r="B525">
        <v>2</v>
      </c>
      <c r="C525">
        <v>0</v>
      </c>
      <c r="D525">
        <v>1</v>
      </c>
      <c r="E525">
        <v>0</v>
      </c>
      <c r="F525">
        <v>1</v>
      </c>
      <c r="G525">
        <v>1</v>
      </c>
      <c r="H525">
        <v>0</v>
      </c>
      <c r="I525">
        <v>1</v>
      </c>
      <c r="J525">
        <v>1</v>
      </c>
      <c r="K525">
        <v>0.5</v>
      </c>
      <c r="L525">
        <v>0.5</v>
      </c>
      <c r="M525">
        <v>0</v>
      </c>
      <c r="N525">
        <v>0</v>
      </c>
    </row>
    <row r="526" spans="1:14" x14ac:dyDescent="0.25">
      <c r="A526" t="s">
        <v>496</v>
      </c>
      <c r="B526">
        <v>2</v>
      </c>
      <c r="C526">
        <v>1</v>
      </c>
      <c r="D526">
        <v>0</v>
      </c>
      <c r="E526">
        <v>0</v>
      </c>
      <c r="F526">
        <v>0</v>
      </c>
      <c r="G526">
        <v>1</v>
      </c>
      <c r="H526">
        <v>1</v>
      </c>
      <c r="I526">
        <v>1</v>
      </c>
      <c r="J526">
        <v>0</v>
      </c>
      <c r="K526">
        <v>0.5</v>
      </c>
      <c r="L526">
        <v>0.5</v>
      </c>
      <c r="M526">
        <v>0</v>
      </c>
      <c r="N526">
        <v>0</v>
      </c>
    </row>
    <row r="527" spans="1:14" x14ac:dyDescent="0.25">
      <c r="A527" t="s">
        <v>497</v>
      </c>
      <c r="B527">
        <v>2</v>
      </c>
      <c r="C527">
        <v>0</v>
      </c>
      <c r="D527">
        <v>0</v>
      </c>
      <c r="E527">
        <v>1</v>
      </c>
      <c r="F527">
        <v>1</v>
      </c>
      <c r="G527">
        <v>0</v>
      </c>
      <c r="H527">
        <v>1</v>
      </c>
      <c r="I527">
        <v>1</v>
      </c>
      <c r="J527">
        <v>0</v>
      </c>
      <c r="K527">
        <v>0.5</v>
      </c>
      <c r="L527">
        <v>0.5</v>
      </c>
      <c r="M527">
        <v>1</v>
      </c>
      <c r="N527">
        <v>1</v>
      </c>
    </row>
    <row r="528" spans="1:14" x14ac:dyDescent="0.25">
      <c r="A528" t="s">
        <v>498</v>
      </c>
      <c r="B528">
        <v>2</v>
      </c>
      <c r="C528">
        <v>0</v>
      </c>
      <c r="D528">
        <v>0</v>
      </c>
      <c r="E528">
        <v>0</v>
      </c>
      <c r="F528">
        <v>0</v>
      </c>
      <c r="G528">
        <v>1</v>
      </c>
      <c r="H528">
        <v>1</v>
      </c>
      <c r="I528">
        <v>0</v>
      </c>
      <c r="J528">
        <v>2</v>
      </c>
      <c r="K528">
        <v>0</v>
      </c>
      <c r="L528">
        <v>0</v>
      </c>
      <c r="M528">
        <v>-1.5</v>
      </c>
      <c r="N528">
        <v>-1.5</v>
      </c>
    </row>
    <row r="529" spans="1:14" x14ac:dyDescent="0.25">
      <c r="A529" t="s">
        <v>499</v>
      </c>
      <c r="B529">
        <v>2</v>
      </c>
      <c r="C529">
        <v>0</v>
      </c>
      <c r="D529">
        <v>0</v>
      </c>
      <c r="E529">
        <v>1</v>
      </c>
      <c r="F529">
        <v>1</v>
      </c>
      <c r="G529">
        <v>1</v>
      </c>
      <c r="H529">
        <v>0</v>
      </c>
      <c r="I529">
        <v>1</v>
      </c>
      <c r="J529">
        <v>1</v>
      </c>
      <c r="K529">
        <v>0.5</v>
      </c>
      <c r="L529">
        <v>0.5</v>
      </c>
      <c r="M529">
        <v>0</v>
      </c>
      <c r="N529">
        <v>0</v>
      </c>
    </row>
    <row r="530" spans="1:14" x14ac:dyDescent="0.25">
      <c r="A530" t="s">
        <v>500</v>
      </c>
      <c r="B530">
        <v>1</v>
      </c>
      <c r="C530">
        <v>0</v>
      </c>
      <c r="D530">
        <v>0</v>
      </c>
      <c r="E530">
        <v>0</v>
      </c>
      <c r="F530">
        <v>0</v>
      </c>
      <c r="G530">
        <v>1</v>
      </c>
      <c r="H530">
        <v>0</v>
      </c>
      <c r="I530">
        <v>0</v>
      </c>
      <c r="J530">
        <v>1</v>
      </c>
      <c r="K530">
        <v>0</v>
      </c>
      <c r="L530">
        <v>0</v>
      </c>
      <c r="M530">
        <v>-2</v>
      </c>
      <c r="N530">
        <v>-2</v>
      </c>
    </row>
    <row r="531" spans="1:14" x14ac:dyDescent="0.25">
      <c r="A531" t="s">
        <v>501</v>
      </c>
      <c r="B531">
        <v>2</v>
      </c>
      <c r="C531">
        <v>0</v>
      </c>
      <c r="D531">
        <v>0</v>
      </c>
      <c r="E531">
        <v>0</v>
      </c>
      <c r="F531">
        <v>0</v>
      </c>
      <c r="G531">
        <v>2</v>
      </c>
      <c r="H531">
        <v>0</v>
      </c>
      <c r="I531">
        <v>0</v>
      </c>
      <c r="J531">
        <v>2</v>
      </c>
      <c r="K531">
        <v>0</v>
      </c>
      <c r="L531">
        <v>0</v>
      </c>
      <c r="M531">
        <v>-2</v>
      </c>
      <c r="N531">
        <v>-2</v>
      </c>
    </row>
    <row r="532" spans="1:14" x14ac:dyDescent="0.25">
      <c r="A532" t="s">
        <v>502</v>
      </c>
      <c r="B532">
        <v>2</v>
      </c>
      <c r="C532">
        <v>0</v>
      </c>
      <c r="D532">
        <v>0</v>
      </c>
      <c r="E532">
        <v>0</v>
      </c>
      <c r="F532">
        <v>0</v>
      </c>
      <c r="G532">
        <v>1</v>
      </c>
      <c r="H532">
        <v>1</v>
      </c>
      <c r="I532">
        <v>0</v>
      </c>
      <c r="J532">
        <v>1</v>
      </c>
      <c r="K532">
        <v>0</v>
      </c>
      <c r="L532">
        <v>0</v>
      </c>
      <c r="M532">
        <v>-1</v>
      </c>
      <c r="N532">
        <v>-1</v>
      </c>
    </row>
    <row r="533" spans="1:14" x14ac:dyDescent="0.25">
      <c r="A533" t="s">
        <v>503</v>
      </c>
      <c r="B533">
        <v>3</v>
      </c>
      <c r="C533">
        <v>1</v>
      </c>
      <c r="D533">
        <v>0</v>
      </c>
      <c r="E533">
        <v>0</v>
      </c>
      <c r="F533">
        <v>1</v>
      </c>
      <c r="G533">
        <v>0</v>
      </c>
      <c r="H533">
        <v>2</v>
      </c>
      <c r="I533">
        <v>1</v>
      </c>
      <c r="J533">
        <v>0</v>
      </c>
      <c r="K533">
        <v>0.33333333333333331</v>
      </c>
      <c r="L533">
        <v>0.33333333333333331</v>
      </c>
      <c r="M533">
        <v>0.66666666666666663</v>
      </c>
      <c r="N533">
        <v>0.66666666666666663</v>
      </c>
    </row>
    <row r="534" spans="1:14" x14ac:dyDescent="0.25">
      <c r="A534" t="s">
        <v>504</v>
      </c>
      <c r="B534">
        <v>1</v>
      </c>
      <c r="C534">
        <v>0</v>
      </c>
      <c r="D534">
        <v>0</v>
      </c>
      <c r="E534">
        <v>0</v>
      </c>
      <c r="F534">
        <v>0</v>
      </c>
      <c r="G534">
        <v>0</v>
      </c>
      <c r="H534">
        <v>1</v>
      </c>
      <c r="I534">
        <v>0</v>
      </c>
      <c r="J534">
        <v>0</v>
      </c>
      <c r="K534">
        <v>0</v>
      </c>
      <c r="L534">
        <v>0</v>
      </c>
      <c r="M534">
        <v>0</v>
      </c>
      <c r="N534">
        <v>0</v>
      </c>
    </row>
    <row r="535" spans="1:14" x14ac:dyDescent="0.25">
      <c r="A535" t="s">
        <v>505</v>
      </c>
      <c r="B535">
        <v>3</v>
      </c>
      <c r="C535">
        <v>1</v>
      </c>
      <c r="D535">
        <v>1</v>
      </c>
      <c r="E535">
        <v>1</v>
      </c>
      <c r="F535">
        <v>3</v>
      </c>
      <c r="G535">
        <v>0</v>
      </c>
      <c r="H535">
        <v>0</v>
      </c>
      <c r="I535">
        <v>3</v>
      </c>
      <c r="J535">
        <v>0</v>
      </c>
      <c r="K535">
        <v>1</v>
      </c>
      <c r="L535">
        <v>1</v>
      </c>
      <c r="M535">
        <v>2</v>
      </c>
      <c r="N535">
        <v>2</v>
      </c>
    </row>
    <row r="536" spans="1:14" x14ac:dyDescent="0.25">
      <c r="A536" t="s">
        <v>506</v>
      </c>
      <c r="B536">
        <v>1</v>
      </c>
      <c r="C536">
        <v>0</v>
      </c>
      <c r="D536">
        <v>0</v>
      </c>
      <c r="E536">
        <v>0</v>
      </c>
      <c r="F536">
        <v>0</v>
      </c>
      <c r="G536">
        <v>1</v>
      </c>
      <c r="H536">
        <v>0</v>
      </c>
      <c r="I536">
        <v>0</v>
      </c>
      <c r="J536">
        <v>1</v>
      </c>
      <c r="K536">
        <v>0</v>
      </c>
      <c r="L536">
        <v>0</v>
      </c>
      <c r="M536">
        <v>-2</v>
      </c>
      <c r="N536">
        <v>-2</v>
      </c>
    </row>
    <row r="537" spans="1:14" x14ac:dyDescent="0.25">
      <c r="A537" t="s">
        <v>507</v>
      </c>
      <c r="B537">
        <v>2</v>
      </c>
      <c r="C537">
        <v>2</v>
      </c>
      <c r="D537">
        <v>0</v>
      </c>
      <c r="E537">
        <v>0</v>
      </c>
      <c r="F537">
        <v>1</v>
      </c>
      <c r="G537">
        <v>0</v>
      </c>
      <c r="H537">
        <v>1</v>
      </c>
      <c r="I537">
        <v>2</v>
      </c>
      <c r="J537">
        <v>0</v>
      </c>
      <c r="K537">
        <v>1</v>
      </c>
      <c r="L537">
        <v>1</v>
      </c>
      <c r="M537">
        <v>1.5</v>
      </c>
      <c r="N537">
        <v>1.5</v>
      </c>
    </row>
    <row r="538" spans="1:14" x14ac:dyDescent="0.25">
      <c r="A538" t="s">
        <v>508</v>
      </c>
      <c r="B538">
        <v>2</v>
      </c>
      <c r="C538">
        <v>1</v>
      </c>
      <c r="D538">
        <v>1</v>
      </c>
      <c r="E538">
        <v>0</v>
      </c>
      <c r="F538">
        <v>2</v>
      </c>
      <c r="G538">
        <v>0</v>
      </c>
      <c r="H538">
        <v>0</v>
      </c>
      <c r="I538">
        <v>2</v>
      </c>
      <c r="J538">
        <v>0</v>
      </c>
      <c r="K538">
        <v>1</v>
      </c>
      <c r="L538">
        <v>1</v>
      </c>
      <c r="M538">
        <v>2</v>
      </c>
      <c r="N538">
        <v>2</v>
      </c>
    </row>
    <row r="539" spans="1:14" x14ac:dyDescent="0.25">
      <c r="A539" t="s">
        <v>514</v>
      </c>
      <c r="B539">
        <v>1</v>
      </c>
      <c r="C539">
        <v>0</v>
      </c>
      <c r="D539">
        <v>0</v>
      </c>
      <c r="E539">
        <v>0</v>
      </c>
      <c r="F539">
        <v>0</v>
      </c>
      <c r="G539">
        <v>0</v>
      </c>
      <c r="H539">
        <v>1</v>
      </c>
      <c r="I539">
        <v>0</v>
      </c>
      <c r="J539">
        <v>0</v>
      </c>
      <c r="K539">
        <v>0</v>
      </c>
      <c r="L539">
        <v>0.33333333333333331</v>
      </c>
      <c r="M539">
        <v>0</v>
      </c>
      <c r="N539">
        <v>0.16666666666666666</v>
      </c>
    </row>
    <row r="540" spans="1:14" x14ac:dyDescent="0.25">
      <c r="A540" t="s">
        <v>528</v>
      </c>
      <c r="B540">
        <v>1</v>
      </c>
      <c r="C540">
        <v>1</v>
      </c>
      <c r="D540">
        <v>0</v>
      </c>
      <c r="E540">
        <v>0</v>
      </c>
      <c r="F540">
        <v>1</v>
      </c>
      <c r="G540">
        <v>0</v>
      </c>
      <c r="H540">
        <v>0</v>
      </c>
      <c r="I540">
        <v>1</v>
      </c>
      <c r="J540">
        <v>0</v>
      </c>
      <c r="K540">
        <v>1</v>
      </c>
      <c r="L540">
        <v>0.5</v>
      </c>
      <c r="M540">
        <v>2</v>
      </c>
      <c r="N540">
        <v>1.5</v>
      </c>
    </row>
    <row r="541" spans="1:14" x14ac:dyDescent="0.25">
      <c r="A541" t="s">
        <v>524</v>
      </c>
      <c r="B541">
        <v>2</v>
      </c>
      <c r="C541">
        <v>0</v>
      </c>
      <c r="D541">
        <v>0</v>
      </c>
      <c r="E541">
        <v>1</v>
      </c>
      <c r="F541">
        <v>1</v>
      </c>
      <c r="G541">
        <v>0</v>
      </c>
      <c r="H541">
        <v>1</v>
      </c>
      <c r="I541">
        <v>1</v>
      </c>
      <c r="J541">
        <v>0</v>
      </c>
      <c r="K541">
        <v>0.5</v>
      </c>
      <c r="L541">
        <v>1</v>
      </c>
      <c r="M541">
        <v>1</v>
      </c>
      <c r="N541">
        <v>0.5</v>
      </c>
    </row>
    <row r="542" spans="1:14" x14ac:dyDescent="0.25">
      <c r="A542" t="s">
        <v>523</v>
      </c>
      <c r="B542">
        <v>1</v>
      </c>
      <c r="C542">
        <v>0</v>
      </c>
      <c r="D542">
        <v>0</v>
      </c>
      <c r="E542">
        <v>0</v>
      </c>
      <c r="F542">
        <v>1</v>
      </c>
      <c r="G542">
        <v>0</v>
      </c>
      <c r="H542">
        <v>0</v>
      </c>
      <c r="I542">
        <v>0</v>
      </c>
      <c r="J542">
        <v>1</v>
      </c>
      <c r="K542">
        <v>0</v>
      </c>
      <c r="L542">
        <v>0.5</v>
      </c>
      <c r="M542">
        <v>0</v>
      </c>
      <c r="N542">
        <v>-0.25</v>
      </c>
    </row>
    <row r="543" spans="1:14" x14ac:dyDescent="0.25">
      <c r="A543" t="s">
        <v>515</v>
      </c>
      <c r="B543">
        <v>2</v>
      </c>
      <c r="C543">
        <v>1</v>
      </c>
      <c r="D543">
        <v>0</v>
      </c>
      <c r="E543">
        <v>0</v>
      </c>
      <c r="F543">
        <v>0</v>
      </c>
      <c r="G543">
        <v>1</v>
      </c>
      <c r="H543">
        <v>1</v>
      </c>
      <c r="I543">
        <v>1</v>
      </c>
      <c r="J543">
        <v>1</v>
      </c>
      <c r="K543">
        <v>0.5</v>
      </c>
      <c r="L543">
        <v>0.5</v>
      </c>
      <c r="M543">
        <v>-0.5</v>
      </c>
      <c r="N543">
        <v>0.25</v>
      </c>
    </row>
    <row r="544" spans="1:14" x14ac:dyDescent="0.25">
      <c r="A544" t="s">
        <v>527</v>
      </c>
      <c r="B544">
        <v>2</v>
      </c>
      <c r="C544">
        <v>0</v>
      </c>
      <c r="D544">
        <v>0</v>
      </c>
      <c r="E544">
        <v>0</v>
      </c>
      <c r="F544">
        <v>0</v>
      </c>
      <c r="G544">
        <v>1</v>
      </c>
      <c r="H544">
        <v>1</v>
      </c>
      <c r="I544">
        <v>0</v>
      </c>
      <c r="J544">
        <v>1</v>
      </c>
      <c r="K544">
        <v>0</v>
      </c>
      <c r="L544">
        <v>0</v>
      </c>
      <c r="M544">
        <v>-1</v>
      </c>
      <c r="N544">
        <v>-1.5</v>
      </c>
    </row>
    <row r="545" spans="1:14" x14ac:dyDescent="0.25">
      <c r="A545" t="s">
        <v>520</v>
      </c>
      <c r="B545">
        <v>2</v>
      </c>
      <c r="C545">
        <v>0</v>
      </c>
      <c r="D545">
        <v>0</v>
      </c>
      <c r="E545">
        <v>2</v>
      </c>
      <c r="F545">
        <v>1</v>
      </c>
      <c r="G545">
        <v>0</v>
      </c>
      <c r="H545">
        <v>1</v>
      </c>
      <c r="I545">
        <v>2</v>
      </c>
      <c r="J545">
        <v>0</v>
      </c>
      <c r="K545">
        <v>1</v>
      </c>
      <c r="L545">
        <v>0.5</v>
      </c>
      <c r="M545">
        <v>1.5</v>
      </c>
      <c r="N545">
        <v>1</v>
      </c>
    </row>
    <row r="546" spans="1:14" x14ac:dyDescent="0.25">
      <c r="A546" t="s">
        <v>521</v>
      </c>
      <c r="B546">
        <v>2</v>
      </c>
      <c r="C546">
        <v>0</v>
      </c>
      <c r="D546">
        <v>1</v>
      </c>
      <c r="E546">
        <v>0</v>
      </c>
      <c r="F546">
        <v>1</v>
      </c>
      <c r="G546">
        <v>1</v>
      </c>
      <c r="H546">
        <v>0</v>
      </c>
      <c r="I546">
        <v>1</v>
      </c>
      <c r="J546">
        <v>1</v>
      </c>
      <c r="K546">
        <v>0.5</v>
      </c>
      <c r="L546">
        <v>0</v>
      </c>
      <c r="M546">
        <v>0</v>
      </c>
      <c r="N546">
        <v>-1</v>
      </c>
    </row>
    <row r="547" spans="1:14" x14ac:dyDescent="0.25">
      <c r="A547" t="s">
        <v>519</v>
      </c>
      <c r="B547">
        <v>3</v>
      </c>
      <c r="C547">
        <v>0</v>
      </c>
      <c r="D547">
        <v>1</v>
      </c>
      <c r="E547">
        <v>0</v>
      </c>
      <c r="F547">
        <v>1</v>
      </c>
      <c r="G547">
        <v>0</v>
      </c>
      <c r="H547">
        <v>2</v>
      </c>
      <c r="I547">
        <v>1</v>
      </c>
      <c r="J547">
        <v>0</v>
      </c>
      <c r="K547">
        <v>0.33333333333333331</v>
      </c>
      <c r="L547">
        <v>0</v>
      </c>
      <c r="M547">
        <v>0.66666666666666663</v>
      </c>
      <c r="N547">
        <v>0.33333333333333331</v>
      </c>
    </row>
    <row r="548" spans="1:14" x14ac:dyDescent="0.25">
      <c r="A548" t="s">
        <v>526</v>
      </c>
      <c r="B548">
        <v>2</v>
      </c>
      <c r="C548">
        <v>0</v>
      </c>
      <c r="D548">
        <v>1</v>
      </c>
      <c r="E548">
        <v>0</v>
      </c>
      <c r="F548">
        <v>1</v>
      </c>
      <c r="G548">
        <v>1</v>
      </c>
      <c r="H548">
        <v>0</v>
      </c>
      <c r="I548">
        <v>1</v>
      </c>
      <c r="J548">
        <v>1</v>
      </c>
      <c r="K548">
        <v>0.5</v>
      </c>
      <c r="L548">
        <v>0</v>
      </c>
      <c r="M548">
        <v>0</v>
      </c>
      <c r="N548">
        <v>-1</v>
      </c>
    </row>
    <row r="549" spans="1:14" x14ac:dyDescent="0.25">
      <c r="A549" t="s">
        <v>530</v>
      </c>
      <c r="B549">
        <v>2</v>
      </c>
      <c r="C549">
        <v>1</v>
      </c>
      <c r="D549">
        <v>1</v>
      </c>
      <c r="E549">
        <v>0</v>
      </c>
      <c r="F549">
        <v>2</v>
      </c>
      <c r="G549">
        <v>0</v>
      </c>
      <c r="H549">
        <v>0</v>
      </c>
      <c r="I549">
        <v>2</v>
      </c>
      <c r="J549">
        <v>0</v>
      </c>
      <c r="K549">
        <v>1</v>
      </c>
      <c r="L549">
        <v>0</v>
      </c>
      <c r="M549">
        <v>2</v>
      </c>
      <c r="N549">
        <v>0</v>
      </c>
    </row>
    <row r="550" spans="1:14" x14ac:dyDescent="0.25">
      <c r="A550" t="s">
        <v>516</v>
      </c>
      <c r="B550">
        <v>1</v>
      </c>
      <c r="C550">
        <v>0</v>
      </c>
      <c r="D550">
        <v>0</v>
      </c>
      <c r="E550">
        <v>0</v>
      </c>
      <c r="F550">
        <v>0</v>
      </c>
      <c r="G550">
        <v>0</v>
      </c>
      <c r="H550">
        <v>1</v>
      </c>
      <c r="I550">
        <v>0</v>
      </c>
      <c r="J550">
        <v>0</v>
      </c>
      <c r="K550">
        <v>0</v>
      </c>
      <c r="L550">
        <v>0.33333333333333331</v>
      </c>
      <c r="M550">
        <v>0</v>
      </c>
      <c r="N550">
        <v>0</v>
      </c>
    </row>
    <row r="551" spans="1:14" x14ac:dyDescent="0.25">
      <c r="A551" t="s">
        <v>517</v>
      </c>
      <c r="B551">
        <v>2</v>
      </c>
      <c r="C551">
        <v>1</v>
      </c>
      <c r="D551">
        <v>0</v>
      </c>
      <c r="E551">
        <v>0</v>
      </c>
      <c r="F551">
        <v>1</v>
      </c>
      <c r="G551">
        <v>1</v>
      </c>
      <c r="H551">
        <v>0</v>
      </c>
      <c r="I551">
        <v>1</v>
      </c>
      <c r="J551">
        <v>1</v>
      </c>
      <c r="K551">
        <v>0.5</v>
      </c>
      <c r="L551">
        <v>0.5</v>
      </c>
      <c r="M551">
        <v>0</v>
      </c>
      <c r="N551">
        <v>0</v>
      </c>
    </row>
    <row r="552" spans="1:14" x14ac:dyDescent="0.25">
      <c r="A552" t="s">
        <v>531</v>
      </c>
      <c r="B552">
        <v>1</v>
      </c>
      <c r="C552">
        <v>0</v>
      </c>
      <c r="D552">
        <v>0</v>
      </c>
      <c r="E552">
        <v>0</v>
      </c>
      <c r="F552">
        <v>0</v>
      </c>
      <c r="G552">
        <v>1</v>
      </c>
      <c r="H552">
        <v>0</v>
      </c>
      <c r="I552">
        <v>0</v>
      </c>
      <c r="J552">
        <v>1</v>
      </c>
      <c r="K552">
        <v>0</v>
      </c>
      <c r="L552">
        <v>0</v>
      </c>
      <c r="M552">
        <v>-2</v>
      </c>
      <c r="N552">
        <v>-1.5</v>
      </c>
    </row>
    <row r="553" spans="1:14" x14ac:dyDescent="0.25">
      <c r="A553" t="s">
        <v>525</v>
      </c>
      <c r="B553">
        <v>2</v>
      </c>
      <c r="C553">
        <v>0</v>
      </c>
      <c r="D553">
        <v>1</v>
      </c>
      <c r="E553">
        <v>0</v>
      </c>
      <c r="F553">
        <v>1</v>
      </c>
      <c r="G553">
        <v>0</v>
      </c>
      <c r="H553">
        <v>1</v>
      </c>
      <c r="I553">
        <v>1</v>
      </c>
      <c r="J553">
        <v>1</v>
      </c>
      <c r="K553">
        <v>0.5</v>
      </c>
      <c r="L553">
        <v>0</v>
      </c>
      <c r="M553">
        <v>0.5</v>
      </c>
      <c r="N553">
        <v>0.25</v>
      </c>
    </row>
    <row r="554" spans="1:14" x14ac:dyDescent="0.25">
      <c r="A554" t="s">
        <v>529</v>
      </c>
      <c r="B554">
        <v>1</v>
      </c>
      <c r="C554">
        <v>0</v>
      </c>
      <c r="D554">
        <v>0</v>
      </c>
      <c r="E554">
        <v>0</v>
      </c>
      <c r="F554">
        <v>0</v>
      </c>
      <c r="G554">
        <v>0</v>
      </c>
      <c r="H554">
        <v>1</v>
      </c>
      <c r="I554">
        <v>0</v>
      </c>
      <c r="J554">
        <v>0</v>
      </c>
      <c r="K554">
        <v>0</v>
      </c>
      <c r="L554">
        <v>0</v>
      </c>
      <c r="M554">
        <v>0</v>
      </c>
      <c r="N554">
        <v>-0.5</v>
      </c>
    </row>
    <row r="555" spans="1:14" x14ac:dyDescent="0.25">
      <c r="A555" t="s">
        <v>518</v>
      </c>
      <c r="B555">
        <v>2</v>
      </c>
      <c r="C555">
        <v>0</v>
      </c>
      <c r="D555">
        <v>0</v>
      </c>
      <c r="E555">
        <v>1</v>
      </c>
      <c r="F555">
        <v>1</v>
      </c>
      <c r="G555">
        <v>1</v>
      </c>
      <c r="H555">
        <v>0</v>
      </c>
      <c r="I555">
        <v>1</v>
      </c>
      <c r="J555">
        <v>1</v>
      </c>
      <c r="K555">
        <v>0.5</v>
      </c>
      <c r="L555">
        <v>0.5</v>
      </c>
      <c r="M555">
        <v>0</v>
      </c>
      <c r="N555">
        <v>0.5</v>
      </c>
    </row>
    <row r="556" spans="1:14" x14ac:dyDescent="0.25">
      <c r="A556" t="s">
        <v>522</v>
      </c>
      <c r="B556">
        <v>2</v>
      </c>
      <c r="C556">
        <v>0</v>
      </c>
      <c r="D556">
        <v>0</v>
      </c>
      <c r="E556">
        <v>0</v>
      </c>
      <c r="F556">
        <v>0</v>
      </c>
      <c r="G556">
        <v>0</v>
      </c>
      <c r="H556">
        <v>2</v>
      </c>
      <c r="I556">
        <v>0</v>
      </c>
      <c r="J556">
        <v>0</v>
      </c>
      <c r="K556">
        <v>0</v>
      </c>
      <c r="L556">
        <v>0</v>
      </c>
      <c r="M556">
        <v>0</v>
      </c>
      <c r="N556">
        <v>-1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Planilha4"/>
  <dimension ref="A1:T510"/>
  <sheetViews>
    <sheetView topLeftCell="A25" workbookViewId="0">
      <selection activeCell="M2" sqref="M2:P785"/>
    </sheetView>
  </sheetViews>
  <sheetFormatPr defaultRowHeight="15" x14ac:dyDescent="0.25"/>
  <cols>
    <col min="1" max="1" width="10.28515625" bestFit="1" customWidth="1"/>
    <col min="2" max="2" width="6.42578125" customWidth="1"/>
    <col min="3" max="3" width="6.28515625" customWidth="1"/>
    <col min="4" max="4" width="5.5703125" bestFit="1" customWidth="1"/>
    <col min="5" max="5" width="6.85546875" customWidth="1"/>
    <col min="6" max="6" width="5.85546875" bestFit="1" customWidth="1"/>
    <col min="7" max="7" width="8.5703125" customWidth="1"/>
    <col min="8" max="8" width="17.28515625" bestFit="1" customWidth="1"/>
    <col min="9" max="9" width="12" bestFit="1" customWidth="1"/>
    <col min="10" max="10" width="16.85546875" bestFit="1" customWidth="1"/>
    <col min="11" max="11" width="9.5703125" customWidth="1"/>
    <col min="12" max="12" width="6.85546875" customWidth="1"/>
    <col min="13" max="13" width="7.85546875" customWidth="1"/>
    <col min="14" max="14" width="6.42578125" customWidth="1"/>
    <col min="15" max="15" width="7.28515625" customWidth="1"/>
    <col min="16" max="16" width="7.42578125" customWidth="1"/>
    <col min="17" max="17" width="5.140625" customWidth="1"/>
    <col min="18" max="21" width="4.28515625" customWidth="1"/>
  </cols>
  <sheetData>
    <row r="1" spans="1:20" x14ac:dyDescent="0.25">
      <c r="A1" t="s">
        <v>130</v>
      </c>
      <c r="B1" t="s">
        <v>131</v>
      </c>
      <c r="C1" t="s">
        <v>132</v>
      </c>
      <c r="D1" t="s">
        <v>133</v>
      </c>
      <c r="E1" t="s">
        <v>134</v>
      </c>
      <c r="F1" t="s">
        <v>135</v>
      </c>
      <c r="G1" t="s">
        <v>136</v>
      </c>
      <c r="H1" t="s">
        <v>129</v>
      </c>
      <c r="I1" t="s">
        <v>137</v>
      </c>
      <c r="J1" t="s">
        <v>138</v>
      </c>
      <c r="K1" t="s">
        <v>139</v>
      </c>
      <c r="L1" t="s">
        <v>140</v>
      </c>
      <c r="M1" t="s">
        <v>141</v>
      </c>
      <c r="N1" t="s">
        <v>142</v>
      </c>
      <c r="O1" t="s">
        <v>143</v>
      </c>
      <c r="P1" t="s">
        <v>144</v>
      </c>
      <c r="Q1" t="s">
        <v>145</v>
      </c>
    </row>
    <row r="2" spans="1:20" x14ac:dyDescent="0.25">
      <c r="A2" t="s">
        <v>537</v>
      </c>
      <c r="B2" s="9">
        <v>0.8</v>
      </c>
      <c r="C2" s="9">
        <v>0</v>
      </c>
      <c r="D2" s="9">
        <v>0.2</v>
      </c>
      <c r="E2" s="9">
        <v>0.4</v>
      </c>
      <c r="F2">
        <v>5</v>
      </c>
      <c r="G2" t="s">
        <v>146</v>
      </c>
      <c r="H2" t="s">
        <v>552</v>
      </c>
      <c r="I2" s="8">
        <v>0</v>
      </c>
      <c r="J2" t="s">
        <v>553</v>
      </c>
      <c r="K2" t="s">
        <v>147</v>
      </c>
      <c r="L2">
        <v>5</v>
      </c>
      <c r="M2" s="9">
        <v>0.2</v>
      </c>
      <c r="N2" s="9">
        <v>0</v>
      </c>
      <c r="O2" s="9">
        <v>0.4</v>
      </c>
      <c r="P2" s="9">
        <v>0.6</v>
      </c>
      <c r="Q2" t="s">
        <v>148</v>
      </c>
      <c r="R2" s="9"/>
      <c r="S2" s="11"/>
      <c r="T2" s="9"/>
    </row>
    <row r="3" spans="1:20" x14ac:dyDescent="0.25">
      <c r="A3" t="s">
        <v>554</v>
      </c>
      <c r="B3" s="9">
        <v>0.36</v>
      </c>
      <c r="C3" s="9">
        <v>7.0000000000000007E-2</v>
      </c>
      <c r="D3" s="9">
        <v>0.56999999999999995</v>
      </c>
      <c r="E3" s="9">
        <v>0.64</v>
      </c>
      <c r="F3">
        <v>14</v>
      </c>
      <c r="G3" t="s">
        <v>146</v>
      </c>
      <c r="H3" t="s">
        <v>555</v>
      </c>
      <c r="I3" s="8">
        <v>0</v>
      </c>
      <c r="J3" t="s">
        <v>556</v>
      </c>
      <c r="K3" t="s">
        <v>147</v>
      </c>
      <c r="L3">
        <v>14</v>
      </c>
      <c r="M3" s="9">
        <v>0.36</v>
      </c>
      <c r="N3" s="9">
        <v>0.21</v>
      </c>
      <c r="O3" s="9">
        <v>0.28999999999999998</v>
      </c>
      <c r="P3" s="9">
        <v>0.56999999999999995</v>
      </c>
      <c r="Q3" s="11" t="s">
        <v>148</v>
      </c>
      <c r="R3" s="9"/>
      <c r="S3" s="11"/>
      <c r="T3" s="9"/>
    </row>
    <row r="4" spans="1:20" x14ac:dyDescent="0.25">
      <c r="A4" t="s">
        <v>544</v>
      </c>
      <c r="B4" s="9">
        <v>0.67</v>
      </c>
      <c r="C4" s="9">
        <v>0.08</v>
      </c>
      <c r="D4" s="9">
        <v>0.25</v>
      </c>
      <c r="E4" s="9">
        <v>0.67</v>
      </c>
      <c r="F4">
        <v>12</v>
      </c>
      <c r="G4" t="s">
        <v>146</v>
      </c>
      <c r="H4" t="s">
        <v>557</v>
      </c>
      <c r="I4" s="8">
        <v>0</v>
      </c>
      <c r="J4" t="s">
        <v>558</v>
      </c>
      <c r="K4" t="s">
        <v>147</v>
      </c>
      <c r="L4">
        <v>11</v>
      </c>
      <c r="M4" s="9">
        <v>0.45</v>
      </c>
      <c r="N4" s="9">
        <v>0.45</v>
      </c>
      <c r="O4" s="9">
        <v>0.27</v>
      </c>
      <c r="P4" s="9">
        <v>0.36</v>
      </c>
      <c r="Q4" t="s">
        <v>148</v>
      </c>
      <c r="R4" s="9"/>
      <c r="S4" s="11"/>
      <c r="T4" s="9"/>
    </row>
    <row r="5" spans="1:20" x14ac:dyDescent="0.25">
      <c r="A5" t="s">
        <v>559</v>
      </c>
      <c r="B5" s="9">
        <v>0.5</v>
      </c>
      <c r="C5" s="9">
        <v>0</v>
      </c>
      <c r="D5" s="9">
        <v>0.5</v>
      </c>
      <c r="E5" s="9">
        <v>0.5</v>
      </c>
      <c r="F5">
        <v>4</v>
      </c>
      <c r="G5" t="s">
        <v>146</v>
      </c>
      <c r="H5" t="s">
        <v>560</v>
      </c>
      <c r="I5" s="8">
        <v>6.9444444444444441E-3</v>
      </c>
      <c r="J5" t="s">
        <v>561</v>
      </c>
      <c r="K5" t="s">
        <v>147</v>
      </c>
      <c r="L5">
        <v>4</v>
      </c>
      <c r="M5" s="9">
        <v>0.25</v>
      </c>
      <c r="N5" s="9">
        <v>0.25</v>
      </c>
      <c r="O5" s="9">
        <v>0.75</v>
      </c>
      <c r="P5" s="9">
        <v>0</v>
      </c>
      <c r="Q5" t="s">
        <v>148</v>
      </c>
      <c r="R5" s="9"/>
      <c r="S5" s="11"/>
      <c r="T5" s="9"/>
    </row>
    <row r="6" spans="1:20" x14ac:dyDescent="0.25">
      <c r="A6" t="s">
        <v>541</v>
      </c>
      <c r="B6" s="9">
        <v>0.25</v>
      </c>
      <c r="C6" s="9">
        <v>0.5</v>
      </c>
      <c r="D6" s="9">
        <v>0.25</v>
      </c>
      <c r="E6" s="9">
        <v>0.25</v>
      </c>
      <c r="F6">
        <v>8</v>
      </c>
      <c r="G6" t="s">
        <v>146</v>
      </c>
      <c r="H6" t="s">
        <v>562</v>
      </c>
      <c r="I6" s="8">
        <v>0.41666666666666669</v>
      </c>
      <c r="J6" t="s">
        <v>563</v>
      </c>
      <c r="K6" t="s">
        <v>147</v>
      </c>
      <c r="L6">
        <v>8</v>
      </c>
      <c r="M6" s="9">
        <v>0.12</v>
      </c>
      <c r="N6" s="9">
        <v>0</v>
      </c>
      <c r="O6" s="9">
        <v>0.5</v>
      </c>
      <c r="P6" s="9">
        <v>0.5</v>
      </c>
      <c r="Q6" t="s">
        <v>148</v>
      </c>
      <c r="R6" s="9"/>
      <c r="S6" s="11"/>
      <c r="T6" s="9"/>
    </row>
    <row r="7" spans="1:20" x14ac:dyDescent="0.25">
      <c r="A7" t="s">
        <v>551</v>
      </c>
      <c r="B7" s="9"/>
      <c r="C7" s="9"/>
      <c r="D7" s="9"/>
      <c r="E7" s="9"/>
      <c r="G7" t="s">
        <v>146</v>
      </c>
      <c r="H7" t="s">
        <v>564</v>
      </c>
      <c r="I7" s="8">
        <v>0.41666666666666669</v>
      </c>
      <c r="J7" t="s">
        <v>565</v>
      </c>
      <c r="K7" t="s">
        <v>147</v>
      </c>
      <c r="M7" s="9"/>
      <c r="N7" s="9"/>
      <c r="O7" s="9"/>
      <c r="P7" s="9"/>
      <c r="Q7" t="s">
        <v>148</v>
      </c>
      <c r="R7" s="9"/>
      <c r="S7" s="11"/>
      <c r="T7" s="9"/>
    </row>
    <row r="8" spans="1:20" x14ac:dyDescent="0.25">
      <c r="A8" t="s">
        <v>551</v>
      </c>
      <c r="B8" s="9">
        <v>1</v>
      </c>
      <c r="C8" s="9">
        <v>0</v>
      </c>
      <c r="D8" s="9">
        <v>0</v>
      </c>
      <c r="E8" s="9">
        <v>0</v>
      </c>
      <c r="F8">
        <v>1</v>
      </c>
      <c r="G8" t="s">
        <v>146</v>
      </c>
      <c r="H8" t="s">
        <v>566</v>
      </c>
      <c r="I8" s="8">
        <v>0.45833333333333331</v>
      </c>
      <c r="J8" t="s">
        <v>567</v>
      </c>
      <c r="K8" t="s">
        <v>147</v>
      </c>
      <c r="L8">
        <v>1</v>
      </c>
      <c r="M8" s="9">
        <v>0</v>
      </c>
      <c r="N8" s="9">
        <v>0</v>
      </c>
      <c r="O8" s="9">
        <v>0</v>
      </c>
      <c r="P8" s="9">
        <v>1</v>
      </c>
      <c r="Q8" t="s">
        <v>148</v>
      </c>
      <c r="R8" s="9"/>
      <c r="S8" s="11"/>
      <c r="T8" s="9"/>
    </row>
    <row r="9" spans="1:20" x14ac:dyDescent="0.25">
      <c r="A9" t="s">
        <v>551</v>
      </c>
      <c r="B9" s="9">
        <v>0</v>
      </c>
      <c r="C9" s="9">
        <v>0</v>
      </c>
      <c r="D9" s="9">
        <v>1</v>
      </c>
      <c r="E9" s="9">
        <v>1</v>
      </c>
      <c r="F9">
        <v>1</v>
      </c>
      <c r="G9" t="s">
        <v>146</v>
      </c>
      <c r="H9" t="s">
        <v>568</v>
      </c>
      <c r="I9" s="8">
        <v>0.45833333333333331</v>
      </c>
      <c r="J9" t="s">
        <v>569</v>
      </c>
      <c r="K9" t="s">
        <v>147</v>
      </c>
      <c r="L9">
        <v>1</v>
      </c>
      <c r="M9" s="9">
        <v>1</v>
      </c>
      <c r="N9" s="9">
        <v>1</v>
      </c>
      <c r="O9" s="9">
        <v>0</v>
      </c>
      <c r="P9" s="9">
        <v>0</v>
      </c>
      <c r="Q9" t="s">
        <v>148</v>
      </c>
      <c r="R9" s="9"/>
      <c r="S9" s="11"/>
      <c r="T9" s="9"/>
    </row>
    <row r="10" spans="1:20" x14ac:dyDescent="0.25">
      <c r="A10" t="s">
        <v>551</v>
      </c>
      <c r="B10" s="9">
        <v>0</v>
      </c>
      <c r="C10" s="9">
        <v>0</v>
      </c>
      <c r="D10" s="9">
        <v>1</v>
      </c>
      <c r="E10" s="9">
        <v>1</v>
      </c>
      <c r="F10">
        <v>1</v>
      </c>
      <c r="G10" t="s">
        <v>146</v>
      </c>
      <c r="H10" t="s">
        <v>570</v>
      </c>
      <c r="I10" s="8">
        <v>0.45833333333333331</v>
      </c>
      <c r="J10" t="s">
        <v>571</v>
      </c>
      <c r="K10" t="s">
        <v>147</v>
      </c>
      <c r="L10">
        <v>1</v>
      </c>
      <c r="M10" s="9">
        <v>0</v>
      </c>
      <c r="N10" s="9">
        <v>0</v>
      </c>
      <c r="O10" s="9">
        <v>0</v>
      </c>
      <c r="P10" s="9">
        <v>1</v>
      </c>
      <c r="Q10" t="s">
        <v>148</v>
      </c>
      <c r="R10" s="9"/>
      <c r="S10" s="11"/>
      <c r="T10" s="9"/>
    </row>
    <row r="11" spans="1:20" x14ac:dyDescent="0.25">
      <c r="A11" t="s">
        <v>551</v>
      </c>
      <c r="B11" s="9"/>
      <c r="C11" s="9"/>
      <c r="D11" s="9"/>
      <c r="E11" s="9"/>
      <c r="G11" t="s">
        <v>146</v>
      </c>
      <c r="H11" t="s">
        <v>572</v>
      </c>
      <c r="I11" s="8">
        <v>0.45833333333333331</v>
      </c>
      <c r="J11" t="s">
        <v>573</v>
      </c>
      <c r="K11" t="s">
        <v>147</v>
      </c>
      <c r="M11" s="9"/>
      <c r="N11" s="9"/>
      <c r="O11" s="9"/>
      <c r="P11" s="9"/>
      <c r="Q11" t="s">
        <v>148</v>
      </c>
      <c r="R11" s="9"/>
      <c r="S11" s="11"/>
      <c r="T11" s="9"/>
    </row>
    <row r="12" spans="1:20" x14ac:dyDescent="0.25">
      <c r="A12" t="s">
        <v>551</v>
      </c>
      <c r="B12" s="9">
        <v>1</v>
      </c>
      <c r="C12" s="9">
        <v>0</v>
      </c>
      <c r="D12" s="9">
        <v>0</v>
      </c>
      <c r="E12" s="9">
        <v>1</v>
      </c>
      <c r="F12">
        <v>1</v>
      </c>
      <c r="G12" t="s">
        <v>146</v>
      </c>
      <c r="H12" t="s">
        <v>574</v>
      </c>
      <c r="I12" s="8">
        <v>0.45833333333333331</v>
      </c>
      <c r="J12" t="s">
        <v>575</v>
      </c>
      <c r="K12" t="s">
        <v>147</v>
      </c>
      <c r="L12">
        <v>1</v>
      </c>
      <c r="M12" s="9">
        <v>1</v>
      </c>
      <c r="N12" s="9">
        <v>0</v>
      </c>
      <c r="O12" s="9">
        <v>0</v>
      </c>
      <c r="P12" s="9">
        <v>1</v>
      </c>
      <c r="Q12" t="s">
        <v>148</v>
      </c>
      <c r="R12" s="9"/>
      <c r="S12" s="11"/>
      <c r="T12" s="9"/>
    </row>
    <row r="13" spans="1:20" x14ac:dyDescent="0.25">
      <c r="A13" t="s">
        <v>535</v>
      </c>
      <c r="B13" s="9">
        <v>0.56000000000000005</v>
      </c>
      <c r="C13" s="9">
        <v>0.11</v>
      </c>
      <c r="D13" s="9">
        <v>0.44</v>
      </c>
      <c r="E13" s="9">
        <v>0.78</v>
      </c>
      <c r="F13">
        <v>9</v>
      </c>
      <c r="G13" t="s">
        <v>146</v>
      </c>
      <c r="H13" t="s">
        <v>576</v>
      </c>
      <c r="I13" s="8">
        <v>0.5</v>
      </c>
      <c r="J13" t="s">
        <v>577</v>
      </c>
      <c r="K13" t="s">
        <v>147</v>
      </c>
      <c r="L13">
        <v>9</v>
      </c>
      <c r="M13" s="9">
        <v>0.22</v>
      </c>
      <c r="N13" s="9">
        <v>0.11</v>
      </c>
      <c r="O13" s="9">
        <v>0.22</v>
      </c>
      <c r="P13" s="9">
        <v>0.67</v>
      </c>
      <c r="Q13" t="s">
        <v>148</v>
      </c>
      <c r="R13" s="9"/>
      <c r="S13" s="11"/>
      <c r="T13" s="9"/>
    </row>
    <row r="14" spans="1:20" x14ac:dyDescent="0.25">
      <c r="A14" t="s">
        <v>535</v>
      </c>
      <c r="B14" s="9">
        <v>0.5</v>
      </c>
      <c r="C14" s="9">
        <v>0.12</v>
      </c>
      <c r="D14" s="9">
        <v>0.38</v>
      </c>
      <c r="E14" s="9">
        <v>0.5</v>
      </c>
      <c r="F14">
        <v>8</v>
      </c>
      <c r="G14" t="s">
        <v>146</v>
      </c>
      <c r="H14" t="s">
        <v>578</v>
      </c>
      <c r="I14" s="8">
        <v>0.5</v>
      </c>
      <c r="J14" t="s">
        <v>579</v>
      </c>
      <c r="K14" t="s">
        <v>147</v>
      </c>
      <c r="L14">
        <v>9</v>
      </c>
      <c r="M14" s="9">
        <v>0.22</v>
      </c>
      <c r="N14" s="9">
        <v>0.11</v>
      </c>
      <c r="O14" s="9">
        <v>0.22</v>
      </c>
      <c r="P14" s="9">
        <v>0.78</v>
      </c>
      <c r="Q14" t="s">
        <v>148</v>
      </c>
      <c r="R14" s="9"/>
      <c r="S14" s="11"/>
      <c r="T14" s="9"/>
    </row>
    <row r="15" spans="1:20" x14ac:dyDescent="0.25">
      <c r="A15" t="s">
        <v>535</v>
      </c>
      <c r="B15" s="9">
        <v>0.7</v>
      </c>
      <c r="C15" s="9">
        <v>0.1</v>
      </c>
      <c r="D15" s="9">
        <v>0.2</v>
      </c>
      <c r="E15" s="9">
        <v>0.7</v>
      </c>
      <c r="F15">
        <v>10</v>
      </c>
      <c r="G15" t="s">
        <v>146</v>
      </c>
      <c r="H15" t="s">
        <v>580</v>
      </c>
      <c r="I15" s="8">
        <v>0.5</v>
      </c>
      <c r="J15" t="s">
        <v>581</v>
      </c>
      <c r="K15" t="s">
        <v>147</v>
      </c>
      <c r="L15">
        <v>9</v>
      </c>
      <c r="M15" s="9">
        <v>0.11</v>
      </c>
      <c r="N15" s="9">
        <v>0.11</v>
      </c>
      <c r="O15" s="9">
        <v>0.33</v>
      </c>
      <c r="P15" s="9">
        <v>0.56000000000000005</v>
      </c>
      <c r="Q15" t="s">
        <v>148</v>
      </c>
      <c r="R15" s="9"/>
      <c r="S15" s="11"/>
      <c r="T15" s="9"/>
    </row>
    <row r="16" spans="1:20" x14ac:dyDescent="0.25">
      <c r="A16" t="s">
        <v>513</v>
      </c>
      <c r="B16" s="9">
        <v>0.33</v>
      </c>
      <c r="C16" s="9">
        <v>0.67</v>
      </c>
      <c r="D16" s="9">
        <v>0</v>
      </c>
      <c r="E16" s="9">
        <v>0</v>
      </c>
      <c r="F16">
        <v>3</v>
      </c>
      <c r="G16" t="s">
        <v>146</v>
      </c>
      <c r="H16" t="s">
        <v>582</v>
      </c>
      <c r="I16" s="8">
        <v>0.5</v>
      </c>
      <c r="J16" t="s">
        <v>583</v>
      </c>
      <c r="K16" t="s">
        <v>147</v>
      </c>
      <c r="L16">
        <v>5</v>
      </c>
      <c r="M16" s="9">
        <v>0.4</v>
      </c>
      <c r="N16" s="9">
        <v>0.4</v>
      </c>
      <c r="O16" s="9">
        <v>0.2</v>
      </c>
      <c r="P16" s="9">
        <v>0.6</v>
      </c>
      <c r="Q16" t="s">
        <v>148</v>
      </c>
      <c r="R16" s="9"/>
      <c r="S16" s="11"/>
      <c r="T16" s="9"/>
    </row>
    <row r="17" spans="1:20" x14ac:dyDescent="0.25">
      <c r="A17" t="s">
        <v>535</v>
      </c>
      <c r="B17" s="9">
        <v>0.56000000000000005</v>
      </c>
      <c r="C17" s="9">
        <v>0.11</v>
      </c>
      <c r="D17" s="9">
        <v>0.33</v>
      </c>
      <c r="E17" s="9">
        <v>0.56000000000000005</v>
      </c>
      <c r="F17">
        <v>9</v>
      </c>
      <c r="G17" t="s">
        <v>146</v>
      </c>
      <c r="H17" t="s">
        <v>584</v>
      </c>
      <c r="I17" s="8">
        <v>0.5</v>
      </c>
      <c r="J17" t="s">
        <v>585</v>
      </c>
      <c r="K17" t="s">
        <v>147</v>
      </c>
      <c r="L17">
        <v>8</v>
      </c>
      <c r="M17" s="9">
        <v>0.25</v>
      </c>
      <c r="N17" s="9">
        <v>0.25</v>
      </c>
      <c r="O17" s="9">
        <v>0.12</v>
      </c>
      <c r="P17" s="9">
        <v>0.75</v>
      </c>
      <c r="Q17" t="s">
        <v>148</v>
      </c>
      <c r="R17" s="9"/>
      <c r="S17" s="11"/>
      <c r="T17" s="9"/>
    </row>
    <row r="18" spans="1:20" x14ac:dyDescent="0.25">
      <c r="A18" t="s">
        <v>535</v>
      </c>
      <c r="B18" s="9">
        <v>0.56000000000000005</v>
      </c>
      <c r="C18" s="9">
        <v>0.33</v>
      </c>
      <c r="D18" s="9">
        <v>0.33</v>
      </c>
      <c r="E18" s="9">
        <v>0.44</v>
      </c>
      <c r="F18">
        <v>9</v>
      </c>
      <c r="G18" t="s">
        <v>146</v>
      </c>
      <c r="H18" t="s">
        <v>586</v>
      </c>
      <c r="I18" s="8">
        <v>0.5</v>
      </c>
      <c r="J18" t="s">
        <v>587</v>
      </c>
      <c r="K18" t="s">
        <v>147</v>
      </c>
      <c r="L18">
        <v>9</v>
      </c>
      <c r="M18" s="9">
        <v>0.56000000000000005</v>
      </c>
      <c r="N18" s="9">
        <v>0.33</v>
      </c>
      <c r="O18" s="9">
        <v>0.33</v>
      </c>
      <c r="P18" s="9">
        <v>0.44</v>
      </c>
      <c r="Q18" t="s">
        <v>148</v>
      </c>
      <c r="R18" s="9"/>
      <c r="S18" s="11"/>
      <c r="T18" s="9"/>
    </row>
    <row r="19" spans="1:20" x14ac:dyDescent="0.25">
      <c r="A19" t="s">
        <v>535</v>
      </c>
      <c r="B19" s="9">
        <v>0.56000000000000005</v>
      </c>
      <c r="C19" s="9">
        <v>0.11</v>
      </c>
      <c r="D19" s="9">
        <v>0.33</v>
      </c>
      <c r="E19" s="9">
        <v>0.78</v>
      </c>
      <c r="F19">
        <v>9</v>
      </c>
      <c r="G19" t="s">
        <v>146</v>
      </c>
      <c r="H19" t="s">
        <v>588</v>
      </c>
      <c r="I19" s="8">
        <v>0.5</v>
      </c>
      <c r="J19" t="s">
        <v>589</v>
      </c>
      <c r="K19" t="s">
        <v>147</v>
      </c>
      <c r="L19">
        <v>10</v>
      </c>
      <c r="M19" s="9">
        <v>0</v>
      </c>
      <c r="N19" s="9">
        <v>0</v>
      </c>
      <c r="O19" s="9">
        <v>0.6</v>
      </c>
      <c r="P19" s="9">
        <v>0.4</v>
      </c>
      <c r="Q19" t="s">
        <v>148</v>
      </c>
      <c r="R19" s="9"/>
      <c r="S19" s="11"/>
      <c r="T19" s="9"/>
    </row>
    <row r="20" spans="1:20" x14ac:dyDescent="0.25">
      <c r="A20" t="s">
        <v>535</v>
      </c>
      <c r="B20" s="9">
        <v>0.56000000000000005</v>
      </c>
      <c r="C20" s="9">
        <v>0.11</v>
      </c>
      <c r="D20" s="9">
        <v>0.44</v>
      </c>
      <c r="E20" s="9">
        <v>0.67</v>
      </c>
      <c r="F20">
        <v>9</v>
      </c>
      <c r="G20" t="s">
        <v>146</v>
      </c>
      <c r="H20" t="s">
        <v>590</v>
      </c>
      <c r="I20" s="8">
        <v>0.5</v>
      </c>
      <c r="J20" t="s">
        <v>591</v>
      </c>
      <c r="K20" t="s">
        <v>147</v>
      </c>
      <c r="L20">
        <v>9</v>
      </c>
      <c r="M20" s="9">
        <v>0.22</v>
      </c>
      <c r="N20" s="9">
        <v>0.11</v>
      </c>
      <c r="O20" s="9">
        <v>0.33</v>
      </c>
      <c r="P20" s="9">
        <v>0.67</v>
      </c>
      <c r="Q20" t="s">
        <v>148</v>
      </c>
      <c r="R20" s="9"/>
      <c r="S20" s="11"/>
      <c r="T20" s="9"/>
    </row>
    <row r="21" spans="1:20" x14ac:dyDescent="0.25">
      <c r="A21" t="s">
        <v>536</v>
      </c>
      <c r="B21" s="9">
        <v>1</v>
      </c>
      <c r="C21" s="9">
        <v>0</v>
      </c>
      <c r="D21" s="9">
        <v>0</v>
      </c>
      <c r="E21" s="9">
        <v>0</v>
      </c>
      <c r="F21">
        <v>1</v>
      </c>
      <c r="G21" t="s">
        <v>146</v>
      </c>
      <c r="H21" t="s">
        <v>592</v>
      </c>
      <c r="I21" s="8">
        <v>0.5</v>
      </c>
      <c r="J21" t="s">
        <v>593</v>
      </c>
      <c r="K21" t="s">
        <v>147</v>
      </c>
      <c r="L21">
        <v>1</v>
      </c>
      <c r="M21" s="9">
        <v>0</v>
      </c>
      <c r="N21" s="9">
        <v>0</v>
      </c>
      <c r="O21" s="9">
        <v>0</v>
      </c>
      <c r="P21" s="9">
        <v>1</v>
      </c>
      <c r="Q21" t="s">
        <v>148</v>
      </c>
      <c r="R21" s="9"/>
      <c r="S21" s="11"/>
      <c r="T21" s="9"/>
    </row>
    <row r="22" spans="1:20" x14ac:dyDescent="0.25">
      <c r="A22" t="s">
        <v>538</v>
      </c>
      <c r="B22" s="9">
        <v>0</v>
      </c>
      <c r="C22" s="9">
        <v>0.5</v>
      </c>
      <c r="D22" s="9">
        <v>0.5</v>
      </c>
      <c r="E22" s="9">
        <v>0.5</v>
      </c>
      <c r="F22">
        <v>2</v>
      </c>
      <c r="G22" t="s">
        <v>146</v>
      </c>
      <c r="H22" t="s">
        <v>594</v>
      </c>
      <c r="I22" s="8">
        <v>0.5</v>
      </c>
      <c r="J22" t="s">
        <v>595</v>
      </c>
      <c r="K22" t="s">
        <v>147</v>
      </c>
      <c r="L22">
        <v>4</v>
      </c>
      <c r="M22" s="9">
        <v>0.5</v>
      </c>
      <c r="N22" s="9">
        <v>0.25</v>
      </c>
      <c r="O22" s="9">
        <v>0.25</v>
      </c>
      <c r="P22" s="9">
        <v>0.5</v>
      </c>
      <c r="Q22" t="s">
        <v>148</v>
      </c>
      <c r="R22" s="10"/>
      <c r="T22" s="10"/>
    </row>
    <row r="23" spans="1:20" x14ac:dyDescent="0.25">
      <c r="A23" t="s">
        <v>551</v>
      </c>
      <c r="B23" s="9"/>
      <c r="C23" s="9"/>
      <c r="D23" s="9"/>
      <c r="E23" s="9"/>
      <c r="G23" t="s">
        <v>146</v>
      </c>
      <c r="H23" t="s">
        <v>596</v>
      </c>
      <c r="I23" s="8">
        <v>0.52083333333333337</v>
      </c>
      <c r="J23" t="s">
        <v>597</v>
      </c>
      <c r="K23" t="s">
        <v>147</v>
      </c>
      <c r="M23" s="9"/>
      <c r="N23" s="9"/>
      <c r="O23" s="9"/>
      <c r="P23" s="9"/>
      <c r="Q23" t="s">
        <v>148</v>
      </c>
      <c r="R23" s="10"/>
      <c r="T23" s="10"/>
    </row>
    <row r="24" spans="1:20" x14ac:dyDescent="0.25">
      <c r="A24" t="s">
        <v>544</v>
      </c>
      <c r="B24" s="9">
        <v>0.45</v>
      </c>
      <c r="C24" s="9">
        <v>0.27</v>
      </c>
      <c r="D24" s="9">
        <v>0.36</v>
      </c>
      <c r="E24" s="9">
        <v>0.36</v>
      </c>
      <c r="F24">
        <v>11</v>
      </c>
      <c r="G24" t="s">
        <v>146</v>
      </c>
      <c r="H24" t="s">
        <v>598</v>
      </c>
      <c r="I24" s="8">
        <v>0.52083333333333337</v>
      </c>
      <c r="J24" t="s">
        <v>599</v>
      </c>
      <c r="K24" t="s">
        <v>147</v>
      </c>
      <c r="L24">
        <v>10</v>
      </c>
      <c r="M24" s="9">
        <v>0.2</v>
      </c>
      <c r="N24" s="9">
        <v>0.3</v>
      </c>
      <c r="O24" s="9">
        <v>0.3</v>
      </c>
      <c r="P24" s="9">
        <v>0.5</v>
      </c>
      <c r="Q24" t="s">
        <v>148</v>
      </c>
      <c r="R24" s="10"/>
      <c r="T24" s="10"/>
    </row>
    <row r="25" spans="1:20" x14ac:dyDescent="0.25">
      <c r="A25" t="s">
        <v>544</v>
      </c>
      <c r="B25" s="9">
        <v>0.89</v>
      </c>
      <c r="C25" s="9">
        <v>0</v>
      </c>
      <c r="D25" s="9">
        <v>0.11</v>
      </c>
      <c r="E25" s="9">
        <v>0.22</v>
      </c>
      <c r="F25">
        <v>9</v>
      </c>
      <c r="G25" t="s">
        <v>146</v>
      </c>
      <c r="H25" t="s">
        <v>600</v>
      </c>
      <c r="I25" s="8">
        <v>0.52083333333333337</v>
      </c>
      <c r="J25" t="s">
        <v>601</v>
      </c>
      <c r="K25" t="s">
        <v>147</v>
      </c>
      <c r="L25">
        <v>11</v>
      </c>
      <c r="M25" s="9">
        <v>0.27</v>
      </c>
      <c r="N25" s="9">
        <v>0.18</v>
      </c>
      <c r="O25" s="9">
        <v>0.45</v>
      </c>
      <c r="P25" s="9">
        <v>0.45</v>
      </c>
      <c r="Q25" t="s">
        <v>148</v>
      </c>
      <c r="R25" s="10"/>
      <c r="T25" s="10"/>
    </row>
    <row r="26" spans="1:20" x14ac:dyDescent="0.25">
      <c r="A26" t="s">
        <v>535</v>
      </c>
      <c r="B26" s="9">
        <v>0.44</v>
      </c>
      <c r="C26" s="9">
        <v>0.11</v>
      </c>
      <c r="D26" s="9">
        <v>0.44</v>
      </c>
      <c r="E26" s="9">
        <v>0.67</v>
      </c>
      <c r="F26">
        <v>9</v>
      </c>
      <c r="G26" t="s">
        <v>146</v>
      </c>
      <c r="H26" t="s">
        <v>602</v>
      </c>
      <c r="I26" s="8">
        <v>0.54166666666666663</v>
      </c>
      <c r="J26" t="s">
        <v>603</v>
      </c>
      <c r="K26" t="s">
        <v>147</v>
      </c>
      <c r="L26">
        <v>10</v>
      </c>
      <c r="M26" s="9">
        <v>0.3</v>
      </c>
      <c r="N26" s="9">
        <v>0</v>
      </c>
      <c r="O26" s="9">
        <v>0.4</v>
      </c>
      <c r="P26" s="9">
        <v>0.6</v>
      </c>
      <c r="Q26" t="s">
        <v>148</v>
      </c>
      <c r="R26" s="10"/>
      <c r="T26" s="10"/>
    </row>
    <row r="27" spans="1:20" x14ac:dyDescent="0.25">
      <c r="A27" t="s">
        <v>513</v>
      </c>
      <c r="B27" s="9">
        <v>0.67</v>
      </c>
      <c r="C27" s="9">
        <v>0</v>
      </c>
      <c r="D27" s="9">
        <v>0.33</v>
      </c>
      <c r="E27" s="9">
        <v>0.67</v>
      </c>
      <c r="F27">
        <v>3</v>
      </c>
      <c r="G27" t="s">
        <v>146</v>
      </c>
      <c r="H27" t="s">
        <v>604</v>
      </c>
      <c r="I27" s="8">
        <v>0.54166666666666663</v>
      </c>
      <c r="J27" t="s">
        <v>605</v>
      </c>
      <c r="K27" t="s">
        <v>147</v>
      </c>
      <c r="L27">
        <v>3</v>
      </c>
      <c r="M27" s="9">
        <v>0.33</v>
      </c>
      <c r="N27" s="9">
        <v>0.33</v>
      </c>
      <c r="O27" s="9">
        <v>0</v>
      </c>
      <c r="P27" s="9">
        <v>0.67</v>
      </c>
      <c r="Q27" t="s">
        <v>148</v>
      </c>
      <c r="R27" s="10"/>
      <c r="T27" s="10"/>
    </row>
    <row r="28" spans="1:20" x14ac:dyDescent="0.25">
      <c r="A28" t="s">
        <v>606</v>
      </c>
      <c r="B28" s="9">
        <v>0</v>
      </c>
      <c r="C28" s="9">
        <v>0.33</v>
      </c>
      <c r="D28" s="9">
        <v>0.67</v>
      </c>
      <c r="E28" s="9">
        <v>0.67</v>
      </c>
      <c r="F28">
        <v>3</v>
      </c>
      <c r="G28" t="s">
        <v>146</v>
      </c>
      <c r="H28" t="s">
        <v>607</v>
      </c>
      <c r="I28" s="8">
        <v>0.54166666666666663</v>
      </c>
      <c r="J28" t="s">
        <v>608</v>
      </c>
      <c r="K28" t="s">
        <v>147</v>
      </c>
      <c r="L28">
        <v>2</v>
      </c>
      <c r="M28" s="9">
        <v>0</v>
      </c>
      <c r="N28" s="9">
        <v>0</v>
      </c>
      <c r="O28" s="9">
        <v>0</v>
      </c>
      <c r="P28" s="9">
        <v>1</v>
      </c>
      <c r="Q28" t="s">
        <v>148</v>
      </c>
      <c r="R28" s="10"/>
      <c r="T28" s="10"/>
    </row>
    <row r="29" spans="1:20" x14ac:dyDescent="0.25">
      <c r="A29" t="s">
        <v>548</v>
      </c>
      <c r="B29" s="9">
        <v>0.27</v>
      </c>
      <c r="C29" s="9">
        <v>0.27</v>
      </c>
      <c r="D29" s="9">
        <v>0.64</v>
      </c>
      <c r="E29" s="9">
        <v>0.64</v>
      </c>
      <c r="F29">
        <v>11</v>
      </c>
      <c r="G29" t="s">
        <v>146</v>
      </c>
      <c r="H29" t="s">
        <v>609</v>
      </c>
      <c r="I29">
        <v>0.54166666666666663</v>
      </c>
      <c r="J29" t="s">
        <v>610</v>
      </c>
      <c r="K29" t="s">
        <v>147</v>
      </c>
      <c r="L29">
        <v>11</v>
      </c>
      <c r="M29" s="9">
        <v>0.36</v>
      </c>
      <c r="N29" s="9">
        <v>0.18</v>
      </c>
      <c r="O29" s="9">
        <v>0.45</v>
      </c>
      <c r="P29" s="9">
        <v>0.36</v>
      </c>
      <c r="Q29" t="s">
        <v>148</v>
      </c>
      <c r="R29" s="10"/>
      <c r="T29" s="10"/>
    </row>
    <row r="30" spans="1:20" x14ac:dyDescent="0.25">
      <c r="A30" t="s">
        <v>513</v>
      </c>
      <c r="B30" s="9">
        <v>0</v>
      </c>
      <c r="C30" s="9">
        <v>0.33</v>
      </c>
      <c r="D30" s="9">
        <v>0.67</v>
      </c>
      <c r="E30" s="9">
        <v>0.67</v>
      </c>
      <c r="F30">
        <v>3</v>
      </c>
      <c r="G30" t="s">
        <v>146</v>
      </c>
      <c r="H30" t="s">
        <v>611</v>
      </c>
      <c r="I30">
        <v>0.54166666666666663</v>
      </c>
      <c r="J30" t="s">
        <v>612</v>
      </c>
      <c r="K30" t="s">
        <v>147</v>
      </c>
      <c r="L30">
        <v>4</v>
      </c>
      <c r="M30" s="9">
        <v>0</v>
      </c>
      <c r="N30" s="9">
        <v>0</v>
      </c>
      <c r="O30" s="9">
        <v>0</v>
      </c>
      <c r="P30" s="9">
        <v>1</v>
      </c>
      <c r="Q30" t="s">
        <v>148</v>
      </c>
      <c r="R30" s="10"/>
      <c r="T30" s="10"/>
    </row>
    <row r="31" spans="1:20" x14ac:dyDescent="0.25">
      <c r="A31" t="s">
        <v>535</v>
      </c>
      <c r="B31" s="9">
        <v>0.44</v>
      </c>
      <c r="C31" s="9">
        <v>0.11</v>
      </c>
      <c r="D31" s="9">
        <v>0.44</v>
      </c>
      <c r="E31" s="9">
        <v>0.67</v>
      </c>
      <c r="F31">
        <v>9</v>
      </c>
      <c r="G31" t="s">
        <v>146</v>
      </c>
      <c r="H31" t="s">
        <v>613</v>
      </c>
      <c r="I31">
        <v>0.54166666666666663</v>
      </c>
      <c r="J31" t="s">
        <v>614</v>
      </c>
      <c r="K31" t="s">
        <v>147</v>
      </c>
      <c r="L31">
        <v>9</v>
      </c>
      <c r="M31" s="9">
        <v>0.56000000000000005</v>
      </c>
      <c r="N31" s="9">
        <v>0.22</v>
      </c>
      <c r="O31" s="9">
        <v>0</v>
      </c>
      <c r="P31" s="9">
        <v>0.78</v>
      </c>
      <c r="Q31" t="s">
        <v>148</v>
      </c>
      <c r="R31" s="10"/>
      <c r="T31" s="10"/>
    </row>
    <row r="32" spans="1:20" x14ac:dyDescent="0.25">
      <c r="A32" t="s">
        <v>513</v>
      </c>
      <c r="B32" s="9">
        <v>1</v>
      </c>
      <c r="C32" s="9">
        <v>0</v>
      </c>
      <c r="D32" s="9">
        <v>0</v>
      </c>
      <c r="E32" s="9">
        <v>1</v>
      </c>
      <c r="F32">
        <v>4</v>
      </c>
      <c r="G32" t="s">
        <v>146</v>
      </c>
      <c r="H32" t="s">
        <v>615</v>
      </c>
      <c r="I32">
        <v>0.54166666666666663</v>
      </c>
      <c r="J32" t="s">
        <v>616</v>
      </c>
      <c r="K32" t="s">
        <v>147</v>
      </c>
      <c r="L32">
        <v>3</v>
      </c>
      <c r="M32" s="9">
        <v>0.33</v>
      </c>
      <c r="N32" s="9">
        <v>0.33</v>
      </c>
      <c r="O32" s="9">
        <v>0</v>
      </c>
      <c r="P32" s="9">
        <v>0.67</v>
      </c>
      <c r="Q32" t="s">
        <v>148</v>
      </c>
      <c r="R32" s="10"/>
      <c r="T32" s="10"/>
    </row>
    <row r="33" spans="1:20" x14ac:dyDescent="0.25">
      <c r="A33" t="s">
        <v>542</v>
      </c>
      <c r="B33" s="9">
        <v>0.5</v>
      </c>
      <c r="C33" s="9">
        <v>0.38</v>
      </c>
      <c r="D33" s="9">
        <v>0.12</v>
      </c>
      <c r="E33" s="9">
        <v>0.38</v>
      </c>
      <c r="F33">
        <v>8</v>
      </c>
      <c r="G33" t="s">
        <v>146</v>
      </c>
      <c r="H33" t="s">
        <v>617</v>
      </c>
      <c r="I33">
        <v>0.54166666666666663</v>
      </c>
      <c r="J33" t="s">
        <v>618</v>
      </c>
      <c r="K33" t="s">
        <v>147</v>
      </c>
      <c r="L33">
        <v>9</v>
      </c>
      <c r="M33" s="9">
        <v>0</v>
      </c>
      <c r="N33" s="9">
        <v>0</v>
      </c>
      <c r="O33" s="9">
        <v>0.56000000000000005</v>
      </c>
      <c r="P33" s="9">
        <v>0.44</v>
      </c>
      <c r="Q33" t="s">
        <v>148</v>
      </c>
      <c r="R33" s="10"/>
      <c r="T33" s="10"/>
    </row>
    <row r="34" spans="1:20" x14ac:dyDescent="0.25">
      <c r="A34" t="s">
        <v>513</v>
      </c>
      <c r="B34" s="9">
        <v>0.67</v>
      </c>
      <c r="C34" s="9">
        <v>0</v>
      </c>
      <c r="D34" s="9">
        <v>0.33</v>
      </c>
      <c r="E34" s="9">
        <v>0.67</v>
      </c>
      <c r="F34">
        <v>3</v>
      </c>
      <c r="G34" t="s">
        <v>146</v>
      </c>
      <c r="H34" t="s">
        <v>619</v>
      </c>
      <c r="I34">
        <v>0.54166666666666663</v>
      </c>
      <c r="J34" t="s">
        <v>620</v>
      </c>
      <c r="K34" t="s">
        <v>147</v>
      </c>
      <c r="L34">
        <v>3</v>
      </c>
      <c r="M34" s="9">
        <v>0</v>
      </c>
      <c r="N34" s="9">
        <v>0</v>
      </c>
      <c r="O34" s="9">
        <v>0.33</v>
      </c>
      <c r="P34" s="9">
        <v>0.67</v>
      </c>
      <c r="Q34" t="s">
        <v>148</v>
      </c>
      <c r="R34" s="10"/>
      <c r="T34" s="10"/>
    </row>
    <row r="35" spans="1:20" x14ac:dyDescent="0.25">
      <c r="A35" t="s">
        <v>513</v>
      </c>
      <c r="B35" s="9">
        <v>0.33</v>
      </c>
      <c r="C35" s="9">
        <v>0</v>
      </c>
      <c r="D35" s="9">
        <v>0.67</v>
      </c>
      <c r="E35" s="9">
        <v>1</v>
      </c>
      <c r="F35">
        <v>3</v>
      </c>
      <c r="G35" t="s">
        <v>146</v>
      </c>
      <c r="H35" t="s">
        <v>621</v>
      </c>
      <c r="I35">
        <v>0.54166666666666663</v>
      </c>
      <c r="J35" t="s">
        <v>622</v>
      </c>
      <c r="K35" t="s">
        <v>147</v>
      </c>
      <c r="L35">
        <v>2</v>
      </c>
      <c r="M35" s="9">
        <v>0.5</v>
      </c>
      <c r="N35" s="9">
        <v>0.5</v>
      </c>
      <c r="O35" s="9">
        <v>0</v>
      </c>
      <c r="P35" s="9">
        <v>0.5</v>
      </c>
      <c r="Q35" t="s">
        <v>148</v>
      </c>
      <c r="R35" s="10"/>
      <c r="T35" s="10"/>
    </row>
    <row r="36" spans="1:20" x14ac:dyDescent="0.25">
      <c r="A36" t="s">
        <v>513</v>
      </c>
      <c r="B36" s="9">
        <v>0.67</v>
      </c>
      <c r="C36" s="9">
        <v>0.33</v>
      </c>
      <c r="D36" s="9">
        <v>0</v>
      </c>
      <c r="E36" s="9">
        <v>0.33</v>
      </c>
      <c r="F36">
        <v>3</v>
      </c>
      <c r="G36" t="s">
        <v>146</v>
      </c>
      <c r="H36" t="s">
        <v>623</v>
      </c>
      <c r="I36">
        <v>0.54166666666666663</v>
      </c>
      <c r="J36" t="s">
        <v>624</v>
      </c>
      <c r="K36" t="s">
        <v>147</v>
      </c>
      <c r="L36">
        <v>4</v>
      </c>
      <c r="M36" s="9">
        <v>1</v>
      </c>
      <c r="N36" s="9">
        <v>0.5</v>
      </c>
      <c r="O36" s="9">
        <v>0</v>
      </c>
      <c r="P36" s="9">
        <v>0.5</v>
      </c>
      <c r="Q36" t="s">
        <v>148</v>
      </c>
      <c r="R36" s="10"/>
      <c r="T36" s="10"/>
    </row>
    <row r="37" spans="1:20" x14ac:dyDescent="0.25">
      <c r="A37" t="s">
        <v>513</v>
      </c>
      <c r="B37" s="9">
        <v>0.67</v>
      </c>
      <c r="C37" s="9">
        <v>0</v>
      </c>
      <c r="D37" s="9">
        <v>0.33</v>
      </c>
      <c r="E37" s="9">
        <v>0.67</v>
      </c>
      <c r="F37">
        <v>3</v>
      </c>
      <c r="G37" t="s">
        <v>146</v>
      </c>
      <c r="H37" t="s">
        <v>625</v>
      </c>
      <c r="I37">
        <v>0.54166666666666663</v>
      </c>
      <c r="J37" t="s">
        <v>626</v>
      </c>
      <c r="K37" t="s">
        <v>147</v>
      </c>
      <c r="L37">
        <v>4</v>
      </c>
      <c r="M37" s="9">
        <v>0.25</v>
      </c>
      <c r="N37" s="9">
        <v>0</v>
      </c>
      <c r="O37" s="9">
        <v>0</v>
      </c>
      <c r="P37" s="9">
        <v>1</v>
      </c>
      <c r="Q37" t="s">
        <v>148</v>
      </c>
      <c r="R37" s="10"/>
      <c r="T37" s="10"/>
    </row>
    <row r="38" spans="1:20" x14ac:dyDescent="0.25">
      <c r="A38" t="s">
        <v>535</v>
      </c>
      <c r="B38" s="9">
        <v>0.7</v>
      </c>
      <c r="C38" s="9">
        <v>0.2</v>
      </c>
      <c r="D38" s="9">
        <v>0.2</v>
      </c>
      <c r="E38" s="9">
        <v>0.2</v>
      </c>
      <c r="F38">
        <v>10</v>
      </c>
      <c r="G38" t="s">
        <v>146</v>
      </c>
      <c r="H38" t="s">
        <v>627</v>
      </c>
      <c r="I38">
        <v>0.54166666666666663</v>
      </c>
      <c r="J38" t="s">
        <v>628</v>
      </c>
      <c r="K38" t="s">
        <v>147</v>
      </c>
      <c r="L38">
        <v>9</v>
      </c>
      <c r="M38" s="9">
        <v>0.44</v>
      </c>
      <c r="N38" s="9">
        <v>0.22</v>
      </c>
      <c r="O38" s="9">
        <v>0</v>
      </c>
      <c r="P38" s="9">
        <v>0.78</v>
      </c>
      <c r="Q38" t="s">
        <v>148</v>
      </c>
      <c r="R38" s="10"/>
      <c r="T38" s="10"/>
    </row>
    <row r="39" spans="1:20" x14ac:dyDescent="0.25">
      <c r="A39" t="s">
        <v>543</v>
      </c>
      <c r="B39" s="9">
        <v>0.33</v>
      </c>
      <c r="C39" s="9">
        <v>0</v>
      </c>
      <c r="D39" s="9">
        <v>0.67</v>
      </c>
      <c r="E39" s="9">
        <v>1</v>
      </c>
      <c r="F39">
        <v>3</v>
      </c>
      <c r="G39" t="s">
        <v>146</v>
      </c>
      <c r="H39" t="s">
        <v>629</v>
      </c>
      <c r="I39">
        <v>0.54166666666666663</v>
      </c>
      <c r="J39" t="s">
        <v>630</v>
      </c>
      <c r="K39" t="s">
        <v>147</v>
      </c>
      <c r="L39">
        <v>6</v>
      </c>
      <c r="M39" s="9">
        <v>0</v>
      </c>
      <c r="N39" s="9">
        <v>0.17</v>
      </c>
      <c r="O39" s="9">
        <v>0.5</v>
      </c>
      <c r="P39" s="9">
        <v>0.5</v>
      </c>
      <c r="Q39" t="s">
        <v>148</v>
      </c>
      <c r="R39" s="10"/>
      <c r="T39" s="10"/>
    </row>
    <row r="40" spans="1:20" x14ac:dyDescent="0.25">
      <c r="A40" t="s">
        <v>547</v>
      </c>
      <c r="B40" s="9">
        <v>1</v>
      </c>
      <c r="C40" s="9">
        <v>0</v>
      </c>
      <c r="D40" s="9">
        <v>0</v>
      </c>
      <c r="E40" s="9">
        <v>1</v>
      </c>
      <c r="F40">
        <v>2</v>
      </c>
      <c r="G40" t="s">
        <v>146</v>
      </c>
      <c r="H40" t="s">
        <v>631</v>
      </c>
      <c r="I40">
        <v>0.54166666666666663</v>
      </c>
      <c r="J40" t="s">
        <v>632</v>
      </c>
      <c r="K40" t="s">
        <v>147</v>
      </c>
      <c r="L40">
        <v>2</v>
      </c>
      <c r="M40" s="9">
        <v>1</v>
      </c>
      <c r="N40" s="9">
        <v>0</v>
      </c>
      <c r="O40" s="9">
        <v>0</v>
      </c>
      <c r="P40" s="9">
        <v>1</v>
      </c>
      <c r="Q40" t="s">
        <v>148</v>
      </c>
      <c r="R40" s="10"/>
      <c r="T40" s="10"/>
    </row>
    <row r="41" spans="1:20" x14ac:dyDescent="0.25">
      <c r="A41" t="s">
        <v>547</v>
      </c>
      <c r="B41" s="9">
        <v>1</v>
      </c>
      <c r="C41" s="9">
        <v>0</v>
      </c>
      <c r="D41" s="9">
        <v>0</v>
      </c>
      <c r="E41" s="9">
        <v>0.5</v>
      </c>
      <c r="F41">
        <v>2</v>
      </c>
      <c r="G41" t="s">
        <v>146</v>
      </c>
      <c r="H41" t="s">
        <v>633</v>
      </c>
      <c r="I41">
        <v>0.54166666666666663</v>
      </c>
      <c r="J41" t="s">
        <v>634</v>
      </c>
      <c r="K41" t="s">
        <v>147</v>
      </c>
      <c r="L41">
        <v>2</v>
      </c>
      <c r="M41" s="9">
        <v>0</v>
      </c>
      <c r="N41" s="9">
        <v>0</v>
      </c>
      <c r="O41" s="9">
        <v>0.5</v>
      </c>
      <c r="P41" s="9">
        <v>0.5</v>
      </c>
      <c r="Q41" t="s">
        <v>148</v>
      </c>
      <c r="R41" s="10"/>
      <c r="T41" s="10"/>
    </row>
    <row r="42" spans="1:20" x14ac:dyDescent="0.25">
      <c r="A42" t="s">
        <v>535</v>
      </c>
      <c r="B42" s="9">
        <v>0.67</v>
      </c>
      <c r="C42" s="9">
        <v>0.33</v>
      </c>
      <c r="D42" s="9">
        <v>0.11</v>
      </c>
      <c r="E42" s="9">
        <v>0.33</v>
      </c>
      <c r="F42">
        <v>9</v>
      </c>
      <c r="G42" t="s">
        <v>146</v>
      </c>
      <c r="H42" t="s">
        <v>635</v>
      </c>
      <c r="I42">
        <v>0.54166666666666663</v>
      </c>
      <c r="J42" t="s">
        <v>636</v>
      </c>
      <c r="K42" t="s">
        <v>147</v>
      </c>
      <c r="L42">
        <v>9</v>
      </c>
      <c r="M42" s="9">
        <v>0.33</v>
      </c>
      <c r="N42" s="9">
        <v>0</v>
      </c>
      <c r="O42" s="9">
        <v>0.22</v>
      </c>
      <c r="P42" s="9">
        <v>0.78</v>
      </c>
      <c r="Q42" t="s">
        <v>148</v>
      </c>
      <c r="R42" s="10"/>
      <c r="T42" s="10"/>
    </row>
    <row r="43" spans="1:20" x14ac:dyDescent="0.25">
      <c r="A43" t="s">
        <v>606</v>
      </c>
      <c r="B43">
        <v>0.5</v>
      </c>
      <c r="C43">
        <v>0.5</v>
      </c>
      <c r="D43">
        <v>0</v>
      </c>
      <c r="E43">
        <v>0</v>
      </c>
      <c r="F43">
        <v>2</v>
      </c>
      <c r="G43" t="s">
        <v>146</v>
      </c>
      <c r="H43" t="s">
        <v>637</v>
      </c>
      <c r="I43">
        <v>0.54166666666666663</v>
      </c>
      <c r="J43" t="s">
        <v>638</v>
      </c>
      <c r="K43" t="s">
        <v>147</v>
      </c>
      <c r="L43">
        <v>2</v>
      </c>
      <c r="M43">
        <v>0</v>
      </c>
      <c r="N43">
        <v>0</v>
      </c>
      <c r="O43">
        <v>0.5</v>
      </c>
      <c r="P43">
        <v>0.5</v>
      </c>
      <c r="Q43" t="s">
        <v>148</v>
      </c>
      <c r="R43" s="10"/>
      <c r="T43" s="10"/>
    </row>
    <row r="44" spans="1:20" x14ac:dyDescent="0.25">
      <c r="A44" t="s">
        <v>548</v>
      </c>
      <c r="B44">
        <v>0.7</v>
      </c>
      <c r="C44">
        <v>0.2</v>
      </c>
      <c r="D44">
        <v>0.1</v>
      </c>
      <c r="E44">
        <v>0.5</v>
      </c>
      <c r="F44">
        <v>10</v>
      </c>
      <c r="G44" t="s">
        <v>146</v>
      </c>
      <c r="H44" t="s">
        <v>639</v>
      </c>
      <c r="I44">
        <v>0.54166666666666663</v>
      </c>
      <c r="J44" t="s">
        <v>640</v>
      </c>
      <c r="K44" t="s">
        <v>147</v>
      </c>
      <c r="L44">
        <v>10</v>
      </c>
      <c r="M44">
        <v>0.1</v>
      </c>
      <c r="N44">
        <v>0</v>
      </c>
      <c r="O44">
        <v>0.3</v>
      </c>
      <c r="P44">
        <v>0.7</v>
      </c>
      <c r="Q44" t="s">
        <v>148</v>
      </c>
      <c r="R44" s="10"/>
      <c r="T44" s="10"/>
    </row>
    <row r="45" spans="1:20" x14ac:dyDescent="0.25">
      <c r="A45" t="s">
        <v>509</v>
      </c>
      <c r="B45">
        <v>0.75</v>
      </c>
      <c r="C45">
        <v>0.25</v>
      </c>
      <c r="D45">
        <v>0</v>
      </c>
      <c r="E45">
        <v>0.5</v>
      </c>
      <c r="F45">
        <v>8</v>
      </c>
      <c r="G45" t="s">
        <v>146</v>
      </c>
      <c r="H45" t="s">
        <v>641</v>
      </c>
      <c r="I45">
        <v>0.54166666666666663</v>
      </c>
      <c r="J45" t="s">
        <v>642</v>
      </c>
      <c r="K45" t="s">
        <v>147</v>
      </c>
      <c r="L45">
        <v>8</v>
      </c>
      <c r="M45">
        <v>0.12</v>
      </c>
      <c r="N45">
        <v>0.12</v>
      </c>
      <c r="O45">
        <v>0.38</v>
      </c>
      <c r="P45">
        <v>0.5</v>
      </c>
      <c r="Q45" t="s">
        <v>148</v>
      </c>
      <c r="R45" s="10"/>
      <c r="T45" s="10"/>
    </row>
    <row r="46" spans="1:20" x14ac:dyDescent="0.25">
      <c r="A46" t="s">
        <v>535</v>
      </c>
      <c r="B46">
        <v>0.6</v>
      </c>
      <c r="C46">
        <v>0.2</v>
      </c>
      <c r="D46">
        <v>0.2</v>
      </c>
      <c r="E46">
        <v>0.5</v>
      </c>
      <c r="F46">
        <v>10</v>
      </c>
      <c r="G46" t="s">
        <v>146</v>
      </c>
      <c r="H46" t="s">
        <v>643</v>
      </c>
      <c r="I46">
        <v>0.54166666666666663</v>
      </c>
      <c r="J46" t="s">
        <v>644</v>
      </c>
      <c r="K46" t="s">
        <v>147</v>
      </c>
      <c r="L46">
        <v>9</v>
      </c>
      <c r="M46">
        <v>0.22</v>
      </c>
      <c r="N46">
        <v>0</v>
      </c>
      <c r="O46">
        <v>0.44</v>
      </c>
      <c r="P46">
        <v>0.56000000000000005</v>
      </c>
      <c r="Q46" t="s">
        <v>148</v>
      </c>
      <c r="R46" s="10"/>
      <c r="T46" s="10"/>
    </row>
    <row r="47" spans="1:20" x14ac:dyDescent="0.25">
      <c r="A47" t="s">
        <v>513</v>
      </c>
      <c r="B47">
        <v>0.67</v>
      </c>
      <c r="C47">
        <v>0</v>
      </c>
      <c r="D47">
        <v>0.33</v>
      </c>
      <c r="E47">
        <v>1</v>
      </c>
      <c r="F47">
        <v>3</v>
      </c>
      <c r="G47" t="s">
        <v>146</v>
      </c>
      <c r="H47" t="s">
        <v>645</v>
      </c>
      <c r="I47">
        <v>0.54166666666666663</v>
      </c>
      <c r="J47" t="s">
        <v>646</v>
      </c>
      <c r="K47" t="s">
        <v>147</v>
      </c>
      <c r="L47">
        <v>3</v>
      </c>
      <c r="M47">
        <v>0</v>
      </c>
      <c r="N47">
        <v>0</v>
      </c>
      <c r="O47">
        <v>0.67</v>
      </c>
      <c r="P47">
        <v>0.33</v>
      </c>
      <c r="Q47" t="s">
        <v>148</v>
      </c>
      <c r="R47" s="10"/>
      <c r="T47" s="10"/>
    </row>
    <row r="48" spans="1:20" x14ac:dyDescent="0.25">
      <c r="A48" t="s">
        <v>538</v>
      </c>
      <c r="B48">
        <v>0.67</v>
      </c>
      <c r="C48">
        <v>0</v>
      </c>
      <c r="D48">
        <v>0.33</v>
      </c>
      <c r="E48">
        <v>1</v>
      </c>
      <c r="F48">
        <v>3</v>
      </c>
      <c r="G48" t="s">
        <v>146</v>
      </c>
      <c r="H48" t="s">
        <v>647</v>
      </c>
      <c r="I48">
        <v>0.54166666666666663</v>
      </c>
      <c r="J48" t="s">
        <v>648</v>
      </c>
      <c r="K48" t="s">
        <v>147</v>
      </c>
      <c r="L48">
        <v>3</v>
      </c>
      <c r="M48">
        <v>0</v>
      </c>
      <c r="N48">
        <v>0.33</v>
      </c>
      <c r="O48">
        <v>1</v>
      </c>
      <c r="P48">
        <v>0</v>
      </c>
      <c r="Q48" t="s">
        <v>148</v>
      </c>
      <c r="R48" s="10"/>
      <c r="T48" s="10"/>
    </row>
    <row r="49" spans="1:20" x14ac:dyDescent="0.25">
      <c r="A49" t="s">
        <v>550</v>
      </c>
      <c r="B49">
        <v>1</v>
      </c>
      <c r="C49">
        <v>0</v>
      </c>
      <c r="D49">
        <v>0</v>
      </c>
      <c r="E49">
        <v>1</v>
      </c>
      <c r="F49">
        <v>1</v>
      </c>
      <c r="G49" t="s">
        <v>146</v>
      </c>
      <c r="H49" t="s">
        <v>649</v>
      </c>
      <c r="I49">
        <v>0.5625</v>
      </c>
      <c r="J49" t="s">
        <v>650</v>
      </c>
      <c r="K49" t="s">
        <v>147</v>
      </c>
      <c r="L49">
        <v>1</v>
      </c>
      <c r="M49">
        <v>0</v>
      </c>
      <c r="N49">
        <v>0</v>
      </c>
      <c r="O49">
        <v>1</v>
      </c>
      <c r="P49">
        <v>0</v>
      </c>
      <c r="Q49" t="s">
        <v>148</v>
      </c>
      <c r="R49" s="10"/>
      <c r="T49" s="10"/>
    </row>
    <row r="50" spans="1:20" x14ac:dyDescent="0.25">
      <c r="A50" t="s">
        <v>548</v>
      </c>
      <c r="B50">
        <v>0</v>
      </c>
      <c r="C50">
        <v>1</v>
      </c>
      <c r="D50">
        <v>0</v>
      </c>
      <c r="E50">
        <v>0</v>
      </c>
      <c r="F50">
        <v>1</v>
      </c>
      <c r="G50" t="s">
        <v>146</v>
      </c>
      <c r="H50" t="s">
        <v>651</v>
      </c>
      <c r="I50">
        <v>0.5625</v>
      </c>
      <c r="J50" t="s">
        <v>652</v>
      </c>
      <c r="K50" t="s">
        <v>147</v>
      </c>
      <c r="L50">
        <v>1</v>
      </c>
      <c r="M50">
        <v>1</v>
      </c>
      <c r="N50">
        <v>1</v>
      </c>
      <c r="O50">
        <v>0</v>
      </c>
      <c r="P50">
        <v>0</v>
      </c>
      <c r="Q50" t="s">
        <v>148</v>
      </c>
      <c r="R50" s="10"/>
      <c r="T50" s="10"/>
    </row>
    <row r="51" spans="1:20" x14ac:dyDescent="0.25">
      <c r="A51" t="s">
        <v>513</v>
      </c>
      <c r="B51">
        <v>0</v>
      </c>
      <c r="C51">
        <v>1</v>
      </c>
      <c r="D51">
        <v>0.5</v>
      </c>
      <c r="E51">
        <v>0</v>
      </c>
      <c r="F51">
        <v>2</v>
      </c>
      <c r="G51" t="s">
        <v>146</v>
      </c>
      <c r="H51" t="s">
        <v>653</v>
      </c>
      <c r="I51">
        <v>0.58333333333333337</v>
      </c>
      <c r="J51" t="s">
        <v>654</v>
      </c>
      <c r="K51" t="s">
        <v>147</v>
      </c>
      <c r="L51">
        <v>2</v>
      </c>
      <c r="M51">
        <v>0</v>
      </c>
      <c r="N51">
        <v>0</v>
      </c>
      <c r="O51">
        <v>0.5</v>
      </c>
      <c r="P51">
        <v>0.5</v>
      </c>
      <c r="Q51" t="s">
        <v>148</v>
      </c>
      <c r="R51" s="10"/>
      <c r="T51" s="10"/>
    </row>
    <row r="52" spans="1:20" x14ac:dyDescent="0.25">
      <c r="A52" t="s">
        <v>513</v>
      </c>
      <c r="B52">
        <v>1</v>
      </c>
      <c r="C52">
        <v>0</v>
      </c>
      <c r="D52">
        <v>0</v>
      </c>
      <c r="E52">
        <v>0</v>
      </c>
      <c r="F52">
        <v>2</v>
      </c>
      <c r="G52" t="s">
        <v>146</v>
      </c>
      <c r="H52" t="s">
        <v>655</v>
      </c>
      <c r="I52">
        <v>0.58333333333333337</v>
      </c>
      <c r="J52" t="s">
        <v>656</v>
      </c>
      <c r="K52" t="s">
        <v>147</v>
      </c>
      <c r="L52">
        <v>2</v>
      </c>
      <c r="M52">
        <v>0</v>
      </c>
      <c r="N52">
        <v>0</v>
      </c>
      <c r="O52">
        <v>0</v>
      </c>
      <c r="P52">
        <v>1</v>
      </c>
      <c r="Q52" t="s">
        <v>148</v>
      </c>
      <c r="R52" s="10"/>
      <c r="T52" s="10"/>
    </row>
    <row r="53" spans="1:20" x14ac:dyDescent="0.25">
      <c r="A53" t="s">
        <v>513</v>
      </c>
      <c r="B53">
        <v>0.5</v>
      </c>
      <c r="C53">
        <v>0.5</v>
      </c>
      <c r="D53">
        <v>0.5</v>
      </c>
      <c r="E53">
        <v>0</v>
      </c>
      <c r="F53">
        <v>2</v>
      </c>
      <c r="G53" t="s">
        <v>146</v>
      </c>
      <c r="H53" t="s">
        <v>657</v>
      </c>
      <c r="I53">
        <v>0.58333333333333337</v>
      </c>
      <c r="J53" t="s">
        <v>658</v>
      </c>
      <c r="K53" t="s">
        <v>147</v>
      </c>
      <c r="L53">
        <v>2</v>
      </c>
      <c r="M53">
        <v>0</v>
      </c>
      <c r="N53">
        <v>0</v>
      </c>
      <c r="O53">
        <v>0</v>
      </c>
      <c r="P53">
        <v>1</v>
      </c>
      <c r="Q53" t="s">
        <v>148</v>
      </c>
      <c r="R53" s="10"/>
      <c r="T53" s="10"/>
    </row>
    <row r="54" spans="1:20" x14ac:dyDescent="0.25">
      <c r="A54" t="s">
        <v>513</v>
      </c>
      <c r="B54">
        <v>1</v>
      </c>
      <c r="C54">
        <v>0</v>
      </c>
      <c r="D54">
        <v>0</v>
      </c>
      <c r="E54">
        <v>0.5</v>
      </c>
      <c r="F54">
        <v>2</v>
      </c>
      <c r="G54" t="s">
        <v>146</v>
      </c>
      <c r="H54" t="s">
        <v>659</v>
      </c>
      <c r="I54">
        <v>0.58333333333333337</v>
      </c>
      <c r="J54" t="s">
        <v>660</v>
      </c>
      <c r="K54" t="s">
        <v>147</v>
      </c>
      <c r="L54">
        <v>3</v>
      </c>
      <c r="M54">
        <v>1</v>
      </c>
      <c r="N54">
        <v>0</v>
      </c>
      <c r="O54">
        <v>0</v>
      </c>
      <c r="P54">
        <v>1</v>
      </c>
      <c r="Q54" t="s">
        <v>148</v>
      </c>
      <c r="R54" s="10"/>
      <c r="T54" s="10"/>
    </row>
    <row r="55" spans="1:20" x14ac:dyDescent="0.25">
      <c r="A55" t="s">
        <v>513</v>
      </c>
      <c r="B55">
        <v>1</v>
      </c>
      <c r="C55">
        <v>0</v>
      </c>
      <c r="D55">
        <v>0</v>
      </c>
      <c r="E55">
        <v>0.5</v>
      </c>
      <c r="F55">
        <v>2</v>
      </c>
      <c r="G55" t="s">
        <v>146</v>
      </c>
      <c r="H55" t="s">
        <v>661</v>
      </c>
      <c r="I55">
        <v>0.58333333333333337</v>
      </c>
      <c r="J55" t="s">
        <v>662</v>
      </c>
      <c r="K55" t="s">
        <v>147</v>
      </c>
      <c r="L55">
        <v>2</v>
      </c>
      <c r="M55">
        <v>0</v>
      </c>
      <c r="N55">
        <v>0</v>
      </c>
      <c r="O55">
        <v>0.5</v>
      </c>
      <c r="P55">
        <v>0.5</v>
      </c>
      <c r="Q55" t="s">
        <v>148</v>
      </c>
      <c r="R55" s="10"/>
      <c r="T55" s="10"/>
    </row>
    <row r="56" spans="1:20" x14ac:dyDescent="0.25">
      <c r="A56" t="s">
        <v>513</v>
      </c>
      <c r="B56">
        <v>1</v>
      </c>
      <c r="C56">
        <v>0</v>
      </c>
      <c r="D56">
        <v>0</v>
      </c>
      <c r="E56">
        <v>0</v>
      </c>
      <c r="F56">
        <v>2</v>
      </c>
      <c r="G56" t="s">
        <v>146</v>
      </c>
      <c r="H56" t="s">
        <v>663</v>
      </c>
      <c r="I56">
        <v>0.58333333333333337</v>
      </c>
      <c r="J56" t="s">
        <v>664</v>
      </c>
      <c r="K56" t="s">
        <v>147</v>
      </c>
      <c r="L56">
        <v>2</v>
      </c>
      <c r="M56">
        <v>0</v>
      </c>
      <c r="N56">
        <v>0</v>
      </c>
      <c r="O56">
        <v>0.5</v>
      </c>
      <c r="P56">
        <v>0.5</v>
      </c>
      <c r="Q56" t="s">
        <v>148</v>
      </c>
      <c r="R56" s="10"/>
      <c r="T56" s="10"/>
    </row>
    <row r="57" spans="1:20" x14ac:dyDescent="0.25">
      <c r="A57" t="s">
        <v>513</v>
      </c>
      <c r="B57">
        <v>1</v>
      </c>
      <c r="C57">
        <v>0</v>
      </c>
      <c r="D57">
        <v>0</v>
      </c>
      <c r="E57">
        <v>1</v>
      </c>
      <c r="F57">
        <v>2</v>
      </c>
      <c r="G57" t="s">
        <v>146</v>
      </c>
      <c r="H57" t="s">
        <v>665</v>
      </c>
      <c r="I57">
        <v>0.58333333333333337</v>
      </c>
      <c r="J57" t="s">
        <v>666</v>
      </c>
      <c r="K57" t="s">
        <v>147</v>
      </c>
      <c r="L57">
        <v>2</v>
      </c>
      <c r="M57">
        <v>0</v>
      </c>
      <c r="N57">
        <v>0</v>
      </c>
      <c r="O57">
        <v>0</v>
      </c>
      <c r="P57">
        <v>1</v>
      </c>
      <c r="Q57" t="s">
        <v>148</v>
      </c>
      <c r="R57" s="10"/>
      <c r="T57" s="10"/>
    </row>
    <row r="58" spans="1:20" x14ac:dyDescent="0.25">
      <c r="A58" t="s">
        <v>667</v>
      </c>
      <c r="B58">
        <v>1</v>
      </c>
      <c r="C58">
        <v>0</v>
      </c>
      <c r="D58">
        <v>0</v>
      </c>
      <c r="E58">
        <v>0</v>
      </c>
      <c r="F58">
        <v>1</v>
      </c>
      <c r="G58" t="s">
        <v>146</v>
      </c>
      <c r="H58" t="s">
        <v>668</v>
      </c>
      <c r="I58">
        <v>0.58333333333333337</v>
      </c>
      <c r="J58" t="s">
        <v>669</v>
      </c>
      <c r="K58" t="s">
        <v>147</v>
      </c>
      <c r="L58">
        <v>1</v>
      </c>
      <c r="M58">
        <v>1</v>
      </c>
      <c r="N58">
        <v>0</v>
      </c>
      <c r="O58">
        <v>0</v>
      </c>
      <c r="P58">
        <v>1</v>
      </c>
      <c r="Q58" t="s">
        <v>148</v>
      </c>
      <c r="R58" s="10"/>
      <c r="T58" s="10"/>
    </row>
    <row r="59" spans="1:20" x14ac:dyDescent="0.25">
      <c r="A59" t="s">
        <v>513</v>
      </c>
      <c r="B59">
        <v>0.67</v>
      </c>
      <c r="C59">
        <v>0.33</v>
      </c>
      <c r="D59">
        <v>0</v>
      </c>
      <c r="E59">
        <v>0.33</v>
      </c>
      <c r="F59">
        <v>3</v>
      </c>
      <c r="G59" t="s">
        <v>146</v>
      </c>
      <c r="H59" t="s">
        <v>670</v>
      </c>
      <c r="I59">
        <v>0.58333333333333337</v>
      </c>
      <c r="J59" t="s">
        <v>671</v>
      </c>
      <c r="K59" t="s">
        <v>147</v>
      </c>
      <c r="L59">
        <v>3</v>
      </c>
      <c r="M59">
        <v>0.33</v>
      </c>
      <c r="N59">
        <v>0.67</v>
      </c>
      <c r="O59">
        <v>0.33</v>
      </c>
      <c r="P59">
        <v>0.33</v>
      </c>
      <c r="Q59" t="s">
        <v>148</v>
      </c>
      <c r="R59" s="10"/>
      <c r="T59" s="10"/>
    </row>
    <row r="60" spans="1:20" x14ac:dyDescent="0.25">
      <c r="A60" t="s">
        <v>513</v>
      </c>
      <c r="B60">
        <v>0.67</v>
      </c>
      <c r="C60">
        <v>0.33</v>
      </c>
      <c r="D60">
        <v>0.33</v>
      </c>
      <c r="E60">
        <v>0.33</v>
      </c>
      <c r="F60">
        <v>3</v>
      </c>
      <c r="G60" t="s">
        <v>146</v>
      </c>
      <c r="H60" t="s">
        <v>672</v>
      </c>
      <c r="I60">
        <v>0.58333333333333337</v>
      </c>
      <c r="J60" t="s">
        <v>673</v>
      </c>
      <c r="K60" t="s">
        <v>147</v>
      </c>
      <c r="L60">
        <v>3</v>
      </c>
      <c r="M60">
        <v>1</v>
      </c>
      <c r="N60">
        <v>0</v>
      </c>
      <c r="O60">
        <v>0</v>
      </c>
      <c r="P60">
        <v>1</v>
      </c>
      <c r="Q60" t="s">
        <v>148</v>
      </c>
      <c r="R60" s="10"/>
      <c r="T60" s="10"/>
    </row>
    <row r="61" spans="1:20" x14ac:dyDescent="0.25">
      <c r="A61" t="s">
        <v>513</v>
      </c>
      <c r="B61">
        <v>1</v>
      </c>
      <c r="C61">
        <v>0</v>
      </c>
      <c r="D61">
        <v>0</v>
      </c>
      <c r="E61">
        <v>0.5</v>
      </c>
      <c r="F61">
        <v>2</v>
      </c>
      <c r="G61" t="s">
        <v>146</v>
      </c>
      <c r="H61" t="s">
        <v>674</v>
      </c>
      <c r="I61">
        <v>0.58333333333333337</v>
      </c>
      <c r="J61" t="s">
        <v>675</v>
      </c>
      <c r="K61" t="s">
        <v>147</v>
      </c>
      <c r="L61">
        <v>2</v>
      </c>
      <c r="M61">
        <v>0</v>
      </c>
      <c r="N61">
        <v>0.5</v>
      </c>
      <c r="O61">
        <v>0.5</v>
      </c>
      <c r="P61">
        <v>0.5</v>
      </c>
      <c r="Q61" t="s">
        <v>148</v>
      </c>
      <c r="R61" s="10"/>
      <c r="T61" s="10"/>
    </row>
    <row r="62" spans="1:20" x14ac:dyDescent="0.25">
      <c r="A62" t="s">
        <v>513</v>
      </c>
      <c r="B62">
        <v>0.5</v>
      </c>
      <c r="C62">
        <v>0</v>
      </c>
      <c r="D62">
        <v>0.5</v>
      </c>
      <c r="E62">
        <v>1</v>
      </c>
      <c r="F62">
        <v>2</v>
      </c>
      <c r="G62" t="s">
        <v>146</v>
      </c>
      <c r="H62" t="s">
        <v>676</v>
      </c>
      <c r="I62">
        <v>0.58333333333333337</v>
      </c>
      <c r="J62" t="s">
        <v>677</v>
      </c>
      <c r="K62" t="s">
        <v>147</v>
      </c>
      <c r="L62">
        <v>2</v>
      </c>
      <c r="M62">
        <v>0</v>
      </c>
      <c r="N62">
        <v>0</v>
      </c>
      <c r="O62">
        <v>0</v>
      </c>
      <c r="P62">
        <v>1</v>
      </c>
      <c r="Q62" t="s">
        <v>148</v>
      </c>
      <c r="R62" s="10"/>
      <c r="T62" s="10"/>
    </row>
    <row r="63" spans="1:20" x14ac:dyDescent="0.25">
      <c r="A63" t="s">
        <v>513</v>
      </c>
      <c r="B63">
        <v>0</v>
      </c>
      <c r="C63">
        <v>0</v>
      </c>
      <c r="D63">
        <v>1</v>
      </c>
      <c r="E63">
        <v>1</v>
      </c>
      <c r="F63">
        <v>2</v>
      </c>
      <c r="G63" t="s">
        <v>146</v>
      </c>
      <c r="H63" t="s">
        <v>678</v>
      </c>
      <c r="I63">
        <v>0.58333333333333337</v>
      </c>
      <c r="J63" t="s">
        <v>679</v>
      </c>
      <c r="K63" t="s">
        <v>147</v>
      </c>
      <c r="L63">
        <v>2</v>
      </c>
      <c r="M63">
        <v>0</v>
      </c>
      <c r="N63">
        <v>0</v>
      </c>
      <c r="O63">
        <v>0</v>
      </c>
      <c r="P63">
        <v>1</v>
      </c>
      <c r="Q63" t="s">
        <v>148</v>
      </c>
      <c r="R63" s="10"/>
      <c r="T63" s="10"/>
    </row>
    <row r="64" spans="1:20" x14ac:dyDescent="0.25">
      <c r="A64" t="s">
        <v>513</v>
      </c>
      <c r="B64">
        <v>1</v>
      </c>
      <c r="C64">
        <v>0</v>
      </c>
      <c r="D64">
        <v>0</v>
      </c>
      <c r="E64">
        <v>0.5</v>
      </c>
      <c r="F64">
        <v>2</v>
      </c>
      <c r="G64" t="s">
        <v>146</v>
      </c>
      <c r="H64" t="s">
        <v>680</v>
      </c>
      <c r="I64">
        <v>0.58333333333333337</v>
      </c>
      <c r="J64" t="s">
        <v>681</v>
      </c>
      <c r="K64" t="s">
        <v>147</v>
      </c>
      <c r="L64">
        <v>2</v>
      </c>
      <c r="M64">
        <v>0.5</v>
      </c>
      <c r="N64">
        <v>0</v>
      </c>
      <c r="O64">
        <v>0.5</v>
      </c>
      <c r="P64">
        <v>0.5</v>
      </c>
      <c r="Q64" t="s">
        <v>148</v>
      </c>
      <c r="R64" s="10"/>
      <c r="T64" s="10"/>
    </row>
    <row r="65" spans="1:20" x14ac:dyDescent="0.25">
      <c r="A65" t="s">
        <v>513</v>
      </c>
      <c r="B65">
        <v>1</v>
      </c>
      <c r="C65">
        <v>0</v>
      </c>
      <c r="D65">
        <v>0</v>
      </c>
      <c r="E65">
        <v>1</v>
      </c>
      <c r="F65">
        <v>1</v>
      </c>
      <c r="G65" t="s">
        <v>146</v>
      </c>
      <c r="H65" t="s">
        <v>682</v>
      </c>
      <c r="I65">
        <v>0.58333333333333337</v>
      </c>
      <c r="J65" t="s">
        <v>683</v>
      </c>
      <c r="K65" t="s">
        <v>147</v>
      </c>
      <c r="L65">
        <v>2</v>
      </c>
      <c r="M65">
        <v>0</v>
      </c>
      <c r="N65">
        <v>0</v>
      </c>
      <c r="O65">
        <v>0</v>
      </c>
      <c r="P65">
        <v>1</v>
      </c>
      <c r="Q65" t="s">
        <v>148</v>
      </c>
      <c r="R65" s="10"/>
      <c r="T65" s="10"/>
    </row>
    <row r="66" spans="1:20" x14ac:dyDescent="0.25">
      <c r="A66" t="s">
        <v>513</v>
      </c>
      <c r="B66">
        <v>0.5</v>
      </c>
      <c r="C66">
        <v>0.5</v>
      </c>
      <c r="D66">
        <v>0</v>
      </c>
      <c r="E66">
        <v>0</v>
      </c>
      <c r="F66">
        <v>4</v>
      </c>
      <c r="G66" t="s">
        <v>146</v>
      </c>
      <c r="H66" t="s">
        <v>684</v>
      </c>
      <c r="I66">
        <v>0.58333333333333337</v>
      </c>
      <c r="J66" t="s">
        <v>685</v>
      </c>
      <c r="K66" t="s">
        <v>147</v>
      </c>
      <c r="L66">
        <v>5</v>
      </c>
      <c r="M66">
        <v>0.2</v>
      </c>
      <c r="N66">
        <v>0</v>
      </c>
      <c r="O66">
        <v>0.6</v>
      </c>
      <c r="P66">
        <v>0.4</v>
      </c>
      <c r="Q66" t="s">
        <v>148</v>
      </c>
      <c r="R66" s="10"/>
      <c r="T66" s="10"/>
    </row>
    <row r="67" spans="1:20" x14ac:dyDescent="0.25">
      <c r="A67" t="s">
        <v>513</v>
      </c>
      <c r="B67">
        <v>0</v>
      </c>
      <c r="C67">
        <v>0.5</v>
      </c>
      <c r="D67">
        <v>0.5</v>
      </c>
      <c r="E67">
        <v>0.5</v>
      </c>
      <c r="F67">
        <v>2</v>
      </c>
      <c r="G67" t="s">
        <v>146</v>
      </c>
      <c r="H67" t="s">
        <v>686</v>
      </c>
      <c r="I67">
        <v>0.58333333333333337</v>
      </c>
      <c r="J67" t="s">
        <v>687</v>
      </c>
      <c r="K67" t="s">
        <v>147</v>
      </c>
      <c r="L67">
        <v>2</v>
      </c>
      <c r="M67">
        <v>0.5</v>
      </c>
      <c r="N67">
        <v>0.5</v>
      </c>
      <c r="O67">
        <v>0</v>
      </c>
      <c r="P67">
        <v>0.5</v>
      </c>
      <c r="Q67" t="s">
        <v>148</v>
      </c>
      <c r="R67" s="10"/>
      <c r="T67" s="10"/>
    </row>
    <row r="68" spans="1:20" x14ac:dyDescent="0.25">
      <c r="A68" t="s">
        <v>513</v>
      </c>
      <c r="B68">
        <v>0.5</v>
      </c>
      <c r="C68">
        <v>0</v>
      </c>
      <c r="D68">
        <v>0.5</v>
      </c>
      <c r="E68">
        <v>0.5</v>
      </c>
      <c r="F68">
        <v>2</v>
      </c>
      <c r="G68" t="s">
        <v>146</v>
      </c>
      <c r="H68" t="s">
        <v>688</v>
      </c>
      <c r="I68">
        <v>0.58333333333333337</v>
      </c>
      <c r="J68" t="s">
        <v>689</v>
      </c>
      <c r="K68" t="s">
        <v>147</v>
      </c>
      <c r="L68">
        <v>2</v>
      </c>
      <c r="M68">
        <v>0</v>
      </c>
      <c r="N68">
        <v>0</v>
      </c>
      <c r="O68">
        <v>0.5</v>
      </c>
      <c r="P68">
        <v>0.5</v>
      </c>
      <c r="Q68" t="s">
        <v>148</v>
      </c>
      <c r="R68" s="10"/>
      <c r="T68" s="10"/>
    </row>
    <row r="69" spans="1:20" x14ac:dyDescent="0.25">
      <c r="A69" t="s">
        <v>545</v>
      </c>
      <c r="H69" t="s">
        <v>690</v>
      </c>
      <c r="I69">
        <v>0.58333333333333337</v>
      </c>
      <c r="J69" t="s">
        <v>691</v>
      </c>
      <c r="Q69" t="s">
        <v>148</v>
      </c>
      <c r="R69" s="10"/>
      <c r="T69" s="10"/>
    </row>
    <row r="70" spans="1:20" x14ac:dyDescent="0.25">
      <c r="A70" t="s">
        <v>509</v>
      </c>
      <c r="B70">
        <v>0.78</v>
      </c>
      <c r="C70">
        <v>0.11</v>
      </c>
      <c r="D70">
        <v>0.22</v>
      </c>
      <c r="E70">
        <v>0.44</v>
      </c>
      <c r="F70">
        <v>9</v>
      </c>
      <c r="G70" t="s">
        <v>146</v>
      </c>
      <c r="H70" t="s">
        <v>692</v>
      </c>
      <c r="I70">
        <v>0.58333333333333337</v>
      </c>
      <c r="J70" t="s">
        <v>693</v>
      </c>
      <c r="K70" t="s">
        <v>147</v>
      </c>
      <c r="L70">
        <v>9</v>
      </c>
      <c r="M70">
        <v>0.11</v>
      </c>
      <c r="N70">
        <v>0</v>
      </c>
      <c r="O70">
        <v>0.44</v>
      </c>
      <c r="P70">
        <v>0.56000000000000005</v>
      </c>
      <c r="Q70" t="s">
        <v>148</v>
      </c>
      <c r="R70" s="10"/>
      <c r="T70" s="10"/>
    </row>
    <row r="71" spans="1:20" x14ac:dyDescent="0.25">
      <c r="A71" t="s">
        <v>509</v>
      </c>
      <c r="B71">
        <v>0.67</v>
      </c>
      <c r="C71">
        <v>0</v>
      </c>
      <c r="D71">
        <v>0.33</v>
      </c>
      <c r="E71">
        <v>1</v>
      </c>
      <c r="F71">
        <v>9</v>
      </c>
      <c r="G71" t="s">
        <v>146</v>
      </c>
      <c r="H71" t="s">
        <v>694</v>
      </c>
      <c r="I71">
        <v>0.58333333333333337</v>
      </c>
      <c r="J71" t="s">
        <v>695</v>
      </c>
      <c r="K71" t="s">
        <v>147</v>
      </c>
      <c r="L71">
        <v>8</v>
      </c>
      <c r="M71">
        <v>0.12</v>
      </c>
      <c r="N71">
        <v>0</v>
      </c>
      <c r="O71">
        <v>0.5</v>
      </c>
      <c r="P71">
        <v>0.5</v>
      </c>
      <c r="Q71" t="s">
        <v>148</v>
      </c>
      <c r="R71" s="10"/>
      <c r="T71" s="10"/>
    </row>
    <row r="72" spans="1:20" x14ac:dyDescent="0.25">
      <c r="A72" t="s">
        <v>538</v>
      </c>
      <c r="B72">
        <v>0</v>
      </c>
      <c r="C72">
        <v>1</v>
      </c>
      <c r="D72">
        <v>0.5</v>
      </c>
      <c r="E72">
        <v>0</v>
      </c>
      <c r="F72">
        <v>2</v>
      </c>
      <c r="G72" t="s">
        <v>146</v>
      </c>
      <c r="H72" t="s">
        <v>696</v>
      </c>
      <c r="I72">
        <v>0.58333333333333337</v>
      </c>
      <c r="J72" t="s">
        <v>697</v>
      </c>
      <c r="K72" t="s">
        <v>147</v>
      </c>
      <c r="L72">
        <v>3</v>
      </c>
      <c r="M72">
        <v>0.67</v>
      </c>
      <c r="N72">
        <v>0.33</v>
      </c>
      <c r="O72">
        <v>0</v>
      </c>
      <c r="P72">
        <v>0.67</v>
      </c>
      <c r="Q72" t="s">
        <v>148</v>
      </c>
      <c r="R72" s="10"/>
      <c r="T72" s="10"/>
    </row>
    <row r="73" spans="1:20" x14ac:dyDescent="0.25">
      <c r="A73" t="s">
        <v>513</v>
      </c>
      <c r="B73">
        <v>0.5</v>
      </c>
      <c r="C73">
        <v>0</v>
      </c>
      <c r="D73">
        <v>0.5</v>
      </c>
      <c r="E73">
        <v>0.5</v>
      </c>
      <c r="F73">
        <v>2</v>
      </c>
      <c r="G73" t="s">
        <v>146</v>
      </c>
      <c r="H73" t="s">
        <v>698</v>
      </c>
      <c r="I73">
        <v>0.58333333333333337</v>
      </c>
      <c r="J73" t="s">
        <v>699</v>
      </c>
      <c r="K73" t="s">
        <v>147</v>
      </c>
      <c r="L73">
        <v>1</v>
      </c>
      <c r="M73">
        <v>0</v>
      </c>
      <c r="N73">
        <v>1</v>
      </c>
      <c r="O73">
        <v>1</v>
      </c>
      <c r="P73">
        <v>0</v>
      </c>
      <c r="Q73" t="s">
        <v>148</v>
      </c>
      <c r="R73" s="10"/>
      <c r="T73" s="10"/>
    </row>
    <row r="74" spans="1:20" x14ac:dyDescent="0.25">
      <c r="A74" t="s">
        <v>513</v>
      </c>
      <c r="B74">
        <v>0</v>
      </c>
      <c r="C74">
        <v>0.5</v>
      </c>
      <c r="D74">
        <v>0.5</v>
      </c>
      <c r="E74">
        <v>0.5</v>
      </c>
      <c r="F74">
        <v>2</v>
      </c>
      <c r="G74" t="s">
        <v>146</v>
      </c>
      <c r="H74" t="s">
        <v>700</v>
      </c>
      <c r="I74">
        <v>0.58333333333333337</v>
      </c>
      <c r="J74" t="s">
        <v>701</v>
      </c>
      <c r="K74" t="s">
        <v>147</v>
      </c>
      <c r="L74">
        <v>2</v>
      </c>
      <c r="M74">
        <v>0</v>
      </c>
      <c r="N74">
        <v>0</v>
      </c>
      <c r="O74">
        <v>0</v>
      </c>
      <c r="P74">
        <v>1</v>
      </c>
      <c r="Q74" t="s">
        <v>148</v>
      </c>
      <c r="R74" s="10"/>
      <c r="T74" s="10"/>
    </row>
    <row r="75" spans="1:20" x14ac:dyDescent="0.25">
      <c r="A75" t="s">
        <v>513</v>
      </c>
      <c r="B75">
        <v>0.67</v>
      </c>
      <c r="C75">
        <v>0</v>
      </c>
      <c r="D75">
        <v>0.33</v>
      </c>
      <c r="E75">
        <v>0.33</v>
      </c>
      <c r="F75">
        <v>3</v>
      </c>
      <c r="G75" t="s">
        <v>146</v>
      </c>
      <c r="H75" t="s">
        <v>702</v>
      </c>
      <c r="I75">
        <v>0.58333333333333337</v>
      </c>
      <c r="J75" t="s">
        <v>703</v>
      </c>
      <c r="K75" t="s">
        <v>147</v>
      </c>
      <c r="L75">
        <v>2</v>
      </c>
      <c r="M75">
        <v>0</v>
      </c>
      <c r="N75">
        <v>0</v>
      </c>
      <c r="O75">
        <v>0.5</v>
      </c>
      <c r="P75">
        <v>0.5</v>
      </c>
      <c r="Q75" t="s">
        <v>148</v>
      </c>
      <c r="R75" s="10"/>
      <c r="T75" s="10"/>
    </row>
    <row r="76" spans="1:20" x14ac:dyDescent="0.25">
      <c r="A76" t="s">
        <v>513</v>
      </c>
      <c r="B76">
        <v>0.67</v>
      </c>
      <c r="C76">
        <v>0</v>
      </c>
      <c r="D76">
        <v>0.33</v>
      </c>
      <c r="E76">
        <v>0.67</v>
      </c>
      <c r="F76">
        <v>3</v>
      </c>
      <c r="G76" t="s">
        <v>146</v>
      </c>
      <c r="H76" t="s">
        <v>704</v>
      </c>
      <c r="I76">
        <v>0.58333333333333337</v>
      </c>
      <c r="J76" t="s">
        <v>705</v>
      </c>
      <c r="K76" t="s">
        <v>147</v>
      </c>
      <c r="L76">
        <v>1</v>
      </c>
      <c r="M76">
        <v>1</v>
      </c>
      <c r="N76">
        <v>0</v>
      </c>
      <c r="O76">
        <v>0</v>
      </c>
      <c r="P76">
        <v>1</v>
      </c>
      <c r="Q76" t="s">
        <v>148</v>
      </c>
      <c r="R76" s="10"/>
      <c r="T76" s="10"/>
    </row>
    <row r="77" spans="1:20" x14ac:dyDescent="0.25">
      <c r="A77" t="s">
        <v>513</v>
      </c>
      <c r="B77">
        <v>0</v>
      </c>
      <c r="C77">
        <v>0.5</v>
      </c>
      <c r="D77">
        <v>0.5</v>
      </c>
      <c r="E77">
        <v>0.5</v>
      </c>
      <c r="F77">
        <v>2</v>
      </c>
      <c r="G77" t="s">
        <v>146</v>
      </c>
      <c r="H77" t="s">
        <v>706</v>
      </c>
      <c r="I77">
        <v>0.58333333333333337</v>
      </c>
      <c r="J77" t="s">
        <v>707</v>
      </c>
      <c r="K77" t="s">
        <v>147</v>
      </c>
      <c r="L77">
        <v>2</v>
      </c>
      <c r="M77">
        <v>0</v>
      </c>
      <c r="N77">
        <v>0</v>
      </c>
      <c r="O77">
        <v>0</v>
      </c>
      <c r="P77">
        <v>1</v>
      </c>
      <c r="Q77" t="s">
        <v>148</v>
      </c>
      <c r="R77" s="10"/>
      <c r="T77" s="10"/>
    </row>
    <row r="78" spans="1:20" x14ac:dyDescent="0.25">
      <c r="A78" t="s">
        <v>667</v>
      </c>
      <c r="B78">
        <v>0</v>
      </c>
      <c r="C78">
        <v>1</v>
      </c>
      <c r="D78">
        <v>0</v>
      </c>
      <c r="E78">
        <v>0</v>
      </c>
      <c r="F78">
        <v>1</v>
      </c>
      <c r="G78" t="s">
        <v>146</v>
      </c>
      <c r="H78" t="s">
        <v>708</v>
      </c>
      <c r="I78">
        <v>0.58333333333333337</v>
      </c>
      <c r="J78" t="s">
        <v>709</v>
      </c>
      <c r="K78" t="s">
        <v>147</v>
      </c>
      <c r="L78">
        <v>1</v>
      </c>
      <c r="M78">
        <v>0</v>
      </c>
      <c r="N78">
        <v>0</v>
      </c>
      <c r="O78">
        <v>1</v>
      </c>
      <c r="P78">
        <v>0</v>
      </c>
      <c r="Q78" t="s">
        <v>148</v>
      </c>
      <c r="R78" s="10"/>
      <c r="T78" s="10"/>
    </row>
    <row r="79" spans="1:20" x14ac:dyDescent="0.25">
      <c r="A79" t="s">
        <v>513</v>
      </c>
      <c r="B79">
        <v>1</v>
      </c>
      <c r="C79">
        <v>0</v>
      </c>
      <c r="D79">
        <v>0</v>
      </c>
      <c r="E79">
        <v>0.5</v>
      </c>
      <c r="F79">
        <v>2</v>
      </c>
      <c r="G79" t="s">
        <v>146</v>
      </c>
      <c r="H79" t="s">
        <v>710</v>
      </c>
      <c r="I79">
        <v>0.58333333333333337</v>
      </c>
      <c r="J79" t="s">
        <v>711</v>
      </c>
      <c r="K79" t="s">
        <v>147</v>
      </c>
      <c r="L79">
        <v>3</v>
      </c>
      <c r="M79">
        <v>0</v>
      </c>
      <c r="N79">
        <v>0</v>
      </c>
      <c r="O79">
        <v>0.67</v>
      </c>
      <c r="P79">
        <v>0.33</v>
      </c>
      <c r="Q79" t="s">
        <v>148</v>
      </c>
      <c r="R79" s="10"/>
      <c r="T79" s="10"/>
    </row>
    <row r="80" spans="1:20" x14ac:dyDescent="0.25">
      <c r="A80" t="s">
        <v>667</v>
      </c>
      <c r="B80">
        <v>1</v>
      </c>
      <c r="C80">
        <v>0</v>
      </c>
      <c r="D80">
        <v>0</v>
      </c>
      <c r="E80">
        <v>0</v>
      </c>
      <c r="F80">
        <v>1</v>
      </c>
      <c r="G80" t="s">
        <v>146</v>
      </c>
      <c r="H80" t="s">
        <v>712</v>
      </c>
      <c r="I80">
        <v>0.58333333333333337</v>
      </c>
      <c r="J80" t="s">
        <v>713</v>
      </c>
      <c r="K80" t="s">
        <v>147</v>
      </c>
      <c r="L80">
        <v>1</v>
      </c>
      <c r="M80">
        <v>0</v>
      </c>
      <c r="N80">
        <v>0</v>
      </c>
      <c r="O80">
        <v>0</v>
      </c>
      <c r="P80">
        <v>1</v>
      </c>
      <c r="Q80" t="s">
        <v>148</v>
      </c>
      <c r="R80" s="10"/>
      <c r="T80" s="10"/>
    </row>
    <row r="81" spans="1:20" x14ac:dyDescent="0.25">
      <c r="A81" t="s">
        <v>667</v>
      </c>
      <c r="B81">
        <v>1</v>
      </c>
      <c r="C81">
        <v>0</v>
      </c>
      <c r="D81">
        <v>0</v>
      </c>
      <c r="E81">
        <v>1</v>
      </c>
      <c r="F81">
        <v>1</v>
      </c>
      <c r="G81" t="s">
        <v>146</v>
      </c>
      <c r="H81" t="s">
        <v>714</v>
      </c>
      <c r="I81">
        <v>0.58333333333333337</v>
      </c>
      <c r="J81" t="s">
        <v>715</v>
      </c>
      <c r="K81" t="s">
        <v>147</v>
      </c>
      <c r="L81">
        <v>1</v>
      </c>
      <c r="M81">
        <v>1</v>
      </c>
      <c r="N81">
        <v>0</v>
      </c>
      <c r="O81">
        <v>0</v>
      </c>
      <c r="P81">
        <v>1</v>
      </c>
      <c r="Q81" t="s">
        <v>148</v>
      </c>
      <c r="R81" s="10"/>
      <c r="T81" s="10"/>
    </row>
    <row r="82" spans="1:20" x14ac:dyDescent="0.25">
      <c r="A82" t="s">
        <v>548</v>
      </c>
      <c r="B82">
        <v>0.6</v>
      </c>
      <c r="C82">
        <v>0.2</v>
      </c>
      <c r="D82">
        <v>0.3</v>
      </c>
      <c r="E82">
        <v>0.6</v>
      </c>
      <c r="F82">
        <v>10</v>
      </c>
      <c r="G82" t="s">
        <v>146</v>
      </c>
      <c r="H82" t="s">
        <v>716</v>
      </c>
      <c r="I82">
        <v>0.58333333333333337</v>
      </c>
      <c r="J82" t="s">
        <v>717</v>
      </c>
      <c r="K82" t="s">
        <v>147</v>
      </c>
      <c r="L82">
        <v>10</v>
      </c>
      <c r="M82">
        <v>0.4</v>
      </c>
      <c r="N82">
        <v>0.2</v>
      </c>
      <c r="O82">
        <v>0.2</v>
      </c>
      <c r="P82">
        <v>0.6</v>
      </c>
      <c r="Q82" t="s">
        <v>148</v>
      </c>
      <c r="R82" s="10"/>
      <c r="T82" s="10"/>
    </row>
    <row r="83" spans="1:20" x14ac:dyDescent="0.25">
      <c r="A83" t="s">
        <v>536</v>
      </c>
      <c r="B83">
        <v>0</v>
      </c>
      <c r="C83">
        <v>0</v>
      </c>
      <c r="D83">
        <v>1</v>
      </c>
      <c r="E83">
        <v>1</v>
      </c>
      <c r="F83">
        <v>1</v>
      </c>
      <c r="G83" t="s">
        <v>146</v>
      </c>
      <c r="H83" t="s">
        <v>718</v>
      </c>
      <c r="I83">
        <v>0.58333333333333337</v>
      </c>
      <c r="J83" t="s">
        <v>719</v>
      </c>
      <c r="K83" t="s">
        <v>147</v>
      </c>
      <c r="L83">
        <v>1</v>
      </c>
      <c r="M83">
        <v>0</v>
      </c>
      <c r="N83">
        <v>0</v>
      </c>
      <c r="O83">
        <v>0</v>
      </c>
      <c r="P83">
        <v>1</v>
      </c>
      <c r="Q83" t="s">
        <v>148</v>
      </c>
      <c r="R83" s="10"/>
      <c r="T83" s="10"/>
    </row>
    <row r="84" spans="1:20" x14ac:dyDescent="0.25">
      <c r="A84" t="s">
        <v>667</v>
      </c>
      <c r="B84">
        <v>1</v>
      </c>
      <c r="C84">
        <v>0</v>
      </c>
      <c r="D84">
        <v>0</v>
      </c>
      <c r="E84">
        <v>0</v>
      </c>
      <c r="F84">
        <v>1</v>
      </c>
      <c r="G84" t="s">
        <v>146</v>
      </c>
      <c r="H84" t="s">
        <v>720</v>
      </c>
      <c r="I84">
        <v>0.58333333333333337</v>
      </c>
      <c r="J84" t="s">
        <v>721</v>
      </c>
      <c r="K84" t="s">
        <v>147</v>
      </c>
      <c r="L84">
        <v>1</v>
      </c>
      <c r="M84">
        <v>1</v>
      </c>
      <c r="N84">
        <v>0</v>
      </c>
      <c r="O84">
        <v>0</v>
      </c>
      <c r="P84">
        <v>1</v>
      </c>
      <c r="Q84" t="s">
        <v>148</v>
      </c>
      <c r="R84" s="10"/>
      <c r="T84" s="10"/>
    </row>
    <row r="85" spans="1:20" x14ac:dyDescent="0.25">
      <c r="A85" t="s">
        <v>535</v>
      </c>
      <c r="B85">
        <v>0.5</v>
      </c>
      <c r="C85">
        <v>0.12</v>
      </c>
      <c r="D85">
        <v>0.5</v>
      </c>
      <c r="E85">
        <v>0.75</v>
      </c>
      <c r="F85">
        <v>8</v>
      </c>
      <c r="G85" t="s">
        <v>146</v>
      </c>
      <c r="H85" t="s">
        <v>722</v>
      </c>
      <c r="I85">
        <v>0.58333333333333337</v>
      </c>
      <c r="J85" t="s">
        <v>723</v>
      </c>
      <c r="K85" t="s">
        <v>147</v>
      </c>
      <c r="L85">
        <v>9</v>
      </c>
      <c r="M85">
        <v>0.33</v>
      </c>
      <c r="N85">
        <v>0.22</v>
      </c>
      <c r="O85">
        <v>0.11</v>
      </c>
      <c r="P85">
        <v>0.67</v>
      </c>
      <c r="Q85" t="s">
        <v>148</v>
      </c>
      <c r="R85" s="10"/>
      <c r="T85" s="10"/>
    </row>
    <row r="86" spans="1:20" x14ac:dyDescent="0.25">
      <c r="A86" t="s">
        <v>535</v>
      </c>
      <c r="B86">
        <v>0.44</v>
      </c>
      <c r="C86">
        <v>0.33</v>
      </c>
      <c r="D86">
        <v>0.33</v>
      </c>
      <c r="E86">
        <v>0.33</v>
      </c>
      <c r="F86">
        <v>9</v>
      </c>
      <c r="G86" t="s">
        <v>146</v>
      </c>
      <c r="H86" t="s">
        <v>724</v>
      </c>
      <c r="I86">
        <v>0.58333333333333337</v>
      </c>
      <c r="J86" t="s">
        <v>725</v>
      </c>
      <c r="K86" t="s">
        <v>147</v>
      </c>
      <c r="L86">
        <v>10</v>
      </c>
      <c r="M86">
        <v>0.4</v>
      </c>
      <c r="N86">
        <v>0.5</v>
      </c>
      <c r="O86">
        <v>0.4</v>
      </c>
      <c r="P86">
        <v>0.4</v>
      </c>
      <c r="Q86" t="s">
        <v>148</v>
      </c>
      <c r="R86" s="10"/>
      <c r="T86" s="10"/>
    </row>
    <row r="87" spans="1:20" x14ac:dyDescent="0.25">
      <c r="A87" t="s">
        <v>535</v>
      </c>
      <c r="B87">
        <v>0.5</v>
      </c>
      <c r="C87">
        <v>0.38</v>
      </c>
      <c r="D87">
        <v>0.12</v>
      </c>
      <c r="E87">
        <v>0.12</v>
      </c>
      <c r="F87">
        <v>8</v>
      </c>
      <c r="G87" t="s">
        <v>146</v>
      </c>
      <c r="H87" t="s">
        <v>726</v>
      </c>
      <c r="I87">
        <v>0.58333333333333337</v>
      </c>
      <c r="J87" t="s">
        <v>727</v>
      </c>
      <c r="K87" t="s">
        <v>147</v>
      </c>
      <c r="L87">
        <v>8</v>
      </c>
      <c r="M87">
        <v>0</v>
      </c>
      <c r="N87">
        <v>0</v>
      </c>
      <c r="O87">
        <v>0.38</v>
      </c>
      <c r="P87">
        <v>0.62</v>
      </c>
      <c r="Q87" t="s">
        <v>148</v>
      </c>
      <c r="R87" s="10"/>
      <c r="T87" s="10"/>
    </row>
    <row r="88" spans="1:20" x14ac:dyDescent="0.25">
      <c r="A88" t="s">
        <v>548</v>
      </c>
      <c r="B88">
        <v>1</v>
      </c>
      <c r="C88">
        <v>0</v>
      </c>
      <c r="D88">
        <v>0</v>
      </c>
      <c r="E88">
        <v>0</v>
      </c>
      <c r="F88">
        <v>1</v>
      </c>
      <c r="G88" t="s">
        <v>146</v>
      </c>
      <c r="H88" t="s">
        <v>728</v>
      </c>
      <c r="I88">
        <v>0.58333333333333337</v>
      </c>
      <c r="J88" t="s">
        <v>729</v>
      </c>
      <c r="K88" t="s">
        <v>147</v>
      </c>
      <c r="L88">
        <v>1</v>
      </c>
      <c r="M88">
        <v>0</v>
      </c>
      <c r="N88">
        <v>0</v>
      </c>
      <c r="O88">
        <v>1</v>
      </c>
      <c r="P88">
        <v>0</v>
      </c>
      <c r="Q88" t="s">
        <v>148</v>
      </c>
      <c r="R88" s="10"/>
      <c r="T88" s="10"/>
    </row>
    <row r="89" spans="1:20" x14ac:dyDescent="0.25">
      <c r="A89" t="s">
        <v>535</v>
      </c>
      <c r="B89">
        <v>0.56000000000000005</v>
      </c>
      <c r="C89">
        <v>0.22</v>
      </c>
      <c r="D89">
        <v>0.22</v>
      </c>
      <c r="E89">
        <v>0.56000000000000005</v>
      </c>
      <c r="F89">
        <v>9</v>
      </c>
      <c r="G89" t="s">
        <v>146</v>
      </c>
      <c r="H89" t="s">
        <v>730</v>
      </c>
      <c r="I89">
        <v>0.58333333333333337</v>
      </c>
      <c r="J89" t="s">
        <v>731</v>
      </c>
      <c r="K89" t="s">
        <v>147</v>
      </c>
      <c r="L89">
        <v>8</v>
      </c>
      <c r="M89">
        <v>0.38</v>
      </c>
      <c r="N89">
        <v>0.25</v>
      </c>
      <c r="O89">
        <v>0.12</v>
      </c>
      <c r="P89">
        <v>0.62</v>
      </c>
      <c r="Q89" t="s">
        <v>148</v>
      </c>
      <c r="R89" s="10"/>
      <c r="T89" s="10"/>
    </row>
    <row r="90" spans="1:20" x14ac:dyDescent="0.25">
      <c r="A90" t="s">
        <v>667</v>
      </c>
      <c r="G90" t="s">
        <v>146</v>
      </c>
      <c r="H90" t="s">
        <v>732</v>
      </c>
      <c r="I90">
        <v>0.58333333333333337</v>
      </c>
      <c r="J90" t="s">
        <v>733</v>
      </c>
      <c r="K90" t="s">
        <v>147</v>
      </c>
      <c r="L90">
        <v>1</v>
      </c>
      <c r="M90">
        <v>1</v>
      </c>
      <c r="N90">
        <v>0</v>
      </c>
      <c r="O90">
        <v>0</v>
      </c>
      <c r="P90">
        <v>1</v>
      </c>
      <c r="Q90" t="s">
        <v>148</v>
      </c>
      <c r="R90" s="10"/>
      <c r="T90" s="10"/>
    </row>
    <row r="91" spans="1:20" x14ac:dyDescent="0.25">
      <c r="A91" t="s">
        <v>542</v>
      </c>
      <c r="B91">
        <v>0.5</v>
      </c>
      <c r="C91">
        <v>0.5</v>
      </c>
      <c r="D91">
        <v>0.12</v>
      </c>
      <c r="E91">
        <v>0.25</v>
      </c>
      <c r="F91">
        <v>8</v>
      </c>
      <c r="G91" t="s">
        <v>146</v>
      </c>
      <c r="H91" t="s">
        <v>734</v>
      </c>
      <c r="I91">
        <v>0.58333333333333337</v>
      </c>
      <c r="J91" t="s">
        <v>735</v>
      </c>
      <c r="K91" t="s">
        <v>147</v>
      </c>
      <c r="L91">
        <v>8</v>
      </c>
      <c r="M91">
        <v>0</v>
      </c>
      <c r="N91">
        <v>0</v>
      </c>
      <c r="O91">
        <v>0.38</v>
      </c>
      <c r="P91">
        <v>0.62</v>
      </c>
      <c r="Q91" t="s">
        <v>148</v>
      </c>
      <c r="R91" s="10"/>
      <c r="T91" s="10"/>
    </row>
    <row r="92" spans="1:20" x14ac:dyDescent="0.25">
      <c r="A92" t="s">
        <v>667</v>
      </c>
      <c r="B92">
        <v>0</v>
      </c>
      <c r="C92">
        <v>0</v>
      </c>
      <c r="D92">
        <v>1</v>
      </c>
      <c r="E92">
        <v>1</v>
      </c>
      <c r="F92">
        <v>1</v>
      </c>
      <c r="G92" t="s">
        <v>146</v>
      </c>
      <c r="H92" t="s">
        <v>736</v>
      </c>
      <c r="I92">
        <v>0.58333333333333337</v>
      </c>
      <c r="J92" t="s">
        <v>737</v>
      </c>
      <c r="K92" t="s">
        <v>147</v>
      </c>
      <c r="L92">
        <v>1</v>
      </c>
      <c r="M92">
        <v>1</v>
      </c>
      <c r="N92">
        <v>1</v>
      </c>
      <c r="O92">
        <v>0</v>
      </c>
      <c r="P92">
        <v>0</v>
      </c>
      <c r="Q92" t="s">
        <v>148</v>
      </c>
      <c r="R92" s="10"/>
      <c r="T92" s="10"/>
    </row>
    <row r="93" spans="1:20" x14ac:dyDescent="0.25">
      <c r="A93" t="s">
        <v>535</v>
      </c>
      <c r="B93">
        <v>0.67</v>
      </c>
      <c r="C93">
        <v>0.11</v>
      </c>
      <c r="D93">
        <v>0.33</v>
      </c>
      <c r="E93">
        <v>0.67</v>
      </c>
      <c r="F93">
        <v>9</v>
      </c>
      <c r="G93" t="s">
        <v>146</v>
      </c>
      <c r="H93" t="s">
        <v>738</v>
      </c>
      <c r="I93">
        <v>0.58333333333333337</v>
      </c>
      <c r="J93" t="s">
        <v>739</v>
      </c>
      <c r="K93" t="s">
        <v>147</v>
      </c>
      <c r="L93">
        <v>8</v>
      </c>
      <c r="M93">
        <v>0.5</v>
      </c>
      <c r="N93">
        <v>0.38</v>
      </c>
      <c r="O93">
        <v>0.12</v>
      </c>
      <c r="P93">
        <v>0.62</v>
      </c>
      <c r="Q93" t="s">
        <v>148</v>
      </c>
      <c r="R93" s="10"/>
      <c r="T93" s="10"/>
    </row>
    <row r="94" spans="1:20" x14ac:dyDescent="0.25">
      <c r="A94" t="s">
        <v>535</v>
      </c>
      <c r="B94">
        <v>0.7</v>
      </c>
      <c r="C94">
        <v>0.2</v>
      </c>
      <c r="D94">
        <v>0.2</v>
      </c>
      <c r="E94">
        <v>0.4</v>
      </c>
      <c r="F94">
        <v>10</v>
      </c>
      <c r="G94" t="s">
        <v>146</v>
      </c>
      <c r="H94" t="s">
        <v>740</v>
      </c>
      <c r="I94">
        <v>0.58333333333333337</v>
      </c>
      <c r="J94" t="s">
        <v>741</v>
      </c>
      <c r="K94" t="s">
        <v>147</v>
      </c>
      <c r="L94">
        <v>10</v>
      </c>
      <c r="M94">
        <v>0.3</v>
      </c>
      <c r="N94">
        <v>0.1</v>
      </c>
      <c r="O94">
        <v>0.3</v>
      </c>
      <c r="P94">
        <v>0.7</v>
      </c>
      <c r="Q94" t="s">
        <v>148</v>
      </c>
      <c r="R94" s="10"/>
      <c r="T94" s="10"/>
    </row>
    <row r="95" spans="1:20" x14ac:dyDescent="0.25">
      <c r="A95" t="s">
        <v>535</v>
      </c>
      <c r="B95">
        <v>0.6</v>
      </c>
      <c r="C95">
        <v>0.3</v>
      </c>
      <c r="D95">
        <v>0.2</v>
      </c>
      <c r="E95">
        <v>0.1</v>
      </c>
      <c r="F95">
        <v>10</v>
      </c>
      <c r="G95" t="s">
        <v>146</v>
      </c>
      <c r="H95" t="s">
        <v>742</v>
      </c>
      <c r="I95">
        <v>0.58333333333333337</v>
      </c>
      <c r="J95" t="s">
        <v>743</v>
      </c>
      <c r="K95" t="s">
        <v>147</v>
      </c>
      <c r="L95">
        <v>10</v>
      </c>
      <c r="M95">
        <v>0.4</v>
      </c>
      <c r="N95">
        <v>0</v>
      </c>
      <c r="O95">
        <v>0.3</v>
      </c>
      <c r="P95">
        <v>0.7</v>
      </c>
      <c r="Q95" t="s">
        <v>148</v>
      </c>
      <c r="R95" s="10"/>
      <c r="T95" s="10"/>
    </row>
    <row r="96" spans="1:20" x14ac:dyDescent="0.25">
      <c r="A96" t="s">
        <v>536</v>
      </c>
      <c r="B96">
        <v>1</v>
      </c>
      <c r="C96">
        <v>0</v>
      </c>
      <c r="D96">
        <v>0</v>
      </c>
      <c r="E96">
        <v>1</v>
      </c>
      <c r="F96">
        <v>1</v>
      </c>
      <c r="G96" t="s">
        <v>146</v>
      </c>
      <c r="H96" t="s">
        <v>744</v>
      </c>
      <c r="I96">
        <v>0.58333333333333337</v>
      </c>
      <c r="J96" t="s">
        <v>745</v>
      </c>
      <c r="K96" t="s">
        <v>147</v>
      </c>
      <c r="L96">
        <v>1</v>
      </c>
      <c r="M96">
        <v>0</v>
      </c>
      <c r="N96">
        <v>0</v>
      </c>
      <c r="O96">
        <v>0</v>
      </c>
      <c r="P96">
        <v>1</v>
      </c>
      <c r="Q96" t="s">
        <v>148</v>
      </c>
      <c r="R96" s="10"/>
      <c r="T96" s="10"/>
    </row>
    <row r="97" spans="1:20" x14ac:dyDescent="0.25">
      <c r="A97" t="s">
        <v>536</v>
      </c>
      <c r="B97">
        <v>1</v>
      </c>
      <c r="C97">
        <v>0</v>
      </c>
      <c r="D97">
        <v>0</v>
      </c>
      <c r="E97">
        <v>0</v>
      </c>
      <c r="F97">
        <v>1</v>
      </c>
      <c r="G97" t="s">
        <v>146</v>
      </c>
      <c r="H97" t="s">
        <v>746</v>
      </c>
      <c r="I97">
        <v>0.58333333333333337</v>
      </c>
      <c r="J97" t="s">
        <v>747</v>
      </c>
      <c r="K97" t="s">
        <v>147</v>
      </c>
      <c r="L97">
        <v>1</v>
      </c>
      <c r="M97">
        <v>0</v>
      </c>
      <c r="N97">
        <v>0</v>
      </c>
      <c r="O97">
        <v>1</v>
      </c>
      <c r="P97">
        <v>0</v>
      </c>
      <c r="Q97" t="s">
        <v>148</v>
      </c>
      <c r="R97" s="10"/>
      <c r="T97" s="10"/>
    </row>
    <row r="98" spans="1:20" x14ac:dyDescent="0.25">
      <c r="A98" t="s">
        <v>536</v>
      </c>
      <c r="B98">
        <v>1</v>
      </c>
      <c r="C98">
        <v>0</v>
      </c>
      <c r="D98">
        <v>0</v>
      </c>
      <c r="E98">
        <v>0</v>
      </c>
      <c r="F98">
        <v>1</v>
      </c>
      <c r="G98" t="s">
        <v>146</v>
      </c>
      <c r="H98" t="s">
        <v>748</v>
      </c>
      <c r="I98">
        <v>0.58333333333333337</v>
      </c>
      <c r="J98" t="s">
        <v>749</v>
      </c>
      <c r="K98" t="s">
        <v>147</v>
      </c>
      <c r="L98">
        <v>1</v>
      </c>
      <c r="M98">
        <v>0</v>
      </c>
      <c r="N98">
        <v>0</v>
      </c>
      <c r="O98">
        <v>0</v>
      </c>
      <c r="P98">
        <v>1</v>
      </c>
      <c r="Q98" t="s">
        <v>148</v>
      </c>
      <c r="R98" s="10"/>
      <c r="T98" s="10"/>
    </row>
    <row r="99" spans="1:20" x14ac:dyDescent="0.25">
      <c r="A99" t="s">
        <v>536</v>
      </c>
      <c r="B99">
        <v>0</v>
      </c>
      <c r="C99">
        <v>0</v>
      </c>
      <c r="D99">
        <v>1</v>
      </c>
      <c r="E99">
        <v>1</v>
      </c>
      <c r="F99">
        <v>1</v>
      </c>
      <c r="G99" t="s">
        <v>146</v>
      </c>
      <c r="H99" t="s">
        <v>750</v>
      </c>
      <c r="I99">
        <v>0.58333333333333337</v>
      </c>
      <c r="J99" t="s">
        <v>751</v>
      </c>
      <c r="K99" t="s">
        <v>147</v>
      </c>
      <c r="L99">
        <v>1</v>
      </c>
      <c r="M99">
        <v>1</v>
      </c>
      <c r="N99">
        <v>1</v>
      </c>
      <c r="O99">
        <v>0</v>
      </c>
      <c r="P99">
        <v>0</v>
      </c>
      <c r="Q99" t="s">
        <v>148</v>
      </c>
      <c r="R99" s="10"/>
      <c r="T99" s="10"/>
    </row>
    <row r="100" spans="1:20" x14ac:dyDescent="0.25">
      <c r="A100" t="s">
        <v>513</v>
      </c>
      <c r="B100">
        <v>0</v>
      </c>
      <c r="C100">
        <v>0.5</v>
      </c>
      <c r="D100">
        <v>0.5</v>
      </c>
      <c r="E100">
        <v>0.5</v>
      </c>
      <c r="F100">
        <v>2</v>
      </c>
      <c r="G100" t="s">
        <v>146</v>
      </c>
      <c r="H100" t="s">
        <v>752</v>
      </c>
      <c r="I100">
        <v>0.59375</v>
      </c>
      <c r="J100" t="s">
        <v>753</v>
      </c>
      <c r="K100" t="s">
        <v>147</v>
      </c>
      <c r="L100">
        <v>2</v>
      </c>
      <c r="M100">
        <v>1</v>
      </c>
      <c r="N100">
        <v>0.5</v>
      </c>
      <c r="O100">
        <v>0</v>
      </c>
      <c r="P100">
        <v>0.5</v>
      </c>
      <c r="Q100" t="s">
        <v>148</v>
      </c>
      <c r="R100" s="10"/>
      <c r="T100" s="10"/>
    </row>
    <row r="101" spans="1:20" x14ac:dyDescent="0.25">
      <c r="A101" t="s">
        <v>513</v>
      </c>
      <c r="B101">
        <v>0.5</v>
      </c>
      <c r="C101">
        <v>0</v>
      </c>
      <c r="D101">
        <v>0.5</v>
      </c>
      <c r="E101">
        <v>0.5</v>
      </c>
      <c r="F101">
        <v>2</v>
      </c>
      <c r="G101" t="s">
        <v>146</v>
      </c>
      <c r="H101" t="s">
        <v>754</v>
      </c>
      <c r="I101">
        <v>0.59375</v>
      </c>
      <c r="J101" t="s">
        <v>755</v>
      </c>
      <c r="K101" t="s">
        <v>147</v>
      </c>
      <c r="L101">
        <v>2</v>
      </c>
      <c r="M101">
        <v>1</v>
      </c>
      <c r="N101">
        <v>0</v>
      </c>
      <c r="O101">
        <v>0</v>
      </c>
      <c r="P101">
        <v>1</v>
      </c>
      <c r="Q101" t="s">
        <v>148</v>
      </c>
      <c r="R101" s="10"/>
      <c r="T101" s="10"/>
    </row>
    <row r="102" spans="1:20" x14ac:dyDescent="0.25">
      <c r="A102" t="s">
        <v>513</v>
      </c>
      <c r="B102">
        <v>0.5</v>
      </c>
      <c r="C102">
        <v>0.5</v>
      </c>
      <c r="D102">
        <v>0</v>
      </c>
      <c r="E102">
        <v>0.5</v>
      </c>
      <c r="F102">
        <v>2</v>
      </c>
      <c r="G102" t="s">
        <v>146</v>
      </c>
      <c r="H102" t="s">
        <v>756</v>
      </c>
      <c r="I102">
        <v>0.59375</v>
      </c>
      <c r="J102" t="s">
        <v>757</v>
      </c>
      <c r="K102" t="s">
        <v>147</v>
      </c>
      <c r="L102">
        <v>2</v>
      </c>
      <c r="M102">
        <v>0</v>
      </c>
      <c r="N102">
        <v>0.5</v>
      </c>
      <c r="O102">
        <v>0.5</v>
      </c>
      <c r="P102">
        <v>0.5</v>
      </c>
      <c r="Q102" t="s">
        <v>148</v>
      </c>
      <c r="R102" s="10"/>
      <c r="T102" s="10"/>
    </row>
    <row r="103" spans="1:20" x14ac:dyDescent="0.25">
      <c r="A103" t="s">
        <v>513</v>
      </c>
      <c r="B103">
        <v>0.5</v>
      </c>
      <c r="C103">
        <v>0</v>
      </c>
      <c r="D103">
        <v>0.5</v>
      </c>
      <c r="E103">
        <v>1</v>
      </c>
      <c r="F103">
        <v>2</v>
      </c>
      <c r="G103" t="s">
        <v>146</v>
      </c>
      <c r="H103" t="s">
        <v>758</v>
      </c>
      <c r="I103">
        <v>0.59375</v>
      </c>
      <c r="J103" t="s">
        <v>759</v>
      </c>
      <c r="K103" t="s">
        <v>147</v>
      </c>
      <c r="L103">
        <v>2</v>
      </c>
      <c r="M103">
        <v>0.5</v>
      </c>
      <c r="N103">
        <v>0</v>
      </c>
      <c r="O103">
        <v>0.5</v>
      </c>
      <c r="P103">
        <v>0.5</v>
      </c>
      <c r="Q103" t="s">
        <v>148</v>
      </c>
      <c r="R103" s="10"/>
      <c r="T103" s="10"/>
    </row>
    <row r="104" spans="1:20" x14ac:dyDescent="0.25">
      <c r="A104" t="s">
        <v>667</v>
      </c>
      <c r="B104">
        <v>1</v>
      </c>
      <c r="C104">
        <v>0</v>
      </c>
      <c r="D104">
        <v>0</v>
      </c>
      <c r="E104">
        <v>0</v>
      </c>
      <c r="F104">
        <v>1</v>
      </c>
      <c r="G104" t="s">
        <v>146</v>
      </c>
      <c r="H104" t="s">
        <v>760</v>
      </c>
      <c r="I104">
        <v>0.60416666666666663</v>
      </c>
      <c r="J104" t="s">
        <v>761</v>
      </c>
      <c r="K104" t="s">
        <v>147</v>
      </c>
      <c r="Q104" t="s">
        <v>148</v>
      </c>
      <c r="R104" s="10"/>
      <c r="T104" s="10"/>
    </row>
    <row r="105" spans="1:20" x14ac:dyDescent="0.25">
      <c r="A105" t="s">
        <v>513</v>
      </c>
      <c r="B105">
        <v>0.2</v>
      </c>
      <c r="C105">
        <v>0.6</v>
      </c>
      <c r="D105">
        <v>0.4</v>
      </c>
      <c r="E105">
        <v>0.2</v>
      </c>
      <c r="F105">
        <v>5</v>
      </c>
      <c r="G105" t="s">
        <v>146</v>
      </c>
      <c r="H105" t="s">
        <v>762</v>
      </c>
      <c r="I105">
        <v>0.60416666666666663</v>
      </c>
      <c r="J105" t="s">
        <v>763</v>
      </c>
      <c r="K105" t="s">
        <v>147</v>
      </c>
      <c r="L105">
        <v>4</v>
      </c>
      <c r="M105">
        <v>0.75</v>
      </c>
      <c r="N105">
        <v>0.25</v>
      </c>
      <c r="O105">
        <v>0</v>
      </c>
      <c r="P105">
        <v>0.75</v>
      </c>
      <c r="Q105" t="s">
        <v>148</v>
      </c>
      <c r="R105" s="10"/>
      <c r="T105" s="10"/>
    </row>
    <row r="106" spans="1:20" x14ac:dyDescent="0.25">
      <c r="A106" t="s">
        <v>667</v>
      </c>
      <c r="B106">
        <v>0</v>
      </c>
      <c r="C106">
        <v>0</v>
      </c>
      <c r="D106">
        <v>1</v>
      </c>
      <c r="E106">
        <v>1</v>
      </c>
      <c r="F106">
        <v>1</v>
      </c>
      <c r="G106" t="s">
        <v>146</v>
      </c>
      <c r="H106" t="s">
        <v>764</v>
      </c>
      <c r="I106">
        <v>0.60416666666666663</v>
      </c>
      <c r="J106" t="s">
        <v>765</v>
      </c>
      <c r="K106" t="s">
        <v>147</v>
      </c>
      <c r="L106">
        <v>1</v>
      </c>
      <c r="M106">
        <v>1</v>
      </c>
      <c r="N106">
        <v>1</v>
      </c>
      <c r="O106">
        <v>0</v>
      </c>
      <c r="P106">
        <v>0</v>
      </c>
      <c r="Q106" t="s">
        <v>148</v>
      </c>
      <c r="R106" s="10"/>
      <c r="T106" s="10"/>
    </row>
    <row r="107" spans="1:20" x14ac:dyDescent="0.25">
      <c r="A107" t="s">
        <v>513</v>
      </c>
      <c r="B107">
        <v>0.5</v>
      </c>
      <c r="C107">
        <v>0.5</v>
      </c>
      <c r="D107">
        <v>0.5</v>
      </c>
      <c r="E107">
        <v>0.5</v>
      </c>
      <c r="F107">
        <v>2</v>
      </c>
      <c r="G107" t="s">
        <v>146</v>
      </c>
      <c r="H107" t="s">
        <v>766</v>
      </c>
      <c r="I107">
        <v>0.60416666666666663</v>
      </c>
      <c r="J107" t="s">
        <v>767</v>
      </c>
      <c r="K107" t="s">
        <v>147</v>
      </c>
      <c r="L107">
        <v>2</v>
      </c>
      <c r="M107">
        <v>0.5</v>
      </c>
      <c r="N107">
        <v>0.5</v>
      </c>
      <c r="O107">
        <v>0.5</v>
      </c>
      <c r="P107">
        <v>0</v>
      </c>
      <c r="Q107" t="s">
        <v>148</v>
      </c>
      <c r="R107" s="10"/>
      <c r="T107" s="10"/>
    </row>
    <row r="108" spans="1:20" x14ac:dyDescent="0.25">
      <c r="A108" t="s">
        <v>667</v>
      </c>
      <c r="B108">
        <v>1</v>
      </c>
      <c r="C108">
        <v>0</v>
      </c>
      <c r="D108">
        <v>0</v>
      </c>
      <c r="E108">
        <v>0</v>
      </c>
      <c r="F108">
        <v>1</v>
      </c>
      <c r="G108" t="s">
        <v>146</v>
      </c>
      <c r="H108" t="s">
        <v>768</v>
      </c>
      <c r="I108">
        <v>0.60416666666666663</v>
      </c>
      <c r="J108" t="s">
        <v>769</v>
      </c>
      <c r="K108" t="s">
        <v>147</v>
      </c>
      <c r="L108">
        <v>1</v>
      </c>
      <c r="M108">
        <v>1</v>
      </c>
      <c r="N108">
        <v>1</v>
      </c>
      <c r="O108">
        <v>0</v>
      </c>
      <c r="P108">
        <v>0</v>
      </c>
      <c r="Q108" t="s">
        <v>148</v>
      </c>
      <c r="R108" s="10"/>
      <c r="T108" s="10"/>
    </row>
    <row r="109" spans="1:20" x14ac:dyDescent="0.25">
      <c r="A109" t="s">
        <v>667</v>
      </c>
      <c r="B109">
        <v>0</v>
      </c>
      <c r="C109">
        <v>1</v>
      </c>
      <c r="D109">
        <v>0</v>
      </c>
      <c r="E109">
        <v>0</v>
      </c>
      <c r="F109">
        <v>1</v>
      </c>
      <c r="G109" t="s">
        <v>146</v>
      </c>
      <c r="H109" t="s">
        <v>770</v>
      </c>
      <c r="I109">
        <v>0.60416666666666663</v>
      </c>
      <c r="J109" t="s">
        <v>771</v>
      </c>
      <c r="K109" t="s">
        <v>147</v>
      </c>
      <c r="Q109" t="s">
        <v>148</v>
      </c>
      <c r="R109" s="10"/>
      <c r="T109" s="10"/>
    </row>
    <row r="110" spans="1:20" x14ac:dyDescent="0.25">
      <c r="A110" t="s">
        <v>513</v>
      </c>
      <c r="B110">
        <v>1</v>
      </c>
      <c r="C110">
        <v>0</v>
      </c>
      <c r="D110">
        <v>0</v>
      </c>
      <c r="E110">
        <v>0.5</v>
      </c>
      <c r="F110">
        <v>2</v>
      </c>
      <c r="G110" t="s">
        <v>146</v>
      </c>
      <c r="H110" t="s">
        <v>772</v>
      </c>
      <c r="I110">
        <v>0.60416666666666663</v>
      </c>
      <c r="J110" t="s">
        <v>773</v>
      </c>
      <c r="K110" t="s">
        <v>147</v>
      </c>
      <c r="L110">
        <v>2</v>
      </c>
      <c r="M110">
        <v>0</v>
      </c>
      <c r="N110">
        <v>0</v>
      </c>
      <c r="O110">
        <v>0.5</v>
      </c>
      <c r="P110">
        <v>0.5</v>
      </c>
      <c r="Q110" t="s">
        <v>148</v>
      </c>
      <c r="R110" s="10"/>
      <c r="T110" s="10"/>
    </row>
    <row r="111" spans="1:20" x14ac:dyDescent="0.25">
      <c r="A111" t="s">
        <v>667</v>
      </c>
      <c r="B111">
        <v>0</v>
      </c>
      <c r="C111">
        <v>1</v>
      </c>
      <c r="D111">
        <v>1</v>
      </c>
      <c r="E111">
        <v>0</v>
      </c>
      <c r="F111">
        <v>1</v>
      </c>
      <c r="G111" t="s">
        <v>146</v>
      </c>
      <c r="H111" t="s">
        <v>774</v>
      </c>
      <c r="I111">
        <v>0.60416666666666663</v>
      </c>
      <c r="J111" t="s">
        <v>775</v>
      </c>
      <c r="K111" t="s">
        <v>147</v>
      </c>
      <c r="L111">
        <v>1</v>
      </c>
      <c r="M111">
        <v>0</v>
      </c>
      <c r="N111">
        <v>0</v>
      </c>
      <c r="O111">
        <v>1</v>
      </c>
      <c r="P111">
        <v>0</v>
      </c>
      <c r="Q111" t="s">
        <v>148</v>
      </c>
      <c r="R111" s="10"/>
      <c r="T111" s="10"/>
    </row>
    <row r="112" spans="1:20" x14ac:dyDescent="0.25">
      <c r="A112" t="s">
        <v>513</v>
      </c>
      <c r="B112">
        <v>1</v>
      </c>
      <c r="C112">
        <v>0</v>
      </c>
      <c r="D112">
        <v>0</v>
      </c>
      <c r="E112">
        <v>0.67</v>
      </c>
      <c r="F112">
        <v>3</v>
      </c>
      <c r="G112" t="s">
        <v>146</v>
      </c>
      <c r="H112" t="s">
        <v>776</v>
      </c>
      <c r="I112">
        <v>0.60416666666666663</v>
      </c>
      <c r="J112" t="s">
        <v>777</v>
      </c>
      <c r="K112" t="s">
        <v>147</v>
      </c>
      <c r="L112">
        <v>2</v>
      </c>
      <c r="M112">
        <v>0</v>
      </c>
      <c r="N112">
        <v>0</v>
      </c>
      <c r="O112">
        <v>0</v>
      </c>
      <c r="P112">
        <v>1</v>
      </c>
      <c r="Q112" t="s">
        <v>148</v>
      </c>
      <c r="R112" s="10"/>
      <c r="T112" s="10"/>
    </row>
    <row r="113" spans="1:20" x14ac:dyDescent="0.25">
      <c r="A113" t="s">
        <v>513</v>
      </c>
      <c r="B113">
        <v>1</v>
      </c>
      <c r="C113">
        <v>0</v>
      </c>
      <c r="D113">
        <v>0</v>
      </c>
      <c r="E113">
        <v>0.33</v>
      </c>
      <c r="F113">
        <v>3</v>
      </c>
      <c r="G113" t="s">
        <v>146</v>
      </c>
      <c r="H113" t="s">
        <v>778</v>
      </c>
      <c r="I113">
        <v>0.60416666666666663</v>
      </c>
      <c r="J113" t="s">
        <v>779</v>
      </c>
      <c r="K113" t="s">
        <v>147</v>
      </c>
      <c r="L113">
        <v>3</v>
      </c>
      <c r="M113">
        <v>0</v>
      </c>
      <c r="N113">
        <v>0</v>
      </c>
      <c r="O113">
        <v>0</v>
      </c>
      <c r="P113">
        <v>1</v>
      </c>
      <c r="Q113" t="s">
        <v>148</v>
      </c>
      <c r="R113" s="10"/>
      <c r="T113" s="10"/>
    </row>
    <row r="114" spans="1:20" x14ac:dyDescent="0.25">
      <c r="A114" t="s">
        <v>667</v>
      </c>
      <c r="B114">
        <v>0</v>
      </c>
      <c r="C114">
        <v>1</v>
      </c>
      <c r="D114">
        <v>0</v>
      </c>
      <c r="E114">
        <v>0</v>
      </c>
      <c r="F114">
        <v>1</v>
      </c>
      <c r="G114" t="s">
        <v>146</v>
      </c>
      <c r="H114" t="s">
        <v>780</v>
      </c>
      <c r="I114">
        <v>0.60416666666666663</v>
      </c>
      <c r="J114" t="s">
        <v>781</v>
      </c>
      <c r="K114" t="s">
        <v>147</v>
      </c>
      <c r="L114">
        <v>1</v>
      </c>
      <c r="M114">
        <v>1</v>
      </c>
      <c r="N114">
        <v>1</v>
      </c>
      <c r="O114">
        <v>0</v>
      </c>
      <c r="P114">
        <v>0</v>
      </c>
      <c r="Q114" t="s">
        <v>148</v>
      </c>
      <c r="R114" s="10"/>
      <c r="T114" s="10"/>
    </row>
    <row r="115" spans="1:20" x14ac:dyDescent="0.25">
      <c r="A115" t="s">
        <v>540</v>
      </c>
      <c r="B115">
        <v>0.5</v>
      </c>
      <c r="C115">
        <v>0</v>
      </c>
      <c r="D115">
        <v>0.5</v>
      </c>
      <c r="E115">
        <v>1</v>
      </c>
      <c r="F115">
        <v>2</v>
      </c>
      <c r="G115" t="s">
        <v>146</v>
      </c>
      <c r="H115" t="s">
        <v>782</v>
      </c>
      <c r="I115">
        <v>0.625</v>
      </c>
      <c r="J115" t="s">
        <v>783</v>
      </c>
      <c r="K115" t="s">
        <v>147</v>
      </c>
      <c r="L115">
        <v>1</v>
      </c>
      <c r="M115">
        <v>0</v>
      </c>
      <c r="N115">
        <v>0</v>
      </c>
      <c r="O115">
        <v>1</v>
      </c>
      <c r="P115">
        <v>0</v>
      </c>
      <c r="Q115" t="s">
        <v>148</v>
      </c>
      <c r="R115" s="10"/>
      <c r="T115" s="10"/>
    </row>
    <row r="116" spans="1:20" x14ac:dyDescent="0.25">
      <c r="A116" t="s">
        <v>535</v>
      </c>
      <c r="B116">
        <v>0.44</v>
      </c>
      <c r="C116">
        <v>0.33</v>
      </c>
      <c r="D116">
        <v>0.22</v>
      </c>
      <c r="E116">
        <v>0.33</v>
      </c>
      <c r="F116">
        <v>9</v>
      </c>
      <c r="G116" t="s">
        <v>146</v>
      </c>
      <c r="H116" t="s">
        <v>784</v>
      </c>
      <c r="I116">
        <v>0.625</v>
      </c>
      <c r="J116" t="s">
        <v>785</v>
      </c>
      <c r="K116" t="s">
        <v>147</v>
      </c>
      <c r="L116">
        <v>10</v>
      </c>
      <c r="M116">
        <v>0.5</v>
      </c>
      <c r="N116">
        <v>0.5</v>
      </c>
      <c r="O116">
        <v>0.4</v>
      </c>
      <c r="P116">
        <v>0.3</v>
      </c>
      <c r="Q116" t="s">
        <v>148</v>
      </c>
      <c r="R116" s="10"/>
      <c r="T116" s="10"/>
    </row>
    <row r="117" spans="1:20" x14ac:dyDescent="0.25">
      <c r="A117" t="s">
        <v>535</v>
      </c>
      <c r="B117">
        <v>0.6</v>
      </c>
      <c r="C117">
        <v>0.1</v>
      </c>
      <c r="D117">
        <v>0.3</v>
      </c>
      <c r="E117">
        <v>0.4</v>
      </c>
      <c r="F117">
        <v>10</v>
      </c>
      <c r="G117" t="s">
        <v>146</v>
      </c>
      <c r="H117" t="s">
        <v>786</v>
      </c>
      <c r="I117">
        <v>0.625</v>
      </c>
      <c r="J117" t="s">
        <v>787</v>
      </c>
      <c r="K117" t="s">
        <v>147</v>
      </c>
      <c r="L117">
        <v>10</v>
      </c>
      <c r="M117">
        <v>0.4</v>
      </c>
      <c r="N117">
        <v>0.2</v>
      </c>
      <c r="O117">
        <v>0.3</v>
      </c>
      <c r="P117">
        <v>0.5</v>
      </c>
      <c r="Q117" t="s">
        <v>148</v>
      </c>
      <c r="R117" s="10"/>
      <c r="T117" s="10"/>
    </row>
    <row r="118" spans="1:20" x14ac:dyDescent="0.25">
      <c r="A118" t="s">
        <v>535</v>
      </c>
      <c r="B118">
        <v>0.56000000000000005</v>
      </c>
      <c r="C118">
        <v>0</v>
      </c>
      <c r="D118">
        <v>0.44</v>
      </c>
      <c r="E118">
        <v>0.67</v>
      </c>
      <c r="F118">
        <v>9</v>
      </c>
      <c r="G118" t="s">
        <v>146</v>
      </c>
      <c r="H118" t="s">
        <v>788</v>
      </c>
      <c r="I118">
        <v>0.625</v>
      </c>
      <c r="J118" t="s">
        <v>789</v>
      </c>
      <c r="K118" t="s">
        <v>147</v>
      </c>
      <c r="L118">
        <v>9</v>
      </c>
      <c r="M118">
        <v>0.67</v>
      </c>
      <c r="N118">
        <v>0.33</v>
      </c>
      <c r="O118">
        <v>0.11</v>
      </c>
      <c r="P118">
        <v>0.56000000000000005</v>
      </c>
      <c r="Q118" t="s">
        <v>148</v>
      </c>
      <c r="R118" s="10"/>
      <c r="T118" s="10"/>
    </row>
    <row r="119" spans="1:20" x14ac:dyDescent="0.25">
      <c r="A119" t="s">
        <v>548</v>
      </c>
      <c r="B119">
        <v>0.6</v>
      </c>
      <c r="C119">
        <v>0.1</v>
      </c>
      <c r="D119">
        <v>0.3</v>
      </c>
      <c r="E119">
        <v>0.6</v>
      </c>
      <c r="F119">
        <v>10</v>
      </c>
      <c r="G119" t="s">
        <v>146</v>
      </c>
      <c r="H119" t="s">
        <v>790</v>
      </c>
      <c r="I119">
        <v>0.625</v>
      </c>
      <c r="J119" t="s">
        <v>791</v>
      </c>
      <c r="K119" t="s">
        <v>147</v>
      </c>
      <c r="L119">
        <v>10</v>
      </c>
      <c r="M119">
        <v>0.1</v>
      </c>
      <c r="N119">
        <v>0.1</v>
      </c>
      <c r="O119">
        <v>0.3</v>
      </c>
      <c r="P119">
        <v>0.6</v>
      </c>
      <c r="Q119" t="s">
        <v>148</v>
      </c>
      <c r="R119" s="10"/>
      <c r="T119" s="10"/>
    </row>
    <row r="120" spans="1:20" x14ac:dyDescent="0.25">
      <c r="A120" t="s">
        <v>546</v>
      </c>
      <c r="B120">
        <v>1</v>
      </c>
      <c r="C120">
        <v>0</v>
      </c>
      <c r="D120">
        <v>0</v>
      </c>
      <c r="E120">
        <v>0</v>
      </c>
      <c r="F120">
        <v>3</v>
      </c>
      <c r="G120" t="s">
        <v>146</v>
      </c>
      <c r="H120" t="s">
        <v>792</v>
      </c>
      <c r="I120">
        <v>0.625</v>
      </c>
      <c r="J120" t="s">
        <v>793</v>
      </c>
      <c r="K120" t="s">
        <v>147</v>
      </c>
      <c r="L120">
        <v>2</v>
      </c>
      <c r="M120">
        <v>0</v>
      </c>
      <c r="N120">
        <v>0</v>
      </c>
      <c r="O120">
        <v>0.5</v>
      </c>
      <c r="P120">
        <v>0.5</v>
      </c>
      <c r="Q120" t="s">
        <v>148</v>
      </c>
      <c r="R120" s="10"/>
      <c r="T120" s="10"/>
    </row>
    <row r="121" spans="1:20" x14ac:dyDescent="0.25">
      <c r="A121" t="s">
        <v>537</v>
      </c>
      <c r="B121">
        <v>0.5</v>
      </c>
      <c r="C121">
        <v>0.17</v>
      </c>
      <c r="D121">
        <v>0.33</v>
      </c>
      <c r="E121">
        <v>0.57999999999999996</v>
      </c>
      <c r="F121">
        <v>12</v>
      </c>
      <c r="G121" t="s">
        <v>146</v>
      </c>
      <c r="H121" t="s">
        <v>794</v>
      </c>
      <c r="I121">
        <v>0.625</v>
      </c>
      <c r="J121" t="s">
        <v>795</v>
      </c>
      <c r="K121" t="s">
        <v>147</v>
      </c>
      <c r="L121">
        <v>12</v>
      </c>
      <c r="M121">
        <v>0.67</v>
      </c>
      <c r="N121">
        <v>0.5</v>
      </c>
      <c r="O121">
        <v>0.08</v>
      </c>
      <c r="P121">
        <v>0.42</v>
      </c>
      <c r="Q121" t="s">
        <v>148</v>
      </c>
      <c r="R121" s="10"/>
      <c r="T121" s="10"/>
    </row>
    <row r="122" spans="1:20" x14ac:dyDescent="0.25">
      <c r="A122" t="s">
        <v>537</v>
      </c>
      <c r="B122">
        <v>0.33</v>
      </c>
      <c r="C122">
        <v>0.5</v>
      </c>
      <c r="D122">
        <v>0.33</v>
      </c>
      <c r="E122">
        <v>0.25</v>
      </c>
      <c r="F122">
        <v>12</v>
      </c>
      <c r="G122" t="s">
        <v>146</v>
      </c>
      <c r="H122" t="s">
        <v>796</v>
      </c>
      <c r="I122">
        <v>0.625</v>
      </c>
      <c r="J122" t="s">
        <v>797</v>
      </c>
      <c r="K122" t="s">
        <v>147</v>
      </c>
      <c r="L122">
        <v>12</v>
      </c>
      <c r="M122">
        <v>0.17</v>
      </c>
      <c r="N122">
        <v>0.33</v>
      </c>
      <c r="O122">
        <v>0.5</v>
      </c>
      <c r="P122">
        <v>0.42</v>
      </c>
      <c r="Q122" t="s">
        <v>148</v>
      </c>
      <c r="R122" s="10"/>
      <c r="T122" s="10"/>
    </row>
    <row r="123" spans="1:20" x14ac:dyDescent="0.25">
      <c r="A123" t="s">
        <v>549</v>
      </c>
      <c r="G123" t="s">
        <v>146</v>
      </c>
      <c r="H123" t="s">
        <v>798</v>
      </c>
      <c r="I123">
        <v>0.63541666666666663</v>
      </c>
      <c r="J123" t="s">
        <v>799</v>
      </c>
      <c r="K123" t="s">
        <v>147</v>
      </c>
      <c r="Q123" t="s">
        <v>148</v>
      </c>
      <c r="R123" s="10"/>
      <c r="T123" s="10"/>
    </row>
    <row r="124" spans="1:20" x14ac:dyDescent="0.25">
      <c r="A124" t="s">
        <v>543</v>
      </c>
      <c r="B124">
        <v>0.5</v>
      </c>
      <c r="C124">
        <v>0.5</v>
      </c>
      <c r="D124">
        <v>0</v>
      </c>
      <c r="E124">
        <v>0.5</v>
      </c>
      <c r="F124">
        <v>2</v>
      </c>
      <c r="G124" t="s">
        <v>146</v>
      </c>
      <c r="H124" t="s">
        <v>800</v>
      </c>
      <c r="I124">
        <v>0.63541666666666663</v>
      </c>
      <c r="J124" t="s">
        <v>801</v>
      </c>
      <c r="K124" t="s">
        <v>147</v>
      </c>
      <c r="L124">
        <v>3</v>
      </c>
      <c r="M124">
        <v>0.33</v>
      </c>
      <c r="N124">
        <v>0.33</v>
      </c>
      <c r="O124">
        <v>0.33</v>
      </c>
      <c r="P124">
        <v>0.33</v>
      </c>
      <c r="Q124" t="s">
        <v>148</v>
      </c>
      <c r="R124" s="10"/>
      <c r="T124" s="10"/>
    </row>
    <row r="125" spans="1:20" x14ac:dyDescent="0.25">
      <c r="A125" t="s">
        <v>551</v>
      </c>
      <c r="B125">
        <v>0</v>
      </c>
      <c r="C125">
        <v>0</v>
      </c>
      <c r="D125">
        <v>1</v>
      </c>
      <c r="E125">
        <v>1</v>
      </c>
      <c r="F125">
        <v>1</v>
      </c>
      <c r="G125" t="s">
        <v>146</v>
      </c>
      <c r="H125" t="s">
        <v>802</v>
      </c>
      <c r="I125">
        <v>0.63541666666666663</v>
      </c>
      <c r="J125" t="s">
        <v>803</v>
      </c>
      <c r="K125" t="s">
        <v>147</v>
      </c>
      <c r="L125">
        <v>2</v>
      </c>
      <c r="M125">
        <v>0</v>
      </c>
      <c r="N125">
        <v>0</v>
      </c>
      <c r="O125">
        <v>1</v>
      </c>
      <c r="P125">
        <v>0</v>
      </c>
      <c r="Q125" t="s">
        <v>148</v>
      </c>
      <c r="R125" s="10"/>
      <c r="T125" s="10"/>
    </row>
    <row r="126" spans="1:20" x14ac:dyDescent="0.25">
      <c r="A126" t="s">
        <v>549</v>
      </c>
      <c r="G126" t="s">
        <v>146</v>
      </c>
      <c r="H126" t="s">
        <v>804</v>
      </c>
      <c r="I126">
        <v>0.63541666666666663</v>
      </c>
      <c r="J126" t="s">
        <v>805</v>
      </c>
      <c r="K126" t="s">
        <v>147</v>
      </c>
      <c r="Q126" t="s">
        <v>148</v>
      </c>
      <c r="R126" s="10"/>
      <c r="T126" s="10"/>
    </row>
    <row r="127" spans="1:20" x14ac:dyDescent="0.25">
      <c r="A127" t="s">
        <v>551</v>
      </c>
      <c r="B127">
        <v>0</v>
      </c>
      <c r="C127">
        <v>0.5</v>
      </c>
      <c r="D127">
        <v>1</v>
      </c>
      <c r="E127">
        <v>0.5</v>
      </c>
      <c r="F127">
        <v>2</v>
      </c>
      <c r="G127" t="s">
        <v>146</v>
      </c>
      <c r="H127" t="s">
        <v>806</v>
      </c>
      <c r="I127">
        <v>0.63541666666666663</v>
      </c>
      <c r="J127" t="s">
        <v>807</v>
      </c>
      <c r="K127" t="s">
        <v>147</v>
      </c>
      <c r="L127">
        <v>2</v>
      </c>
      <c r="M127">
        <v>0</v>
      </c>
      <c r="N127">
        <v>0</v>
      </c>
      <c r="O127">
        <v>0</v>
      </c>
      <c r="P127">
        <v>1</v>
      </c>
      <c r="Q127" t="s">
        <v>148</v>
      </c>
      <c r="R127" s="10"/>
      <c r="T127" s="10"/>
    </row>
    <row r="128" spans="1:20" x14ac:dyDescent="0.25">
      <c r="A128" t="s">
        <v>549</v>
      </c>
      <c r="G128" t="s">
        <v>146</v>
      </c>
      <c r="H128" t="s">
        <v>808</v>
      </c>
      <c r="I128">
        <v>0.63541666666666663</v>
      </c>
      <c r="J128" t="s">
        <v>809</v>
      </c>
      <c r="K128" t="s">
        <v>147</v>
      </c>
      <c r="Q128" t="s">
        <v>148</v>
      </c>
      <c r="R128" s="10"/>
      <c r="T128" s="10"/>
    </row>
    <row r="129" spans="1:20" x14ac:dyDescent="0.25">
      <c r="A129" t="s">
        <v>540</v>
      </c>
      <c r="B129">
        <v>0</v>
      </c>
      <c r="C129">
        <v>1</v>
      </c>
      <c r="D129">
        <v>1</v>
      </c>
      <c r="E129">
        <v>0</v>
      </c>
      <c r="F129">
        <v>1</v>
      </c>
      <c r="G129" t="s">
        <v>146</v>
      </c>
      <c r="H129" t="s">
        <v>810</v>
      </c>
      <c r="I129">
        <v>0.64583333333333337</v>
      </c>
      <c r="J129" t="s">
        <v>811</v>
      </c>
      <c r="K129" t="s">
        <v>147</v>
      </c>
      <c r="L129">
        <v>2</v>
      </c>
      <c r="M129">
        <v>0.5</v>
      </c>
      <c r="N129">
        <v>0.5</v>
      </c>
      <c r="O129">
        <v>0</v>
      </c>
      <c r="P129">
        <v>0.5</v>
      </c>
      <c r="Q129" t="s">
        <v>148</v>
      </c>
      <c r="R129" s="10"/>
      <c r="T129" s="10"/>
    </row>
    <row r="130" spans="1:20" x14ac:dyDescent="0.25">
      <c r="A130" t="s">
        <v>539</v>
      </c>
      <c r="B130">
        <v>0.5</v>
      </c>
      <c r="C130">
        <v>0.5</v>
      </c>
      <c r="D130">
        <v>0.5</v>
      </c>
      <c r="E130">
        <v>0.5</v>
      </c>
      <c r="F130">
        <v>2</v>
      </c>
      <c r="G130" t="s">
        <v>146</v>
      </c>
      <c r="H130" t="s">
        <v>812</v>
      </c>
      <c r="I130">
        <v>0.64583333333333337</v>
      </c>
      <c r="J130" t="s">
        <v>813</v>
      </c>
      <c r="K130" t="s">
        <v>147</v>
      </c>
      <c r="L130">
        <v>3</v>
      </c>
      <c r="M130">
        <v>0.33</v>
      </c>
      <c r="N130">
        <v>0</v>
      </c>
      <c r="O130">
        <v>0.33</v>
      </c>
      <c r="P130">
        <v>0.67</v>
      </c>
      <c r="Q130" t="s">
        <v>148</v>
      </c>
      <c r="R130" s="10"/>
      <c r="T130" s="10"/>
    </row>
    <row r="131" spans="1:20" x14ac:dyDescent="0.25">
      <c r="A131" t="s">
        <v>539</v>
      </c>
      <c r="B131">
        <v>0.67</v>
      </c>
      <c r="C131">
        <v>0.33</v>
      </c>
      <c r="D131">
        <v>0</v>
      </c>
      <c r="E131">
        <v>0</v>
      </c>
      <c r="F131">
        <v>3</v>
      </c>
      <c r="G131" t="s">
        <v>146</v>
      </c>
      <c r="H131" t="s">
        <v>814</v>
      </c>
      <c r="I131">
        <v>0.64583333333333337</v>
      </c>
      <c r="J131" t="s">
        <v>815</v>
      </c>
      <c r="K131" t="s">
        <v>147</v>
      </c>
      <c r="L131">
        <v>2</v>
      </c>
      <c r="M131">
        <v>0</v>
      </c>
      <c r="N131">
        <v>0</v>
      </c>
      <c r="O131">
        <v>0</v>
      </c>
      <c r="P131">
        <v>1</v>
      </c>
      <c r="Q131" t="s">
        <v>148</v>
      </c>
      <c r="R131" s="10"/>
      <c r="T131" s="10"/>
    </row>
    <row r="132" spans="1:20" x14ac:dyDescent="0.25">
      <c r="A132" t="s">
        <v>539</v>
      </c>
      <c r="B132">
        <v>1</v>
      </c>
      <c r="C132">
        <v>0</v>
      </c>
      <c r="D132">
        <v>0</v>
      </c>
      <c r="E132">
        <v>0.5</v>
      </c>
      <c r="F132">
        <v>2</v>
      </c>
      <c r="G132" t="s">
        <v>146</v>
      </c>
      <c r="H132" t="s">
        <v>816</v>
      </c>
      <c r="I132">
        <v>0.64583333333333337</v>
      </c>
      <c r="J132" t="s">
        <v>817</v>
      </c>
      <c r="K132" t="s">
        <v>147</v>
      </c>
      <c r="L132">
        <v>3</v>
      </c>
      <c r="M132">
        <v>0</v>
      </c>
      <c r="N132">
        <v>0</v>
      </c>
      <c r="O132">
        <v>0.33</v>
      </c>
      <c r="P132">
        <v>0.67</v>
      </c>
      <c r="Q132" t="s">
        <v>148</v>
      </c>
      <c r="R132" s="10"/>
      <c r="T132" s="10"/>
    </row>
    <row r="133" spans="1:20" x14ac:dyDescent="0.25">
      <c r="A133" t="s">
        <v>818</v>
      </c>
      <c r="B133">
        <v>0</v>
      </c>
      <c r="C133">
        <v>0</v>
      </c>
      <c r="D133">
        <v>1</v>
      </c>
      <c r="E133">
        <v>1</v>
      </c>
      <c r="F133">
        <v>1</v>
      </c>
      <c r="G133" t="s">
        <v>146</v>
      </c>
      <c r="H133" t="s">
        <v>819</v>
      </c>
      <c r="I133">
        <v>0.64583333333333337</v>
      </c>
      <c r="J133" t="s">
        <v>820</v>
      </c>
      <c r="K133" t="s">
        <v>147</v>
      </c>
      <c r="L133">
        <v>2</v>
      </c>
      <c r="M133">
        <v>0.5</v>
      </c>
      <c r="N133">
        <v>0.5</v>
      </c>
      <c r="O133">
        <v>0</v>
      </c>
      <c r="P133">
        <v>0.5</v>
      </c>
      <c r="Q133" t="s">
        <v>148</v>
      </c>
      <c r="R133" s="10"/>
      <c r="T133" s="10"/>
    </row>
    <row r="134" spans="1:20" x14ac:dyDescent="0.25">
      <c r="A134" t="s">
        <v>818</v>
      </c>
      <c r="B134">
        <v>0.5</v>
      </c>
      <c r="C134">
        <v>0.5</v>
      </c>
      <c r="D134">
        <v>0</v>
      </c>
      <c r="E134">
        <v>0</v>
      </c>
      <c r="F134">
        <v>2</v>
      </c>
      <c r="G134" t="s">
        <v>146</v>
      </c>
      <c r="H134" t="s">
        <v>821</v>
      </c>
      <c r="I134">
        <v>0.64583333333333337</v>
      </c>
      <c r="J134" t="s">
        <v>822</v>
      </c>
      <c r="K134" t="s">
        <v>147</v>
      </c>
      <c r="L134">
        <v>2</v>
      </c>
      <c r="M134">
        <v>0</v>
      </c>
      <c r="N134">
        <v>0</v>
      </c>
      <c r="O134">
        <v>0.5</v>
      </c>
      <c r="P134">
        <v>0.5</v>
      </c>
      <c r="Q134" t="s">
        <v>148</v>
      </c>
      <c r="R134" s="10"/>
      <c r="T134" s="10"/>
    </row>
    <row r="135" spans="1:20" x14ac:dyDescent="0.25">
      <c r="A135" t="s">
        <v>818</v>
      </c>
      <c r="B135">
        <v>1</v>
      </c>
      <c r="C135">
        <v>0</v>
      </c>
      <c r="D135">
        <v>0</v>
      </c>
      <c r="E135">
        <v>0</v>
      </c>
      <c r="F135">
        <v>2</v>
      </c>
      <c r="G135" t="s">
        <v>146</v>
      </c>
      <c r="H135" t="s">
        <v>823</v>
      </c>
      <c r="I135">
        <v>0.64583333333333337</v>
      </c>
      <c r="J135" t="s">
        <v>824</v>
      </c>
      <c r="K135" t="s">
        <v>147</v>
      </c>
      <c r="L135">
        <v>1</v>
      </c>
      <c r="M135">
        <v>1</v>
      </c>
      <c r="N135">
        <v>1</v>
      </c>
      <c r="O135">
        <v>0</v>
      </c>
      <c r="P135">
        <v>0</v>
      </c>
      <c r="Q135" t="s">
        <v>148</v>
      </c>
      <c r="R135" s="10"/>
      <c r="T135" s="10"/>
    </row>
    <row r="136" spans="1:20" x14ac:dyDescent="0.25">
      <c r="A136" t="s">
        <v>818</v>
      </c>
      <c r="B136">
        <v>0.5</v>
      </c>
      <c r="C136">
        <v>0</v>
      </c>
      <c r="D136">
        <v>0.5</v>
      </c>
      <c r="E136">
        <v>0.5</v>
      </c>
      <c r="F136">
        <v>2</v>
      </c>
      <c r="G136" t="s">
        <v>146</v>
      </c>
      <c r="H136" t="s">
        <v>825</v>
      </c>
      <c r="I136">
        <v>0.64583333333333337</v>
      </c>
      <c r="J136" t="s">
        <v>826</v>
      </c>
      <c r="K136" t="s">
        <v>147</v>
      </c>
      <c r="L136">
        <v>2</v>
      </c>
      <c r="M136">
        <v>0.5</v>
      </c>
      <c r="N136">
        <v>0.5</v>
      </c>
      <c r="O136">
        <v>0</v>
      </c>
      <c r="P136">
        <v>0.5</v>
      </c>
      <c r="Q136" t="s">
        <v>148</v>
      </c>
      <c r="R136" s="10"/>
      <c r="T136" s="10"/>
    </row>
    <row r="137" spans="1:20" x14ac:dyDescent="0.25">
      <c r="A137" t="s">
        <v>827</v>
      </c>
      <c r="B137">
        <v>0.25</v>
      </c>
      <c r="C137">
        <v>0</v>
      </c>
      <c r="D137">
        <v>0.75</v>
      </c>
      <c r="E137">
        <v>1</v>
      </c>
      <c r="F137">
        <v>4</v>
      </c>
      <c r="G137" t="s">
        <v>146</v>
      </c>
      <c r="H137" t="s">
        <v>828</v>
      </c>
      <c r="I137">
        <v>0.66666666666666663</v>
      </c>
      <c r="J137" t="s">
        <v>829</v>
      </c>
      <c r="K137" t="s">
        <v>147</v>
      </c>
      <c r="L137">
        <v>3</v>
      </c>
      <c r="M137">
        <v>0.33</v>
      </c>
      <c r="N137">
        <v>0</v>
      </c>
      <c r="O137">
        <v>0.33</v>
      </c>
      <c r="P137">
        <v>0.67</v>
      </c>
      <c r="Q137" t="s">
        <v>148</v>
      </c>
      <c r="R137" s="10"/>
      <c r="T137" s="10"/>
    </row>
    <row r="138" spans="1:20" x14ac:dyDescent="0.25">
      <c r="A138" t="s">
        <v>543</v>
      </c>
      <c r="B138">
        <v>1</v>
      </c>
      <c r="C138">
        <v>0</v>
      </c>
      <c r="D138">
        <v>0</v>
      </c>
      <c r="E138">
        <v>1</v>
      </c>
      <c r="F138">
        <v>1</v>
      </c>
      <c r="G138" t="s">
        <v>146</v>
      </c>
      <c r="H138" t="s">
        <v>830</v>
      </c>
      <c r="I138">
        <v>0.66666666666666663</v>
      </c>
      <c r="J138" t="s">
        <v>831</v>
      </c>
      <c r="K138" t="s">
        <v>147</v>
      </c>
      <c r="L138">
        <v>1</v>
      </c>
      <c r="M138">
        <v>0</v>
      </c>
      <c r="N138">
        <v>0</v>
      </c>
      <c r="O138">
        <v>0</v>
      </c>
      <c r="P138">
        <v>1</v>
      </c>
      <c r="Q138" t="s">
        <v>148</v>
      </c>
      <c r="R138" s="10"/>
      <c r="T138" s="10"/>
    </row>
    <row r="139" spans="1:20" x14ac:dyDescent="0.25">
      <c r="A139" t="s">
        <v>606</v>
      </c>
      <c r="B139">
        <v>0</v>
      </c>
      <c r="C139">
        <v>1</v>
      </c>
      <c r="D139">
        <v>1</v>
      </c>
      <c r="E139">
        <v>0</v>
      </c>
      <c r="F139">
        <v>1</v>
      </c>
      <c r="G139" t="s">
        <v>146</v>
      </c>
      <c r="H139" t="s">
        <v>832</v>
      </c>
      <c r="I139">
        <v>0.66666666666666663</v>
      </c>
      <c r="J139" t="s">
        <v>833</v>
      </c>
      <c r="K139" t="s">
        <v>147</v>
      </c>
      <c r="L139">
        <v>2</v>
      </c>
      <c r="M139">
        <v>1</v>
      </c>
      <c r="N139">
        <v>0</v>
      </c>
      <c r="O139">
        <v>0</v>
      </c>
      <c r="P139">
        <v>1</v>
      </c>
      <c r="Q139" t="s">
        <v>148</v>
      </c>
      <c r="R139" s="10"/>
      <c r="T139" s="10"/>
    </row>
    <row r="140" spans="1:20" x14ac:dyDescent="0.25">
      <c r="A140" t="s">
        <v>535</v>
      </c>
      <c r="B140">
        <v>0.67</v>
      </c>
      <c r="C140">
        <v>0.11</v>
      </c>
      <c r="D140">
        <v>0.22</v>
      </c>
      <c r="E140">
        <v>0.44</v>
      </c>
      <c r="F140">
        <v>9</v>
      </c>
      <c r="G140" t="s">
        <v>146</v>
      </c>
      <c r="H140" t="s">
        <v>692</v>
      </c>
      <c r="I140">
        <v>0.66666666666666663</v>
      </c>
      <c r="J140" t="s">
        <v>834</v>
      </c>
      <c r="K140" t="s">
        <v>147</v>
      </c>
      <c r="L140">
        <v>10</v>
      </c>
      <c r="M140">
        <v>0.5</v>
      </c>
      <c r="N140">
        <v>0.2</v>
      </c>
      <c r="O140">
        <v>0.4</v>
      </c>
      <c r="P140">
        <v>0.4</v>
      </c>
      <c r="Q140" t="s">
        <v>148</v>
      </c>
      <c r="R140" s="10"/>
      <c r="T140" s="10"/>
    </row>
    <row r="141" spans="1:20" x14ac:dyDescent="0.25">
      <c r="A141" t="s">
        <v>827</v>
      </c>
      <c r="B141">
        <v>0.67</v>
      </c>
      <c r="C141">
        <v>0.33</v>
      </c>
      <c r="D141">
        <v>0</v>
      </c>
      <c r="E141">
        <v>0</v>
      </c>
      <c r="F141">
        <v>3</v>
      </c>
      <c r="G141" t="s">
        <v>146</v>
      </c>
      <c r="H141" t="s">
        <v>835</v>
      </c>
      <c r="I141">
        <v>0.66666666666666663</v>
      </c>
      <c r="J141" t="s">
        <v>836</v>
      </c>
      <c r="K141" t="s">
        <v>147</v>
      </c>
      <c r="L141">
        <v>4</v>
      </c>
      <c r="M141">
        <v>0.5</v>
      </c>
      <c r="N141">
        <v>1</v>
      </c>
      <c r="O141">
        <v>0.5</v>
      </c>
      <c r="P141">
        <v>0</v>
      </c>
      <c r="Q141" t="s">
        <v>148</v>
      </c>
      <c r="R141" s="10"/>
      <c r="T141" s="10"/>
    </row>
    <row r="142" spans="1:20" x14ac:dyDescent="0.25">
      <c r="A142" t="s">
        <v>606</v>
      </c>
      <c r="B142">
        <v>0.5</v>
      </c>
      <c r="C142">
        <v>0.5</v>
      </c>
      <c r="D142">
        <v>0</v>
      </c>
      <c r="E142">
        <v>0.5</v>
      </c>
      <c r="F142">
        <v>2</v>
      </c>
      <c r="G142" t="s">
        <v>146</v>
      </c>
      <c r="H142" t="s">
        <v>837</v>
      </c>
      <c r="I142">
        <v>0.66666666666666663</v>
      </c>
      <c r="J142" t="s">
        <v>838</v>
      </c>
      <c r="K142" t="s">
        <v>147</v>
      </c>
      <c r="L142">
        <v>2</v>
      </c>
      <c r="M142">
        <v>0</v>
      </c>
      <c r="N142">
        <v>0</v>
      </c>
      <c r="O142">
        <v>0.5</v>
      </c>
      <c r="P142">
        <v>0.5</v>
      </c>
      <c r="Q142" t="s">
        <v>148</v>
      </c>
      <c r="R142" s="10"/>
      <c r="T142" s="10"/>
    </row>
    <row r="143" spans="1:20" x14ac:dyDescent="0.25">
      <c r="A143" t="s">
        <v>606</v>
      </c>
      <c r="B143">
        <v>0.5</v>
      </c>
      <c r="C143">
        <v>0</v>
      </c>
      <c r="D143">
        <v>0.5</v>
      </c>
      <c r="E143">
        <v>0.5</v>
      </c>
      <c r="F143">
        <v>2</v>
      </c>
      <c r="G143" t="s">
        <v>146</v>
      </c>
      <c r="H143" t="s">
        <v>839</v>
      </c>
      <c r="I143">
        <v>0.67361111111111116</v>
      </c>
      <c r="J143" t="s">
        <v>840</v>
      </c>
      <c r="K143" t="s">
        <v>147</v>
      </c>
      <c r="L143">
        <v>2</v>
      </c>
      <c r="M143">
        <v>0</v>
      </c>
      <c r="N143">
        <v>0.5</v>
      </c>
      <c r="O143">
        <v>1</v>
      </c>
      <c r="P143">
        <v>0</v>
      </c>
      <c r="Q143" t="s">
        <v>148</v>
      </c>
      <c r="R143" s="10"/>
      <c r="T143" s="10"/>
    </row>
    <row r="144" spans="1:20" x14ac:dyDescent="0.25">
      <c r="A144" t="s">
        <v>544</v>
      </c>
      <c r="B144">
        <v>0.42</v>
      </c>
      <c r="C144">
        <v>0.08</v>
      </c>
      <c r="D144">
        <v>0.5</v>
      </c>
      <c r="E144">
        <v>0.67</v>
      </c>
      <c r="F144">
        <v>12</v>
      </c>
      <c r="G144" t="s">
        <v>146</v>
      </c>
      <c r="H144" t="s">
        <v>841</v>
      </c>
      <c r="I144">
        <v>0.6875</v>
      </c>
      <c r="J144" t="s">
        <v>842</v>
      </c>
      <c r="K144" t="s">
        <v>147</v>
      </c>
      <c r="L144">
        <v>12</v>
      </c>
      <c r="M144">
        <v>0.17</v>
      </c>
      <c r="N144">
        <v>0</v>
      </c>
      <c r="O144">
        <v>0.33</v>
      </c>
      <c r="P144">
        <v>0.67</v>
      </c>
      <c r="Q144" t="s">
        <v>148</v>
      </c>
      <c r="R144" s="10"/>
      <c r="T144" s="10"/>
    </row>
    <row r="145" spans="1:20" x14ac:dyDescent="0.25">
      <c r="A145" t="s">
        <v>843</v>
      </c>
      <c r="G145" t="s">
        <v>146</v>
      </c>
      <c r="H145" t="s">
        <v>844</v>
      </c>
      <c r="I145">
        <v>0.70833333333333337</v>
      </c>
      <c r="J145" t="s">
        <v>845</v>
      </c>
      <c r="K145" t="s">
        <v>147</v>
      </c>
      <c r="Q145" t="s">
        <v>148</v>
      </c>
      <c r="R145" s="10"/>
      <c r="T145" s="10"/>
    </row>
    <row r="146" spans="1:20" x14ac:dyDescent="0.25">
      <c r="A146" t="s">
        <v>843</v>
      </c>
      <c r="G146" t="s">
        <v>146</v>
      </c>
      <c r="H146" t="s">
        <v>846</v>
      </c>
      <c r="I146">
        <v>0.70833333333333337</v>
      </c>
      <c r="J146" t="s">
        <v>847</v>
      </c>
      <c r="K146" t="s">
        <v>147</v>
      </c>
      <c r="Q146" t="s">
        <v>148</v>
      </c>
      <c r="R146" s="10"/>
      <c r="T146" s="10"/>
    </row>
    <row r="147" spans="1:20" x14ac:dyDescent="0.25">
      <c r="A147" t="s">
        <v>667</v>
      </c>
      <c r="B147">
        <v>1</v>
      </c>
      <c r="C147">
        <v>0</v>
      </c>
      <c r="D147">
        <v>0</v>
      </c>
      <c r="E147">
        <v>0</v>
      </c>
      <c r="F147">
        <v>1</v>
      </c>
      <c r="G147" t="s">
        <v>146</v>
      </c>
      <c r="H147" t="s">
        <v>848</v>
      </c>
      <c r="I147">
        <v>0.70833333333333337</v>
      </c>
      <c r="J147" t="s">
        <v>849</v>
      </c>
      <c r="K147" t="s">
        <v>147</v>
      </c>
      <c r="L147">
        <v>1</v>
      </c>
      <c r="M147">
        <v>0</v>
      </c>
      <c r="N147">
        <v>0</v>
      </c>
      <c r="O147">
        <v>1</v>
      </c>
      <c r="P147">
        <v>0</v>
      </c>
      <c r="Q147" t="s">
        <v>148</v>
      </c>
      <c r="R147" s="10"/>
      <c r="T147" s="10"/>
    </row>
    <row r="148" spans="1:20" x14ac:dyDescent="0.25">
      <c r="A148" t="s">
        <v>667</v>
      </c>
      <c r="G148" t="s">
        <v>146</v>
      </c>
      <c r="H148" t="s">
        <v>850</v>
      </c>
      <c r="I148">
        <v>0.70833333333333337</v>
      </c>
      <c r="J148" t="s">
        <v>851</v>
      </c>
      <c r="K148" t="s">
        <v>147</v>
      </c>
      <c r="L148">
        <v>1</v>
      </c>
      <c r="M148">
        <v>1</v>
      </c>
      <c r="N148">
        <v>0</v>
      </c>
      <c r="O148">
        <v>0</v>
      </c>
      <c r="P148">
        <v>1</v>
      </c>
      <c r="Q148" t="s">
        <v>148</v>
      </c>
      <c r="R148" s="10"/>
      <c r="T148" s="10"/>
    </row>
    <row r="149" spans="1:20" x14ac:dyDescent="0.25">
      <c r="A149" t="s">
        <v>667</v>
      </c>
      <c r="B149">
        <v>0</v>
      </c>
      <c r="C149">
        <v>0</v>
      </c>
      <c r="D149">
        <v>1</v>
      </c>
      <c r="E149">
        <v>1</v>
      </c>
      <c r="F149">
        <v>1</v>
      </c>
      <c r="G149" t="s">
        <v>146</v>
      </c>
      <c r="H149" t="s">
        <v>852</v>
      </c>
      <c r="I149">
        <v>0.70833333333333337</v>
      </c>
      <c r="J149" t="s">
        <v>853</v>
      </c>
      <c r="K149" t="s">
        <v>147</v>
      </c>
      <c r="L149">
        <v>1</v>
      </c>
      <c r="M149">
        <v>1</v>
      </c>
      <c r="N149">
        <v>0</v>
      </c>
      <c r="O149">
        <v>0</v>
      </c>
      <c r="P149">
        <v>1</v>
      </c>
      <c r="Q149" t="s">
        <v>148</v>
      </c>
      <c r="R149" s="10"/>
      <c r="T149" s="10"/>
    </row>
    <row r="150" spans="1:20" x14ac:dyDescent="0.25">
      <c r="A150" t="s">
        <v>843</v>
      </c>
      <c r="G150" t="s">
        <v>146</v>
      </c>
      <c r="H150" t="s">
        <v>854</v>
      </c>
      <c r="I150">
        <v>0.70833333333333337</v>
      </c>
      <c r="J150" t="s">
        <v>855</v>
      </c>
      <c r="K150" t="s">
        <v>147</v>
      </c>
      <c r="Q150" t="s">
        <v>148</v>
      </c>
      <c r="R150" s="10"/>
      <c r="T150" s="10"/>
    </row>
    <row r="151" spans="1:20" x14ac:dyDescent="0.25">
      <c r="A151" t="s">
        <v>545</v>
      </c>
      <c r="H151" t="s">
        <v>856</v>
      </c>
      <c r="I151">
        <v>0.70833333333333337</v>
      </c>
      <c r="J151" t="s">
        <v>857</v>
      </c>
      <c r="Q151" t="s">
        <v>148</v>
      </c>
      <c r="R151" s="10"/>
      <c r="T151" s="10"/>
    </row>
    <row r="152" spans="1:20" x14ac:dyDescent="0.25">
      <c r="A152" t="s">
        <v>545</v>
      </c>
      <c r="H152" t="s">
        <v>858</v>
      </c>
      <c r="I152">
        <v>0.70833333333333337</v>
      </c>
      <c r="J152" t="s">
        <v>859</v>
      </c>
      <c r="Q152" t="s">
        <v>148</v>
      </c>
      <c r="R152" s="10"/>
      <c r="T152" s="10"/>
    </row>
    <row r="153" spans="1:20" x14ac:dyDescent="0.25">
      <c r="A153" t="s">
        <v>667</v>
      </c>
      <c r="B153">
        <v>0</v>
      </c>
      <c r="C153">
        <v>1</v>
      </c>
      <c r="D153">
        <v>0</v>
      </c>
      <c r="E153">
        <v>0</v>
      </c>
      <c r="F153">
        <v>1</v>
      </c>
      <c r="G153" t="s">
        <v>146</v>
      </c>
      <c r="H153" t="s">
        <v>860</v>
      </c>
      <c r="I153">
        <v>0.70833333333333337</v>
      </c>
      <c r="J153" t="s">
        <v>861</v>
      </c>
      <c r="K153" t="s">
        <v>147</v>
      </c>
      <c r="L153">
        <v>1</v>
      </c>
      <c r="M153">
        <v>0</v>
      </c>
      <c r="N153">
        <v>0</v>
      </c>
      <c r="O153">
        <v>0</v>
      </c>
      <c r="P153">
        <v>1</v>
      </c>
      <c r="Q153" t="s">
        <v>148</v>
      </c>
      <c r="R153" s="10"/>
      <c r="T153" s="10"/>
    </row>
    <row r="154" spans="1:20" x14ac:dyDescent="0.25">
      <c r="A154" t="s">
        <v>667</v>
      </c>
      <c r="B154">
        <v>0</v>
      </c>
      <c r="C154">
        <v>0</v>
      </c>
      <c r="D154">
        <v>1</v>
      </c>
      <c r="E154">
        <v>1</v>
      </c>
      <c r="F154">
        <v>1</v>
      </c>
      <c r="G154" t="s">
        <v>146</v>
      </c>
      <c r="H154" t="s">
        <v>862</v>
      </c>
      <c r="I154">
        <v>0.70833333333333337</v>
      </c>
      <c r="J154" t="s">
        <v>863</v>
      </c>
      <c r="K154" t="s">
        <v>147</v>
      </c>
      <c r="L154">
        <v>1</v>
      </c>
      <c r="M154">
        <v>1</v>
      </c>
      <c r="N154">
        <v>1</v>
      </c>
      <c r="O154">
        <v>0</v>
      </c>
      <c r="P154">
        <v>0</v>
      </c>
      <c r="Q154" t="s">
        <v>148</v>
      </c>
      <c r="R154" s="10"/>
      <c r="T154" s="10"/>
    </row>
    <row r="155" spans="1:20" x14ac:dyDescent="0.25">
      <c r="A155" t="s">
        <v>551</v>
      </c>
      <c r="G155" t="s">
        <v>146</v>
      </c>
      <c r="H155" t="s">
        <v>864</v>
      </c>
      <c r="I155">
        <v>0.70833333333333337</v>
      </c>
      <c r="J155" t="s">
        <v>865</v>
      </c>
      <c r="K155" t="s">
        <v>147</v>
      </c>
      <c r="Q155" t="s">
        <v>148</v>
      </c>
      <c r="R155" s="10"/>
      <c r="T155" s="10"/>
    </row>
    <row r="156" spans="1:20" x14ac:dyDescent="0.25">
      <c r="A156" t="s">
        <v>534</v>
      </c>
      <c r="B156">
        <v>0.4</v>
      </c>
      <c r="C156">
        <v>0.3</v>
      </c>
      <c r="D156">
        <v>0.3</v>
      </c>
      <c r="E156">
        <v>0.4</v>
      </c>
      <c r="F156">
        <v>10</v>
      </c>
      <c r="G156" t="s">
        <v>146</v>
      </c>
      <c r="H156" t="s">
        <v>866</v>
      </c>
      <c r="I156">
        <v>0.70833333333333337</v>
      </c>
      <c r="J156" t="s">
        <v>867</v>
      </c>
      <c r="K156" t="s">
        <v>147</v>
      </c>
      <c r="L156">
        <v>10</v>
      </c>
      <c r="M156">
        <v>0.2</v>
      </c>
      <c r="N156">
        <v>0.1</v>
      </c>
      <c r="O156">
        <v>0.5</v>
      </c>
      <c r="P156">
        <v>0.5</v>
      </c>
      <c r="Q156" t="s">
        <v>148</v>
      </c>
      <c r="R156" s="10"/>
      <c r="T156" s="10"/>
    </row>
    <row r="157" spans="1:20" x14ac:dyDescent="0.25">
      <c r="A157" t="s">
        <v>868</v>
      </c>
      <c r="B157">
        <v>0.25</v>
      </c>
      <c r="C157">
        <v>0.62</v>
      </c>
      <c r="D157">
        <v>0.5</v>
      </c>
      <c r="E157">
        <v>0.12</v>
      </c>
      <c r="F157">
        <v>8</v>
      </c>
      <c r="G157" t="s">
        <v>146</v>
      </c>
      <c r="H157" t="s">
        <v>869</v>
      </c>
      <c r="I157">
        <v>0.70833333333333337</v>
      </c>
      <c r="J157" t="s">
        <v>870</v>
      </c>
      <c r="K157" t="s">
        <v>147</v>
      </c>
      <c r="L157">
        <v>8</v>
      </c>
      <c r="M157">
        <v>0.62</v>
      </c>
      <c r="N157">
        <v>0.38</v>
      </c>
      <c r="O157">
        <v>0.12</v>
      </c>
      <c r="P157">
        <v>0.5</v>
      </c>
      <c r="Q157" t="s">
        <v>148</v>
      </c>
      <c r="R157" s="10"/>
      <c r="T157" s="10"/>
    </row>
    <row r="158" spans="1:20" x14ac:dyDescent="0.25">
      <c r="A158" t="s">
        <v>532</v>
      </c>
      <c r="B158">
        <v>0</v>
      </c>
      <c r="C158">
        <v>0.8</v>
      </c>
      <c r="D158">
        <v>0.8</v>
      </c>
      <c r="E158">
        <v>0.2</v>
      </c>
      <c r="F158">
        <v>5</v>
      </c>
      <c r="G158" t="s">
        <v>146</v>
      </c>
      <c r="H158" t="s">
        <v>871</v>
      </c>
      <c r="I158">
        <v>0.70833333333333337</v>
      </c>
      <c r="J158" t="s">
        <v>872</v>
      </c>
      <c r="K158" t="s">
        <v>147</v>
      </c>
      <c r="L158">
        <v>5</v>
      </c>
      <c r="M158">
        <v>0.6</v>
      </c>
      <c r="N158">
        <v>0.4</v>
      </c>
      <c r="O158">
        <v>0.2</v>
      </c>
      <c r="P158">
        <v>0.4</v>
      </c>
      <c r="Q158" t="s">
        <v>148</v>
      </c>
      <c r="R158" s="10"/>
      <c r="T158" s="10"/>
    </row>
    <row r="159" spans="1:20" x14ac:dyDescent="0.25">
      <c r="A159" t="s">
        <v>534</v>
      </c>
      <c r="B159">
        <v>0.56000000000000005</v>
      </c>
      <c r="C159">
        <v>0.33</v>
      </c>
      <c r="D159">
        <v>0.11</v>
      </c>
      <c r="E159">
        <v>0.33</v>
      </c>
      <c r="F159">
        <v>9</v>
      </c>
      <c r="G159" t="s">
        <v>146</v>
      </c>
      <c r="H159" t="s">
        <v>873</v>
      </c>
      <c r="I159">
        <v>0.70833333333333337</v>
      </c>
      <c r="J159" t="s">
        <v>874</v>
      </c>
      <c r="K159" t="s">
        <v>147</v>
      </c>
      <c r="L159">
        <v>9</v>
      </c>
      <c r="M159">
        <v>0.33</v>
      </c>
      <c r="N159">
        <v>0.22</v>
      </c>
      <c r="O159">
        <v>0.44</v>
      </c>
      <c r="P159">
        <v>0.33</v>
      </c>
      <c r="Q159" t="s">
        <v>148</v>
      </c>
      <c r="R159" s="10"/>
      <c r="T159" s="10"/>
    </row>
    <row r="160" spans="1:20" x14ac:dyDescent="0.25">
      <c r="A160" t="s">
        <v>545</v>
      </c>
      <c r="H160" t="s">
        <v>875</v>
      </c>
      <c r="I160">
        <v>0.70833333333333337</v>
      </c>
      <c r="J160" t="s">
        <v>876</v>
      </c>
      <c r="Q160" t="s">
        <v>148</v>
      </c>
      <c r="R160" s="10"/>
      <c r="T160" s="10"/>
    </row>
    <row r="161" spans="1:20" x14ac:dyDescent="0.25">
      <c r="A161" t="s">
        <v>549</v>
      </c>
      <c r="G161" t="s">
        <v>146</v>
      </c>
      <c r="H161" t="s">
        <v>877</v>
      </c>
      <c r="I161">
        <v>0.72916666666666663</v>
      </c>
      <c r="J161" t="s">
        <v>878</v>
      </c>
      <c r="K161" t="s">
        <v>147</v>
      </c>
      <c r="Q161" t="s">
        <v>148</v>
      </c>
      <c r="R161" s="10"/>
      <c r="T161" s="10"/>
    </row>
    <row r="162" spans="1:20" x14ac:dyDescent="0.25">
      <c r="A162" t="s">
        <v>549</v>
      </c>
      <c r="G162" t="s">
        <v>146</v>
      </c>
      <c r="H162" t="s">
        <v>879</v>
      </c>
      <c r="I162">
        <v>0.72916666666666663</v>
      </c>
      <c r="J162" t="s">
        <v>880</v>
      </c>
      <c r="K162" t="s">
        <v>147</v>
      </c>
      <c r="Q162" t="s">
        <v>148</v>
      </c>
      <c r="R162" s="10"/>
      <c r="T162" s="10"/>
    </row>
    <row r="163" spans="1:20" x14ac:dyDescent="0.25">
      <c r="A163" t="s">
        <v>549</v>
      </c>
      <c r="G163" t="s">
        <v>146</v>
      </c>
      <c r="H163" t="s">
        <v>881</v>
      </c>
      <c r="I163">
        <v>0.72916666666666663</v>
      </c>
      <c r="J163" t="s">
        <v>882</v>
      </c>
      <c r="K163" t="s">
        <v>147</v>
      </c>
      <c r="Q163" t="s">
        <v>148</v>
      </c>
      <c r="R163" s="10"/>
      <c r="T163" s="10"/>
    </row>
    <row r="164" spans="1:20" x14ac:dyDescent="0.25">
      <c r="A164" t="s">
        <v>549</v>
      </c>
      <c r="G164" t="s">
        <v>146</v>
      </c>
      <c r="H164" t="s">
        <v>883</v>
      </c>
      <c r="I164">
        <v>0.72916666666666663</v>
      </c>
      <c r="J164" t="s">
        <v>884</v>
      </c>
      <c r="K164" t="s">
        <v>147</v>
      </c>
      <c r="Q164" t="s">
        <v>148</v>
      </c>
      <c r="R164" s="10"/>
      <c r="T164" s="10"/>
    </row>
    <row r="165" spans="1:20" x14ac:dyDescent="0.25">
      <c r="A165" t="s">
        <v>551</v>
      </c>
      <c r="B165">
        <v>0</v>
      </c>
      <c r="C165">
        <v>1</v>
      </c>
      <c r="D165">
        <v>0</v>
      </c>
      <c r="E165">
        <v>0</v>
      </c>
      <c r="F165">
        <v>2</v>
      </c>
      <c r="G165" t="s">
        <v>146</v>
      </c>
      <c r="H165" t="s">
        <v>885</v>
      </c>
      <c r="I165">
        <v>0.72916666666666663</v>
      </c>
      <c r="J165" t="s">
        <v>886</v>
      </c>
      <c r="K165" t="s">
        <v>147</v>
      </c>
      <c r="L165">
        <v>1</v>
      </c>
      <c r="M165">
        <v>1</v>
      </c>
      <c r="N165">
        <v>1</v>
      </c>
      <c r="O165">
        <v>0</v>
      </c>
      <c r="P165">
        <v>0</v>
      </c>
      <c r="Q165" t="s">
        <v>148</v>
      </c>
      <c r="R165" s="10"/>
      <c r="T165" s="10"/>
    </row>
    <row r="166" spans="1:20" x14ac:dyDescent="0.25">
      <c r="A166" t="s">
        <v>549</v>
      </c>
      <c r="G166" t="s">
        <v>146</v>
      </c>
      <c r="H166" t="s">
        <v>887</v>
      </c>
      <c r="I166">
        <v>0.72916666666666663</v>
      </c>
      <c r="J166" t="s">
        <v>888</v>
      </c>
      <c r="K166" t="s">
        <v>147</v>
      </c>
      <c r="Q166" t="s">
        <v>148</v>
      </c>
      <c r="R166" s="10"/>
      <c r="T166" s="10"/>
    </row>
    <row r="167" spans="1:20" x14ac:dyDescent="0.25">
      <c r="A167" t="s">
        <v>551</v>
      </c>
      <c r="B167">
        <v>0</v>
      </c>
      <c r="C167">
        <v>0.5</v>
      </c>
      <c r="D167">
        <v>0.5</v>
      </c>
      <c r="E167">
        <v>0.5</v>
      </c>
      <c r="F167">
        <v>2</v>
      </c>
      <c r="G167" t="s">
        <v>146</v>
      </c>
      <c r="H167" t="s">
        <v>889</v>
      </c>
      <c r="I167">
        <v>0.72916666666666663</v>
      </c>
      <c r="J167" t="s">
        <v>890</v>
      </c>
      <c r="K167" t="s">
        <v>147</v>
      </c>
      <c r="L167">
        <v>2</v>
      </c>
      <c r="M167">
        <v>0.5</v>
      </c>
      <c r="N167">
        <v>0.5</v>
      </c>
      <c r="O167">
        <v>0.5</v>
      </c>
      <c r="P167">
        <v>0</v>
      </c>
      <c r="Q167" t="s">
        <v>148</v>
      </c>
      <c r="R167" s="10"/>
      <c r="T167" s="10"/>
    </row>
    <row r="168" spans="1:20" x14ac:dyDescent="0.25">
      <c r="A168" t="s">
        <v>549</v>
      </c>
      <c r="G168" t="s">
        <v>146</v>
      </c>
      <c r="H168" t="s">
        <v>891</v>
      </c>
      <c r="I168">
        <v>0.72916666666666663</v>
      </c>
      <c r="J168" t="s">
        <v>892</v>
      </c>
      <c r="K168" t="s">
        <v>147</v>
      </c>
      <c r="Q168" t="s">
        <v>148</v>
      </c>
      <c r="R168" s="10"/>
      <c r="T168" s="10"/>
    </row>
    <row r="169" spans="1:20" x14ac:dyDescent="0.25">
      <c r="A169" t="s">
        <v>551</v>
      </c>
      <c r="G169" t="s">
        <v>146</v>
      </c>
      <c r="H169" t="s">
        <v>893</v>
      </c>
      <c r="I169">
        <v>0.75</v>
      </c>
      <c r="J169" t="s">
        <v>894</v>
      </c>
      <c r="K169" t="s">
        <v>147</v>
      </c>
      <c r="Q169" t="s">
        <v>148</v>
      </c>
      <c r="R169" s="10"/>
      <c r="T169" s="10"/>
    </row>
    <row r="170" spans="1:20" x14ac:dyDescent="0.25">
      <c r="A170" t="s">
        <v>895</v>
      </c>
      <c r="B170">
        <v>0</v>
      </c>
      <c r="C170">
        <v>0</v>
      </c>
      <c r="D170">
        <v>1</v>
      </c>
      <c r="E170">
        <v>1</v>
      </c>
      <c r="F170">
        <v>3</v>
      </c>
      <c r="G170" t="s">
        <v>146</v>
      </c>
      <c r="H170" t="s">
        <v>896</v>
      </c>
      <c r="I170">
        <v>0.75</v>
      </c>
      <c r="J170" t="s">
        <v>897</v>
      </c>
      <c r="K170" t="s">
        <v>147</v>
      </c>
      <c r="L170">
        <v>3</v>
      </c>
      <c r="M170">
        <v>0.67</v>
      </c>
      <c r="N170">
        <v>0</v>
      </c>
      <c r="O170">
        <v>0</v>
      </c>
      <c r="P170">
        <v>1</v>
      </c>
      <c r="Q170" t="s">
        <v>148</v>
      </c>
      <c r="R170" s="10"/>
      <c r="T170" s="10"/>
    </row>
    <row r="171" spans="1:20" x14ac:dyDescent="0.25">
      <c r="A171" t="s">
        <v>539</v>
      </c>
      <c r="B171">
        <v>1</v>
      </c>
      <c r="C171">
        <v>0</v>
      </c>
      <c r="D171">
        <v>0</v>
      </c>
      <c r="E171">
        <v>0.5</v>
      </c>
      <c r="F171">
        <v>2</v>
      </c>
      <c r="G171" t="s">
        <v>146</v>
      </c>
      <c r="H171" t="s">
        <v>898</v>
      </c>
      <c r="I171">
        <v>0.75</v>
      </c>
      <c r="J171" t="s">
        <v>899</v>
      </c>
      <c r="K171" t="s">
        <v>147</v>
      </c>
      <c r="L171">
        <v>2</v>
      </c>
      <c r="M171">
        <v>0</v>
      </c>
      <c r="N171">
        <v>0</v>
      </c>
      <c r="O171">
        <v>0</v>
      </c>
      <c r="P171">
        <v>1</v>
      </c>
      <c r="Q171" t="s">
        <v>148</v>
      </c>
      <c r="R171" s="10"/>
      <c r="T171" s="10"/>
    </row>
    <row r="172" spans="1:20" x14ac:dyDescent="0.25">
      <c r="A172" t="s">
        <v>900</v>
      </c>
      <c r="B172">
        <v>1</v>
      </c>
      <c r="C172">
        <v>0</v>
      </c>
      <c r="D172">
        <v>0</v>
      </c>
      <c r="E172">
        <v>0</v>
      </c>
      <c r="F172">
        <v>1</v>
      </c>
      <c r="G172" t="s">
        <v>146</v>
      </c>
      <c r="H172" t="s">
        <v>901</v>
      </c>
      <c r="I172">
        <v>0.75</v>
      </c>
      <c r="J172" t="s">
        <v>902</v>
      </c>
      <c r="K172" t="s">
        <v>147</v>
      </c>
      <c r="L172">
        <v>3</v>
      </c>
      <c r="M172">
        <v>0</v>
      </c>
      <c r="N172">
        <v>0</v>
      </c>
      <c r="O172">
        <v>0</v>
      </c>
      <c r="P172">
        <v>1</v>
      </c>
      <c r="Q172" t="s">
        <v>148</v>
      </c>
      <c r="R172" s="10"/>
      <c r="T172" s="10"/>
    </row>
    <row r="173" spans="1:20" x14ac:dyDescent="0.25">
      <c r="A173" t="s">
        <v>532</v>
      </c>
      <c r="B173">
        <v>0.43</v>
      </c>
      <c r="C173">
        <v>0.14000000000000001</v>
      </c>
      <c r="D173">
        <v>0.56999999999999995</v>
      </c>
      <c r="E173">
        <v>0.64</v>
      </c>
      <c r="F173">
        <v>14</v>
      </c>
      <c r="G173" t="s">
        <v>146</v>
      </c>
      <c r="H173" t="s">
        <v>903</v>
      </c>
      <c r="I173">
        <v>0.75694444444444442</v>
      </c>
      <c r="J173" t="s">
        <v>904</v>
      </c>
      <c r="K173" t="s">
        <v>147</v>
      </c>
      <c r="L173">
        <v>14</v>
      </c>
      <c r="M173">
        <v>0.36</v>
      </c>
      <c r="N173">
        <v>7.0000000000000007E-2</v>
      </c>
      <c r="O173">
        <v>0.28999999999999998</v>
      </c>
      <c r="P173">
        <v>0.64</v>
      </c>
      <c r="Q173" t="s">
        <v>148</v>
      </c>
      <c r="R173" s="10"/>
      <c r="T173" s="10"/>
    </row>
    <row r="174" spans="1:20" x14ac:dyDescent="0.25">
      <c r="A174" t="s">
        <v>551</v>
      </c>
      <c r="B174">
        <v>0</v>
      </c>
      <c r="C174">
        <v>1</v>
      </c>
      <c r="D174">
        <v>1</v>
      </c>
      <c r="E174">
        <v>0</v>
      </c>
      <c r="F174">
        <v>1</v>
      </c>
      <c r="G174" t="s">
        <v>146</v>
      </c>
      <c r="H174" t="s">
        <v>905</v>
      </c>
      <c r="I174">
        <v>0.77083333333333337</v>
      </c>
      <c r="J174" t="s">
        <v>906</v>
      </c>
      <c r="K174" t="s">
        <v>147</v>
      </c>
      <c r="L174">
        <v>1</v>
      </c>
      <c r="M174">
        <v>0</v>
      </c>
      <c r="N174">
        <v>0</v>
      </c>
      <c r="O174">
        <v>0</v>
      </c>
      <c r="P174">
        <v>1</v>
      </c>
      <c r="Q174" t="s">
        <v>148</v>
      </c>
      <c r="R174" s="10"/>
      <c r="T174" s="10"/>
    </row>
    <row r="175" spans="1:20" x14ac:dyDescent="0.25">
      <c r="A175" t="s">
        <v>551</v>
      </c>
      <c r="B175">
        <v>1</v>
      </c>
      <c r="C175">
        <v>0</v>
      </c>
      <c r="D175">
        <v>0</v>
      </c>
      <c r="E175">
        <v>1</v>
      </c>
      <c r="F175">
        <v>1</v>
      </c>
      <c r="G175" t="s">
        <v>146</v>
      </c>
      <c r="H175" t="s">
        <v>907</v>
      </c>
      <c r="I175">
        <v>0.77083333333333337</v>
      </c>
      <c r="J175" t="s">
        <v>908</v>
      </c>
      <c r="K175" t="s">
        <v>147</v>
      </c>
      <c r="L175">
        <v>1</v>
      </c>
      <c r="M175">
        <v>0</v>
      </c>
      <c r="N175">
        <v>0</v>
      </c>
      <c r="O175">
        <v>0</v>
      </c>
      <c r="P175">
        <v>1</v>
      </c>
      <c r="Q175" t="s">
        <v>148</v>
      </c>
      <c r="R175" s="10"/>
      <c r="T175" s="10"/>
    </row>
    <row r="176" spans="1:20" x14ac:dyDescent="0.25">
      <c r="A176" t="s">
        <v>551</v>
      </c>
      <c r="B176">
        <v>0</v>
      </c>
      <c r="C176">
        <v>0</v>
      </c>
      <c r="D176">
        <v>1</v>
      </c>
      <c r="E176">
        <v>1</v>
      </c>
      <c r="F176">
        <v>1</v>
      </c>
      <c r="G176" t="s">
        <v>146</v>
      </c>
      <c r="H176" t="s">
        <v>909</v>
      </c>
      <c r="I176">
        <v>0.77083333333333337</v>
      </c>
      <c r="J176" t="s">
        <v>910</v>
      </c>
      <c r="K176" t="s">
        <v>147</v>
      </c>
      <c r="L176">
        <v>1</v>
      </c>
      <c r="M176">
        <v>0</v>
      </c>
      <c r="N176">
        <v>0</v>
      </c>
      <c r="O176">
        <v>1</v>
      </c>
      <c r="P176">
        <v>0</v>
      </c>
      <c r="Q176" t="s">
        <v>148</v>
      </c>
      <c r="R176" s="10"/>
      <c r="T176" s="10"/>
    </row>
    <row r="177" spans="1:20" x14ac:dyDescent="0.25">
      <c r="A177" t="s">
        <v>551</v>
      </c>
      <c r="B177">
        <v>0</v>
      </c>
      <c r="C177">
        <v>1</v>
      </c>
      <c r="D177">
        <v>0</v>
      </c>
      <c r="E177">
        <v>0</v>
      </c>
      <c r="F177">
        <v>1</v>
      </c>
      <c r="G177" t="s">
        <v>146</v>
      </c>
      <c r="H177" t="s">
        <v>911</v>
      </c>
      <c r="I177">
        <v>0.77083333333333337</v>
      </c>
      <c r="J177" t="s">
        <v>912</v>
      </c>
      <c r="K177" t="s">
        <v>147</v>
      </c>
      <c r="L177">
        <v>1</v>
      </c>
      <c r="M177">
        <v>1</v>
      </c>
      <c r="N177">
        <v>0</v>
      </c>
      <c r="O177">
        <v>0</v>
      </c>
      <c r="P177">
        <v>1</v>
      </c>
      <c r="Q177" t="s">
        <v>148</v>
      </c>
      <c r="R177" s="10"/>
      <c r="T177" s="10"/>
    </row>
    <row r="178" spans="1:20" x14ac:dyDescent="0.25">
      <c r="A178" t="s">
        <v>551</v>
      </c>
      <c r="B178">
        <v>1</v>
      </c>
      <c r="C178">
        <v>0</v>
      </c>
      <c r="D178">
        <v>0</v>
      </c>
      <c r="E178">
        <v>1</v>
      </c>
      <c r="F178">
        <v>1</v>
      </c>
      <c r="G178" t="s">
        <v>146</v>
      </c>
      <c r="H178" t="s">
        <v>913</v>
      </c>
      <c r="I178">
        <v>0.77083333333333337</v>
      </c>
      <c r="J178" t="s">
        <v>914</v>
      </c>
      <c r="K178" t="s">
        <v>147</v>
      </c>
      <c r="L178">
        <v>1</v>
      </c>
      <c r="M178">
        <v>0</v>
      </c>
      <c r="N178">
        <v>1</v>
      </c>
      <c r="O178">
        <v>1</v>
      </c>
      <c r="P178">
        <v>0</v>
      </c>
      <c r="Q178" t="s">
        <v>148</v>
      </c>
      <c r="R178" s="9"/>
      <c r="S178" s="9"/>
      <c r="T178" s="9"/>
    </row>
    <row r="179" spans="1:20" x14ac:dyDescent="0.25">
      <c r="A179" t="s">
        <v>532</v>
      </c>
      <c r="B179">
        <v>0.5</v>
      </c>
      <c r="C179">
        <v>0.36</v>
      </c>
      <c r="D179">
        <v>0.36</v>
      </c>
      <c r="E179">
        <v>0.28999999999999998</v>
      </c>
      <c r="F179">
        <v>14</v>
      </c>
      <c r="G179" t="s">
        <v>146</v>
      </c>
      <c r="H179" t="s">
        <v>915</v>
      </c>
      <c r="I179">
        <v>0.79166666666666663</v>
      </c>
      <c r="J179" t="s">
        <v>916</v>
      </c>
      <c r="K179" t="s">
        <v>147</v>
      </c>
      <c r="L179">
        <v>14</v>
      </c>
      <c r="M179">
        <v>0.21</v>
      </c>
      <c r="N179">
        <v>0.14000000000000001</v>
      </c>
      <c r="O179">
        <v>0.14000000000000001</v>
      </c>
      <c r="P179">
        <v>0.71</v>
      </c>
      <c r="Q179" t="s">
        <v>148</v>
      </c>
      <c r="R179" s="9"/>
      <c r="S179" s="9"/>
      <c r="T179" s="9"/>
    </row>
    <row r="180" spans="1:20" x14ac:dyDescent="0.25">
      <c r="A180" t="s">
        <v>544</v>
      </c>
      <c r="B180">
        <v>0.67</v>
      </c>
      <c r="C180">
        <v>0.17</v>
      </c>
      <c r="D180">
        <v>0.25</v>
      </c>
      <c r="E180">
        <v>0.42</v>
      </c>
      <c r="F180">
        <v>12</v>
      </c>
      <c r="G180" t="s">
        <v>146</v>
      </c>
      <c r="H180" t="s">
        <v>917</v>
      </c>
      <c r="I180">
        <v>0.79166666666666663</v>
      </c>
      <c r="J180" t="s">
        <v>918</v>
      </c>
      <c r="K180" t="s">
        <v>147</v>
      </c>
      <c r="L180">
        <v>11</v>
      </c>
      <c r="M180">
        <v>0.36</v>
      </c>
      <c r="N180">
        <v>0.36</v>
      </c>
      <c r="O180">
        <v>0.36</v>
      </c>
      <c r="P180">
        <v>0.36</v>
      </c>
      <c r="Q180" t="s">
        <v>148</v>
      </c>
      <c r="R180" s="9"/>
      <c r="S180" s="9"/>
      <c r="T180" s="9"/>
    </row>
    <row r="181" spans="1:20" x14ac:dyDescent="0.25">
      <c r="A181" t="s">
        <v>532</v>
      </c>
      <c r="B181">
        <v>0.6</v>
      </c>
      <c r="C181">
        <v>0.4</v>
      </c>
      <c r="D181">
        <v>7.0000000000000007E-2</v>
      </c>
      <c r="E181">
        <v>0.33</v>
      </c>
      <c r="F181">
        <v>15</v>
      </c>
      <c r="G181" t="s">
        <v>146</v>
      </c>
      <c r="H181" t="s">
        <v>919</v>
      </c>
      <c r="I181">
        <v>0.79166666666666663</v>
      </c>
      <c r="J181" t="s">
        <v>920</v>
      </c>
      <c r="K181" t="s">
        <v>147</v>
      </c>
      <c r="L181">
        <v>15</v>
      </c>
      <c r="M181">
        <v>7.0000000000000007E-2</v>
      </c>
      <c r="N181">
        <v>0.13</v>
      </c>
      <c r="O181">
        <v>0.47</v>
      </c>
      <c r="P181">
        <v>0.47</v>
      </c>
      <c r="Q181" t="s">
        <v>148</v>
      </c>
      <c r="R181" s="9"/>
      <c r="S181" s="9"/>
      <c r="T181" s="9"/>
    </row>
    <row r="182" spans="1:20" x14ac:dyDescent="0.25">
      <c r="A182" t="s">
        <v>532</v>
      </c>
      <c r="B182">
        <v>0.67</v>
      </c>
      <c r="C182">
        <v>0.13</v>
      </c>
      <c r="D182">
        <v>0.33</v>
      </c>
      <c r="E182">
        <v>0.67</v>
      </c>
      <c r="F182">
        <v>15</v>
      </c>
      <c r="G182" t="s">
        <v>146</v>
      </c>
      <c r="H182" t="s">
        <v>921</v>
      </c>
      <c r="I182">
        <v>0.79166666666666663</v>
      </c>
      <c r="J182" t="s">
        <v>922</v>
      </c>
      <c r="K182" t="s">
        <v>147</v>
      </c>
      <c r="L182">
        <v>15</v>
      </c>
      <c r="M182">
        <v>0.13</v>
      </c>
      <c r="N182">
        <v>0.2</v>
      </c>
      <c r="O182">
        <v>0.67</v>
      </c>
      <c r="P182">
        <v>0.27</v>
      </c>
      <c r="Q182" t="s">
        <v>148</v>
      </c>
      <c r="R182" s="9"/>
      <c r="S182" s="9"/>
      <c r="T182" s="9"/>
    </row>
    <row r="183" spans="1:20" x14ac:dyDescent="0.25">
      <c r="A183" t="s">
        <v>923</v>
      </c>
      <c r="B183">
        <v>0.75</v>
      </c>
      <c r="C183">
        <v>0</v>
      </c>
      <c r="D183">
        <v>0.25</v>
      </c>
      <c r="E183">
        <v>0.5</v>
      </c>
      <c r="F183">
        <v>4</v>
      </c>
      <c r="G183" t="s">
        <v>146</v>
      </c>
      <c r="H183" t="s">
        <v>924</v>
      </c>
      <c r="I183">
        <v>0.79166666666666663</v>
      </c>
      <c r="J183" t="s">
        <v>925</v>
      </c>
      <c r="K183" t="s">
        <v>147</v>
      </c>
      <c r="L183">
        <v>5</v>
      </c>
      <c r="M183">
        <v>0</v>
      </c>
      <c r="N183">
        <v>0</v>
      </c>
      <c r="O183">
        <v>0.8</v>
      </c>
      <c r="P183">
        <v>0.2</v>
      </c>
      <c r="Q183" t="s">
        <v>148</v>
      </c>
      <c r="R183" s="9"/>
      <c r="S183" s="9"/>
      <c r="T183" s="9"/>
    </row>
    <row r="184" spans="1:20" x14ac:dyDescent="0.25">
      <c r="A184" t="s">
        <v>544</v>
      </c>
      <c r="B184">
        <v>0.5</v>
      </c>
      <c r="C184">
        <v>0.3</v>
      </c>
      <c r="D184">
        <v>0.3</v>
      </c>
      <c r="E184">
        <v>0.3</v>
      </c>
      <c r="F184">
        <v>10</v>
      </c>
      <c r="G184" t="s">
        <v>146</v>
      </c>
      <c r="H184" t="s">
        <v>926</v>
      </c>
      <c r="I184">
        <v>0.79166666666666663</v>
      </c>
      <c r="J184" t="s">
        <v>927</v>
      </c>
      <c r="K184" t="s">
        <v>147</v>
      </c>
      <c r="L184">
        <v>10</v>
      </c>
      <c r="M184">
        <v>0.3</v>
      </c>
      <c r="N184">
        <v>0.2</v>
      </c>
      <c r="O184">
        <v>0.4</v>
      </c>
      <c r="P184">
        <v>0.4</v>
      </c>
      <c r="Q184" t="s">
        <v>148</v>
      </c>
      <c r="R184" s="9"/>
      <c r="S184" s="9"/>
      <c r="T184" s="9"/>
    </row>
    <row r="185" spans="1:20" x14ac:dyDescent="0.25">
      <c r="A185" t="s">
        <v>532</v>
      </c>
      <c r="B185">
        <v>0.47</v>
      </c>
      <c r="C185">
        <v>0.27</v>
      </c>
      <c r="D185">
        <v>0.33</v>
      </c>
      <c r="E185">
        <v>0.47</v>
      </c>
      <c r="F185">
        <v>15</v>
      </c>
      <c r="G185" t="s">
        <v>146</v>
      </c>
      <c r="H185" t="s">
        <v>928</v>
      </c>
      <c r="I185">
        <v>0.79513888888888884</v>
      </c>
      <c r="J185" t="s">
        <v>929</v>
      </c>
      <c r="K185" t="s">
        <v>147</v>
      </c>
      <c r="L185">
        <v>15</v>
      </c>
      <c r="M185">
        <v>0.27</v>
      </c>
      <c r="N185">
        <v>0.2</v>
      </c>
      <c r="O185">
        <v>0.2</v>
      </c>
      <c r="P185">
        <v>0.67</v>
      </c>
      <c r="Q185" t="s">
        <v>148</v>
      </c>
      <c r="R185" s="9"/>
      <c r="S185" s="9"/>
      <c r="T185" s="9"/>
    </row>
    <row r="186" spans="1:20" x14ac:dyDescent="0.25">
      <c r="A186" t="s">
        <v>532</v>
      </c>
      <c r="B186">
        <v>0.6</v>
      </c>
      <c r="C186">
        <v>0</v>
      </c>
      <c r="D186">
        <v>0.4</v>
      </c>
      <c r="E186">
        <v>0.8</v>
      </c>
      <c r="F186">
        <v>5</v>
      </c>
      <c r="G186" t="s">
        <v>146</v>
      </c>
      <c r="H186" t="s">
        <v>930</v>
      </c>
      <c r="I186">
        <v>0.8125</v>
      </c>
      <c r="J186" t="s">
        <v>364</v>
      </c>
      <c r="K186" t="s">
        <v>147</v>
      </c>
      <c r="L186">
        <v>5</v>
      </c>
      <c r="M186">
        <v>0.2</v>
      </c>
      <c r="N186">
        <v>0</v>
      </c>
      <c r="O186">
        <v>0</v>
      </c>
      <c r="P186">
        <v>1</v>
      </c>
      <c r="Q186" t="s">
        <v>148</v>
      </c>
      <c r="R186" s="9"/>
      <c r="S186" s="9"/>
      <c r="T186" s="9"/>
    </row>
    <row r="187" spans="1:20" x14ac:dyDescent="0.25">
      <c r="A187" t="s">
        <v>532</v>
      </c>
      <c r="B187">
        <v>0.2</v>
      </c>
      <c r="C187">
        <v>0.8</v>
      </c>
      <c r="D187">
        <v>0.2</v>
      </c>
      <c r="E187">
        <v>0</v>
      </c>
      <c r="F187">
        <v>5</v>
      </c>
      <c r="G187" t="s">
        <v>146</v>
      </c>
      <c r="H187" t="s">
        <v>931</v>
      </c>
      <c r="I187">
        <v>0.8125</v>
      </c>
      <c r="J187" t="s">
        <v>932</v>
      </c>
      <c r="K187" t="s">
        <v>147</v>
      </c>
      <c r="L187">
        <v>5</v>
      </c>
      <c r="M187">
        <v>0.2</v>
      </c>
      <c r="N187">
        <v>0.8</v>
      </c>
      <c r="O187">
        <v>0.6</v>
      </c>
      <c r="P187">
        <v>0.2</v>
      </c>
      <c r="Q187" t="s">
        <v>148</v>
      </c>
      <c r="R187" s="9"/>
      <c r="S187" s="9"/>
      <c r="T187" s="9"/>
    </row>
    <row r="188" spans="1:20" x14ac:dyDescent="0.25">
      <c r="A188" t="s">
        <v>532</v>
      </c>
      <c r="B188">
        <v>0.56999999999999995</v>
      </c>
      <c r="C188">
        <v>7.0000000000000007E-2</v>
      </c>
      <c r="D188">
        <v>0.36</v>
      </c>
      <c r="E188">
        <v>0.79</v>
      </c>
      <c r="F188">
        <v>14</v>
      </c>
      <c r="G188" t="s">
        <v>146</v>
      </c>
      <c r="H188" t="s">
        <v>933</v>
      </c>
      <c r="I188">
        <v>0.8125</v>
      </c>
      <c r="J188" t="s">
        <v>934</v>
      </c>
      <c r="K188" t="s">
        <v>147</v>
      </c>
      <c r="L188">
        <v>14</v>
      </c>
      <c r="M188">
        <v>0.21</v>
      </c>
      <c r="N188">
        <v>0.14000000000000001</v>
      </c>
      <c r="O188">
        <v>0.21</v>
      </c>
      <c r="P188">
        <v>0.64</v>
      </c>
      <c r="Q188" t="s">
        <v>148</v>
      </c>
      <c r="R188" s="9"/>
      <c r="S188" s="9"/>
      <c r="T188" s="9"/>
    </row>
    <row r="189" spans="1:20" x14ac:dyDescent="0.25">
      <c r="A189" t="s">
        <v>532</v>
      </c>
      <c r="B189">
        <v>0.64</v>
      </c>
      <c r="C189">
        <v>0.28999999999999998</v>
      </c>
      <c r="D189">
        <v>0.21</v>
      </c>
      <c r="E189">
        <v>0.28999999999999998</v>
      </c>
      <c r="F189">
        <v>14</v>
      </c>
      <c r="G189" t="s">
        <v>146</v>
      </c>
      <c r="H189" t="s">
        <v>935</v>
      </c>
      <c r="I189">
        <v>0.8125</v>
      </c>
      <c r="J189" t="s">
        <v>936</v>
      </c>
      <c r="K189" t="s">
        <v>147</v>
      </c>
      <c r="L189">
        <v>14</v>
      </c>
      <c r="M189">
        <v>7.0000000000000007E-2</v>
      </c>
      <c r="N189">
        <v>0</v>
      </c>
      <c r="O189">
        <v>0.21</v>
      </c>
      <c r="P189">
        <v>0.79</v>
      </c>
      <c r="Q189" t="s">
        <v>148</v>
      </c>
      <c r="R189" s="9"/>
      <c r="S189" s="9"/>
      <c r="T189" s="9"/>
    </row>
    <row r="190" spans="1:20" x14ac:dyDescent="0.25">
      <c r="A190" t="s">
        <v>532</v>
      </c>
      <c r="B190">
        <v>0.4</v>
      </c>
      <c r="C190">
        <v>0.4</v>
      </c>
      <c r="D190">
        <v>0.6</v>
      </c>
      <c r="E190">
        <v>0.6</v>
      </c>
      <c r="F190">
        <v>5</v>
      </c>
      <c r="G190" t="s">
        <v>146</v>
      </c>
      <c r="H190" t="s">
        <v>937</v>
      </c>
      <c r="I190">
        <v>0.8125</v>
      </c>
      <c r="J190" t="s">
        <v>938</v>
      </c>
      <c r="K190" t="s">
        <v>147</v>
      </c>
      <c r="L190">
        <v>6</v>
      </c>
      <c r="M190">
        <v>0.33</v>
      </c>
      <c r="N190">
        <v>0.5</v>
      </c>
      <c r="O190">
        <v>0.33</v>
      </c>
      <c r="P190">
        <v>0.5</v>
      </c>
      <c r="Q190" t="s">
        <v>148</v>
      </c>
      <c r="R190" s="9"/>
      <c r="S190" s="9"/>
      <c r="T190" s="9"/>
    </row>
    <row r="191" spans="1:20" x14ac:dyDescent="0.25">
      <c r="A191" t="s">
        <v>532</v>
      </c>
      <c r="B191">
        <v>0.6</v>
      </c>
      <c r="C191">
        <v>7.0000000000000007E-2</v>
      </c>
      <c r="D191">
        <v>0.33</v>
      </c>
      <c r="E191">
        <v>0.67</v>
      </c>
      <c r="F191">
        <v>15</v>
      </c>
      <c r="G191" t="s">
        <v>146</v>
      </c>
      <c r="H191" t="s">
        <v>939</v>
      </c>
      <c r="I191">
        <v>0.8125</v>
      </c>
      <c r="J191" t="s">
        <v>940</v>
      </c>
      <c r="K191" t="s">
        <v>147</v>
      </c>
      <c r="L191">
        <v>15</v>
      </c>
      <c r="M191">
        <v>0.13</v>
      </c>
      <c r="N191">
        <v>0.2</v>
      </c>
      <c r="O191">
        <v>0.67</v>
      </c>
      <c r="P191">
        <v>0.27</v>
      </c>
      <c r="Q191" t="s">
        <v>148</v>
      </c>
      <c r="R191" s="9"/>
      <c r="S191" s="9"/>
      <c r="T191" s="9"/>
    </row>
    <row r="192" spans="1:20" x14ac:dyDescent="0.25">
      <c r="A192" t="s">
        <v>532</v>
      </c>
      <c r="B192">
        <v>0.33</v>
      </c>
      <c r="C192">
        <v>0.47</v>
      </c>
      <c r="D192">
        <v>0.4</v>
      </c>
      <c r="E192">
        <v>0.27</v>
      </c>
      <c r="F192">
        <v>15</v>
      </c>
      <c r="G192" t="s">
        <v>146</v>
      </c>
      <c r="H192" t="s">
        <v>941</v>
      </c>
      <c r="I192">
        <v>0.8125</v>
      </c>
      <c r="J192" t="s">
        <v>942</v>
      </c>
      <c r="K192" t="s">
        <v>147</v>
      </c>
      <c r="L192">
        <v>15</v>
      </c>
      <c r="M192">
        <v>0.47</v>
      </c>
      <c r="N192">
        <v>0.2</v>
      </c>
      <c r="O192">
        <v>0.13</v>
      </c>
      <c r="P192">
        <v>0.67</v>
      </c>
      <c r="Q192" t="s">
        <v>148</v>
      </c>
      <c r="R192" s="9"/>
      <c r="S192" s="9"/>
      <c r="T192" s="9"/>
    </row>
    <row r="193" spans="1:20" x14ac:dyDescent="0.25">
      <c r="A193" t="s">
        <v>545</v>
      </c>
      <c r="H193" t="s">
        <v>943</v>
      </c>
      <c r="I193">
        <v>0.82291666666666663</v>
      </c>
      <c r="J193" t="s">
        <v>944</v>
      </c>
      <c r="Q193" t="s">
        <v>148</v>
      </c>
      <c r="R193" s="9"/>
      <c r="S193" s="9"/>
      <c r="T193" s="9"/>
    </row>
    <row r="194" spans="1:20" x14ac:dyDescent="0.25">
      <c r="A194" t="s">
        <v>549</v>
      </c>
      <c r="G194" t="s">
        <v>146</v>
      </c>
      <c r="H194" t="s">
        <v>945</v>
      </c>
      <c r="I194">
        <v>0.82291666666666663</v>
      </c>
      <c r="J194" t="s">
        <v>946</v>
      </c>
      <c r="K194" t="s">
        <v>147</v>
      </c>
      <c r="Q194" t="s">
        <v>148</v>
      </c>
      <c r="R194" s="9"/>
      <c r="S194" s="9"/>
      <c r="T194" s="9"/>
    </row>
    <row r="195" spans="1:20" x14ac:dyDescent="0.25">
      <c r="A195" t="s">
        <v>549</v>
      </c>
      <c r="G195" t="s">
        <v>146</v>
      </c>
      <c r="H195" t="s">
        <v>947</v>
      </c>
      <c r="I195">
        <v>0.82291666666666663</v>
      </c>
      <c r="J195" t="s">
        <v>948</v>
      </c>
      <c r="K195" t="s">
        <v>147</v>
      </c>
      <c r="Q195" t="s">
        <v>148</v>
      </c>
      <c r="R195" s="9"/>
      <c r="S195" s="9"/>
      <c r="T195" s="9"/>
    </row>
    <row r="196" spans="1:20" x14ac:dyDescent="0.25">
      <c r="A196" t="s">
        <v>545</v>
      </c>
      <c r="H196" t="s">
        <v>949</v>
      </c>
      <c r="I196">
        <v>0.82291666666666663</v>
      </c>
      <c r="J196" t="s">
        <v>950</v>
      </c>
      <c r="Q196" t="s">
        <v>148</v>
      </c>
      <c r="R196" s="9"/>
      <c r="S196" s="9"/>
      <c r="T196" s="9"/>
    </row>
    <row r="197" spans="1:20" x14ac:dyDescent="0.25">
      <c r="A197" t="s">
        <v>545</v>
      </c>
      <c r="H197" t="s">
        <v>951</v>
      </c>
      <c r="I197">
        <v>0.82291666666666663</v>
      </c>
      <c r="J197" t="s">
        <v>952</v>
      </c>
      <c r="Q197" t="s">
        <v>148</v>
      </c>
      <c r="R197" s="9"/>
      <c r="S197" s="9"/>
      <c r="T197" s="9"/>
    </row>
    <row r="198" spans="1:20" x14ac:dyDescent="0.25">
      <c r="A198" t="s">
        <v>549</v>
      </c>
      <c r="G198" t="s">
        <v>146</v>
      </c>
      <c r="H198" t="s">
        <v>953</v>
      </c>
      <c r="I198">
        <v>0.82291666666666663</v>
      </c>
      <c r="J198" t="s">
        <v>954</v>
      </c>
      <c r="K198" t="s">
        <v>147</v>
      </c>
      <c r="Q198" t="s">
        <v>148</v>
      </c>
      <c r="R198" s="9"/>
      <c r="S198" s="9"/>
      <c r="T198" s="9"/>
    </row>
    <row r="199" spans="1:20" x14ac:dyDescent="0.25">
      <c r="A199" t="s">
        <v>533</v>
      </c>
      <c r="B199">
        <v>0.69</v>
      </c>
      <c r="C199">
        <v>0.23</v>
      </c>
      <c r="D199">
        <v>0.23</v>
      </c>
      <c r="E199">
        <v>0.46</v>
      </c>
      <c r="F199">
        <v>13</v>
      </c>
      <c r="G199" t="s">
        <v>146</v>
      </c>
      <c r="H199" t="s">
        <v>252</v>
      </c>
      <c r="I199">
        <v>0.82291666666666663</v>
      </c>
      <c r="J199" t="s">
        <v>259</v>
      </c>
      <c r="K199" t="s">
        <v>147</v>
      </c>
      <c r="L199">
        <v>13</v>
      </c>
      <c r="M199">
        <v>0.54</v>
      </c>
      <c r="N199">
        <v>0.46</v>
      </c>
      <c r="O199">
        <v>0.31</v>
      </c>
      <c r="P199">
        <v>0.31</v>
      </c>
      <c r="Q199" t="s">
        <v>148</v>
      </c>
      <c r="R199" s="9"/>
      <c r="S199" s="9"/>
      <c r="T199" s="9"/>
    </row>
    <row r="200" spans="1:20" x14ac:dyDescent="0.25">
      <c r="A200" t="s">
        <v>549</v>
      </c>
      <c r="G200" t="s">
        <v>146</v>
      </c>
      <c r="H200" t="s">
        <v>955</v>
      </c>
      <c r="I200">
        <v>0.82291666666666663</v>
      </c>
      <c r="J200" t="s">
        <v>956</v>
      </c>
      <c r="K200" t="s">
        <v>147</v>
      </c>
      <c r="Q200" t="s">
        <v>148</v>
      </c>
      <c r="R200" s="9"/>
      <c r="S200" s="9"/>
      <c r="T200" s="9"/>
    </row>
    <row r="201" spans="1:20" x14ac:dyDescent="0.25">
      <c r="A201" t="s">
        <v>549</v>
      </c>
      <c r="G201" t="s">
        <v>146</v>
      </c>
      <c r="H201" t="s">
        <v>957</v>
      </c>
      <c r="I201">
        <v>0.82291666666666663</v>
      </c>
      <c r="J201" t="s">
        <v>958</v>
      </c>
      <c r="K201" t="s">
        <v>147</v>
      </c>
      <c r="Q201" t="s">
        <v>148</v>
      </c>
      <c r="R201" s="9"/>
      <c r="S201" s="9"/>
      <c r="T201" s="9"/>
    </row>
    <row r="202" spans="1:20" x14ac:dyDescent="0.25">
      <c r="A202" t="s">
        <v>545</v>
      </c>
      <c r="H202" t="s">
        <v>959</v>
      </c>
      <c r="I202">
        <v>0.82291666666666663</v>
      </c>
      <c r="J202" t="s">
        <v>960</v>
      </c>
      <c r="Q202" t="s">
        <v>148</v>
      </c>
      <c r="R202" s="9"/>
      <c r="S202" s="9"/>
      <c r="T202" s="9"/>
    </row>
    <row r="203" spans="1:20" x14ac:dyDescent="0.25">
      <c r="A203" t="s">
        <v>545</v>
      </c>
      <c r="H203" t="s">
        <v>961</v>
      </c>
      <c r="I203">
        <v>0.82291666666666663</v>
      </c>
      <c r="J203" t="s">
        <v>962</v>
      </c>
      <c r="Q203" t="s">
        <v>148</v>
      </c>
      <c r="R203" s="9"/>
      <c r="S203" s="9"/>
      <c r="T203" s="9"/>
    </row>
    <row r="204" spans="1:20" x14ac:dyDescent="0.25">
      <c r="A204" t="s">
        <v>551</v>
      </c>
      <c r="B204">
        <v>0</v>
      </c>
      <c r="C204">
        <v>0.5</v>
      </c>
      <c r="D204">
        <v>0.5</v>
      </c>
      <c r="E204">
        <v>0.5</v>
      </c>
      <c r="F204">
        <v>2</v>
      </c>
      <c r="G204" t="s">
        <v>146</v>
      </c>
      <c r="H204" t="s">
        <v>963</v>
      </c>
      <c r="I204">
        <v>0.83333333333333337</v>
      </c>
      <c r="J204" t="s">
        <v>964</v>
      </c>
      <c r="K204" t="s">
        <v>147</v>
      </c>
      <c r="L204">
        <v>1</v>
      </c>
      <c r="M204">
        <v>0</v>
      </c>
      <c r="N204">
        <v>0</v>
      </c>
      <c r="O204">
        <v>0</v>
      </c>
      <c r="P204">
        <v>1</v>
      </c>
      <c r="Q204" t="s">
        <v>148</v>
      </c>
      <c r="R204" s="9"/>
      <c r="S204" s="9"/>
      <c r="T204" s="9"/>
    </row>
    <row r="205" spans="1:20" x14ac:dyDescent="0.25">
      <c r="A205" t="s">
        <v>843</v>
      </c>
      <c r="G205" t="s">
        <v>146</v>
      </c>
      <c r="H205" t="s">
        <v>965</v>
      </c>
      <c r="I205">
        <v>0.83333333333333337</v>
      </c>
      <c r="J205" t="s">
        <v>966</v>
      </c>
      <c r="K205" t="s">
        <v>147</v>
      </c>
      <c r="Q205" t="s">
        <v>148</v>
      </c>
      <c r="R205" s="9"/>
      <c r="S205" s="9"/>
      <c r="T205" s="9"/>
    </row>
    <row r="206" spans="1:20" x14ac:dyDescent="0.25">
      <c r="A206" t="s">
        <v>895</v>
      </c>
      <c r="B206">
        <v>0.8</v>
      </c>
      <c r="C206">
        <v>0</v>
      </c>
      <c r="D206">
        <v>0.2</v>
      </c>
      <c r="E206">
        <v>0.4</v>
      </c>
      <c r="F206">
        <v>5</v>
      </c>
      <c r="G206" t="s">
        <v>146</v>
      </c>
      <c r="H206" t="s">
        <v>967</v>
      </c>
      <c r="I206">
        <v>0.83333333333333337</v>
      </c>
      <c r="J206" t="s">
        <v>968</v>
      </c>
      <c r="K206" t="s">
        <v>147</v>
      </c>
      <c r="L206">
        <v>3</v>
      </c>
      <c r="M206">
        <v>0.33</v>
      </c>
      <c r="N206">
        <v>0</v>
      </c>
      <c r="O206">
        <v>0</v>
      </c>
      <c r="P206">
        <v>1</v>
      </c>
      <c r="Q206" t="s">
        <v>148</v>
      </c>
      <c r="R206" s="9"/>
      <c r="S206" s="9"/>
      <c r="T206" s="9"/>
    </row>
    <row r="207" spans="1:20" x14ac:dyDescent="0.25">
      <c r="A207" t="s">
        <v>895</v>
      </c>
      <c r="B207">
        <v>0.2</v>
      </c>
      <c r="C207">
        <v>0.2</v>
      </c>
      <c r="D207">
        <v>0.6</v>
      </c>
      <c r="E207">
        <v>0.6</v>
      </c>
      <c r="F207">
        <v>5</v>
      </c>
      <c r="G207" t="s">
        <v>146</v>
      </c>
      <c r="H207" t="s">
        <v>969</v>
      </c>
      <c r="I207">
        <v>0.83333333333333337</v>
      </c>
      <c r="J207" t="s">
        <v>970</v>
      </c>
      <c r="K207" t="s">
        <v>147</v>
      </c>
      <c r="L207">
        <v>3</v>
      </c>
      <c r="M207">
        <v>0.33</v>
      </c>
      <c r="N207">
        <v>0</v>
      </c>
      <c r="O207">
        <v>0</v>
      </c>
      <c r="P207">
        <v>1</v>
      </c>
      <c r="Q207" t="s">
        <v>148</v>
      </c>
      <c r="R207" s="9"/>
      <c r="S207" s="9"/>
      <c r="T207" s="9"/>
    </row>
    <row r="208" spans="1:20" x14ac:dyDescent="0.25">
      <c r="A208" t="s">
        <v>551</v>
      </c>
      <c r="G208" t="s">
        <v>146</v>
      </c>
      <c r="H208" t="s">
        <v>971</v>
      </c>
      <c r="I208">
        <v>0.83333333333333337</v>
      </c>
      <c r="J208" t="s">
        <v>972</v>
      </c>
      <c r="K208" t="s">
        <v>147</v>
      </c>
      <c r="Q208" t="s">
        <v>148</v>
      </c>
      <c r="R208" s="9"/>
      <c r="S208" s="9"/>
      <c r="T208" s="9"/>
    </row>
    <row r="209" spans="1:20" x14ac:dyDescent="0.25">
      <c r="A209" t="s">
        <v>843</v>
      </c>
      <c r="G209" t="s">
        <v>146</v>
      </c>
      <c r="H209" t="s">
        <v>973</v>
      </c>
      <c r="I209">
        <v>0.83333333333333337</v>
      </c>
      <c r="J209" t="s">
        <v>974</v>
      </c>
      <c r="K209" t="s">
        <v>147</v>
      </c>
      <c r="Q209" t="s">
        <v>148</v>
      </c>
      <c r="R209" s="9"/>
      <c r="S209" s="9"/>
      <c r="T209" s="9"/>
    </row>
    <row r="210" spans="1:20" x14ac:dyDescent="0.25">
      <c r="A210" t="s">
        <v>843</v>
      </c>
      <c r="G210" t="s">
        <v>146</v>
      </c>
      <c r="H210" t="s">
        <v>975</v>
      </c>
      <c r="I210">
        <v>0.83333333333333337</v>
      </c>
      <c r="J210" t="s">
        <v>976</v>
      </c>
      <c r="K210" t="s">
        <v>147</v>
      </c>
      <c r="Q210" t="s">
        <v>148</v>
      </c>
      <c r="R210" s="9"/>
      <c r="S210" s="9"/>
      <c r="T210" s="9"/>
    </row>
    <row r="211" spans="1:20" x14ac:dyDescent="0.25">
      <c r="A211" t="s">
        <v>843</v>
      </c>
      <c r="B211">
        <v>1</v>
      </c>
      <c r="C211">
        <v>0</v>
      </c>
      <c r="D211">
        <v>0</v>
      </c>
      <c r="E211">
        <v>1</v>
      </c>
      <c r="F211">
        <v>1</v>
      </c>
      <c r="G211" t="s">
        <v>146</v>
      </c>
      <c r="H211" t="s">
        <v>977</v>
      </c>
      <c r="I211">
        <v>0.83333333333333337</v>
      </c>
      <c r="J211" t="s">
        <v>978</v>
      </c>
      <c r="K211" t="s">
        <v>147</v>
      </c>
      <c r="Q211" t="s">
        <v>148</v>
      </c>
      <c r="R211" s="9"/>
      <c r="S211" s="9"/>
      <c r="T211" s="9"/>
    </row>
    <row r="212" spans="1:20" x14ac:dyDescent="0.25">
      <c r="A212" t="s">
        <v>532</v>
      </c>
      <c r="B212">
        <v>0.71</v>
      </c>
      <c r="C212">
        <v>0.21</v>
      </c>
      <c r="D212">
        <v>7.0000000000000007E-2</v>
      </c>
      <c r="E212">
        <v>0.36</v>
      </c>
      <c r="F212">
        <v>14</v>
      </c>
      <c r="G212" t="s">
        <v>146</v>
      </c>
      <c r="H212" t="s">
        <v>979</v>
      </c>
      <c r="I212">
        <v>0.83333333333333337</v>
      </c>
      <c r="J212" t="s">
        <v>980</v>
      </c>
      <c r="K212" t="s">
        <v>147</v>
      </c>
      <c r="L212">
        <v>14</v>
      </c>
      <c r="M212">
        <v>0.21</v>
      </c>
      <c r="N212">
        <v>0.36</v>
      </c>
      <c r="O212">
        <v>0.56999999999999995</v>
      </c>
      <c r="P212">
        <v>0.36</v>
      </c>
      <c r="Q212" t="s">
        <v>148</v>
      </c>
      <c r="R212" s="9"/>
      <c r="S212" s="9"/>
      <c r="T212" s="9"/>
    </row>
    <row r="213" spans="1:20" x14ac:dyDescent="0.25">
      <c r="A213" t="s">
        <v>533</v>
      </c>
      <c r="B213">
        <v>0.2</v>
      </c>
      <c r="C213">
        <v>0.1</v>
      </c>
      <c r="D213">
        <v>0.8</v>
      </c>
      <c r="E213">
        <v>0.7</v>
      </c>
      <c r="F213">
        <v>10</v>
      </c>
      <c r="G213" t="s">
        <v>146</v>
      </c>
      <c r="H213" t="s">
        <v>981</v>
      </c>
      <c r="I213">
        <v>0.83333333333333337</v>
      </c>
      <c r="J213" t="s">
        <v>982</v>
      </c>
      <c r="K213" t="s">
        <v>147</v>
      </c>
      <c r="L213">
        <v>10</v>
      </c>
      <c r="M213">
        <v>0.3</v>
      </c>
      <c r="N213">
        <v>0.1</v>
      </c>
      <c r="O213">
        <v>0.2</v>
      </c>
      <c r="P213">
        <v>0.7</v>
      </c>
      <c r="Q213" t="s">
        <v>148</v>
      </c>
      <c r="R213" s="9"/>
      <c r="S213" s="9"/>
      <c r="T213" s="9"/>
    </row>
    <row r="214" spans="1:20" x14ac:dyDescent="0.25">
      <c r="A214" t="s">
        <v>532</v>
      </c>
      <c r="B214">
        <v>0.56999999999999995</v>
      </c>
      <c r="C214">
        <v>0.21</v>
      </c>
      <c r="D214">
        <v>0.28999999999999998</v>
      </c>
      <c r="E214">
        <v>0.5</v>
      </c>
      <c r="F214">
        <v>14</v>
      </c>
      <c r="G214" t="s">
        <v>146</v>
      </c>
      <c r="H214" t="s">
        <v>983</v>
      </c>
      <c r="I214">
        <v>0.85416666666666663</v>
      </c>
      <c r="J214" t="s">
        <v>984</v>
      </c>
      <c r="K214" t="s">
        <v>147</v>
      </c>
      <c r="L214">
        <v>14</v>
      </c>
      <c r="M214">
        <v>0.28999999999999998</v>
      </c>
      <c r="N214">
        <v>0.36</v>
      </c>
      <c r="O214">
        <v>0.56999999999999995</v>
      </c>
      <c r="P214">
        <v>0.28999999999999998</v>
      </c>
      <c r="Q214" t="s">
        <v>148</v>
      </c>
      <c r="R214" s="9"/>
      <c r="S214" s="9"/>
      <c r="T214" s="9"/>
    </row>
    <row r="215" spans="1:20" x14ac:dyDescent="0.25">
      <c r="A215" t="s">
        <v>895</v>
      </c>
      <c r="B215">
        <v>1</v>
      </c>
      <c r="C215">
        <v>0</v>
      </c>
      <c r="D215">
        <v>0</v>
      </c>
      <c r="E215">
        <v>0</v>
      </c>
      <c r="F215">
        <v>3</v>
      </c>
      <c r="G215" t="s">
        <v>146</v>
      </c>
      <c r="H215" t="s">
        <v>985</v>
      </c>
      <c r="I215">
        <v>0.875</v>
      </c>
      <c r="J215" t="s">
        <v>986</v>
      </c>
      <c r="K215" t="s">
        <v>147</v>
      </c>
      <c r="L215">
        <v>7</v>
      </c>
      <c r="M215">
        <v>0</v>
      </c>
      <c r="N215">
        <v>0</v>
      </c>
      <c r="O215">
        <v>0.56999999999999995</v>
      </c>
      <c r="P215">
        <v>0.43</v>
      </c>
      <c r="Q215" t="s">
        <v>148</v>
      </c>
      <c r="R215" s="9"/>
      <c r="S215" s="9"/>
      <c r="T215" s="9"/>
    </row>
    <row r="216" spans="1:20" x14ac:dyDescent="0.25">
      <c r="A216" t="s">
        <v>987</v>
      </c>
      <c r="B216">
        <v>0.4</v>
      </c>
      <c r="C216">
        <v>0.4</v>
      </c>
      <c r="D216">
        <v>0.2</v>
      </c>
      <c r="E216">
        <v>0.2</v>
      </c>
      <c r="F216">
        <v>5</v>
      </c>
      <c r="G216" t="s">
        <v>146</v>
      </c>
      <c r="H216" t="s">
        <v>988</v>
      </c>
      <c r="I216">
        <v>0.875</v>
      </c>
      <c r="J216" t="s">
        <v>989</v>
      </c>
      <c r="K216" t="s">
        <v>147</v>
      </c>
      <c r="L216">
        <v>5</v>
      </c>
      <c r="M216">
        <v>0.4</v>
      </c>
      <c r="N216">
        <v>0.4</v>
      </c>
      <c r="O216">
        <v>0.2</v>
      </c>
      <c r="P216">
        <v>0.6</v>
      </c>
      <c r="Q216" t="s">
        <v>148</v>
      </c>
      <c r="R216" s="9"/>
      <c r="S216" s="9"/>
      <c r="T216" s="9"/>
    </row>
    <row r="217" spans="1:20" x14ac:dyDescent="0.25">
      <c r="A217" t="s">
        <v>554</v>
      </c>
      <c r="B217">
        <v>0.71</v>
      </c>
      <c r="C217">
        <v>7.0000000000000007E-2</v>
      </c>
      <c r="D217">
        <v>0.21</v>
      </c>
      <c r="E217">
        <v>0.28999999999999998</v>
      </c>
      <c r="F217">
        <v>14</v>
      </c>
      <c r="G217" t="s">
        <v>146</v>
      </c>
      <c r="H217" t="s">
        <v>990</v>
      </c>
      <c r="I217">
        <v>0.875</v>
      </c>
      <c r="J217" t="s">
        <v>991</v>
      </c>
      <c r="K217" t="s">
        <v>147</v>
      </c>
      <c r="L217">
        <v>14</v>
      </c>
      <c r="M217">
        <v>0.14000000000000001</v>
      </c>
      <c r="N217">
        <v>0.14000000000000001</v>
      </c>
      <c r="O217">
        <v>0.56999999999999995</v>
      </c>
      <c r="P217">
        <v>0.43</v>
      </c>
      <c r="Q217" t="s">
        <v>148</v>
      </c>
      <c r="R217" s="9"/>
      <c r="S217" s="9"/>
      <c r="T217" s="9"/>
    </row>
    <row r="218" spans="1:20" x14ac:dyDescent="0.25">
      <c r="A218" t="s">
        <v>992</v>
      </c>
      <c r="B218">
        <v>0.25</v>
      </c>
      <c r="C218">
        <v>0.25</v>
      </c>
      <c r="D218">
        <v>0.75</v>
      </c>
      <c r="E218">
        <v>0.75</v>
      </c>
      <c r="F218">
        <v>4</v>
      </c>
      <c r="G218" t="s">
        <v>146</v>
      </c>
      <c r="H218" t="s">
        <v>993</v>
      </c>
      <c r="I218">
        <v>0.875</v>
      </c>
      <c r="J218" t="s">
        <v>994</v>
      </c>
      <c r="K218" t="s">
        <v>147</v>
      </c>
      <c r="L218">
        <v>4</v>
      </c>
      <c r="M218">
        <v>0.25</v>
      </c>
      <c r="N218">
        <v>0.5</v>
      </c>
      <c r="O218">
        <v>0.75</v>
      </c>
      <c r="P218">
        <v>0</v>
      </c>
      <c r="Q218" t="s">
        <v>148</v>
      </c>
      <c r="R218" s="9"/>
      <c r="S218" s="9"/>
      <c r="T218" s="9"/>
    </row>
    <row r="219" spans="1:20" x14ac:dyDescent="0.25">
      <c r="A219" t="s">
        <v>895</v>
      </c>
      <c r="B219">
        <v>1</v>
      </c>
      <c r="C219">
        <v>0</v>
      </c>
      <c r="D219">
        <v>0</v>
      </c>
      <c r="E219">
        <v>0.33</v>
      </c>
      <c r="F219">
        <v>3</v>
      </c>
      <c r="G219" t="s">
        <v>146</v>
      </c>
      <c r="H219" t="s">
        <v>995</v>
      </c>
      <c r="I219">
        <v>0.875</v>
      </c>
      <c r="J219" t="s">
        <v>996</v>
      </c>
      <c r="K219" t="s">
        <v>147</v>
      </c>
      <c r="L219">
        <v>4</v>
      </c>
      <c r="M219">
        <v>0</v>
      </c>
      <c r="N219">
        <v>0</v>
      </c>
      <c r="O219">
        <v>0.25</v>
      </c>
      <c r="P219">
        <v>0.75</v>
      </c>
      <c r="Q219" t="s">
        <v>148</v>
      </c>
      <c r="R219" s="9"/>
      <c r="S219" s="9"/>
      <c r="T219" s="9"/>
    </row>
    <row r="220" spans="1:20" x14ac:dyDescent="0.25">
      <c r="A220" t="s">
        <v>554</v>
      </c>
      <c r="B220">
        <v>0.71</v>
      </c>
      <c r="C220">
        <v>0.14000000000000001</v>
      </c>
      <c r="D220">
        <v>0.14000000000000001</v>
      </c>
      <c r="E220">
        <v>0.21</v>
      </c>
      <c r="F220">
        <v>14</v>
      </c>
      <c r="G220" t="s">
        <v>146</v>
      </c>
      <c r="H220" t="s">
        <v>997</v>
      </c>
      <c r="I220">
        <v>0.875</v>
      </c>
      <c r="J220" t="s">
        <v>998</v>
      </c>
      <c r="K220" t="s">
        <v>147</v>
      </c>
      <c r="L220">
        <v>14</v>
      </c>
      <c r="M220">
        <v>7.0000000000000007E-2</v>
      </c>
      <c r="N220">
        <v>0.36</v>
      </c>
      <c r="O220">
        <v>0.71</v>
      </c>
      <c r="P220">
        <v>0.21</v>
      </c>
      <c r="Q220" t="s">
        <v>148</v>
      </c>
      <c r="R220" s="9"/>
      <c r="S220" s="9"/>
      <c r="T220" s="9"/>
    </row>
    <row r="221" spans="1:20" x14ac:dyDescent="0.25">
      <c r="A221" t="s">
        <v>987</v>
      </c>
      <c r="B221">
        <v>0.45</v>
      </c>
      <c r="C221">
        <v>0.09</v>
      </c>
      <c r="D221">
        <v>0.45</v>
      </c>
      <c r="E221">
        <v>0.73</v>
      </c>
      <c r="F221">
        <v>11</v>
      </c>
      <c r="G221" t="s">
        <v>146</v>
      </c>
      <c r="H221" t="s">
        <v>999</v>
      </c>
      <c r="I221">
        <v>0.88541666666666663</v>
      </c>
      <c r="J221" t="s">
        <v>1000</v>
      </c>
      <c r="K221" t="s">
        <v>147</v>
      </c>
      <c r="L221">
        <v>11</v>
      </c>
      <c r="M221">
        <v>0.27</v>
      </c>
      <c r="N221">
        <v>0.27</v>
      </c>
      <c r="O221">
        <v>0.09</v>
      </c>
      <c r="P221">
        <v>0.64</v>
      </c>
      <c r="Q221" t="s">
        <v>148</v>
      </c>
      <c r="R221" s="9"/>
      <c r="S221" s="9"/>
      <c r="T221" s="9"/>
    </row>
    <row r="222" spans="1:20" x14ac:dyDescent="0.25">
      <c r="A222" t="s">
        <v>537</v>
      </c>
      <c r="B222">
        <v>0.8</v>
      </c>
      <c r="C222">
        <v>0.2</v>
      </c>
      <c r="D222">
        <v>0</v>
      </c>
      <c r="E222">
        <v>0</v>
      </c>
      <c r="F222">
        <v>5</v>
      </c>
      <c r="G222" t="s">
        <v>146</v>
      </c>
      <c r="H222" t="s">
        <v>1001</v>
      </c>
      <c r="I222">
        <v>0.89583333333333337</v>
      </c>
      <c r="J222" t="s">
        <v>1002</v>
      </c>
      <c r="K222" t="s">
        <v>147</v>
      </c>
      <c r="L222">
        <v>5</v>
      </c>
      <c r="M222">
        <v>0.4</v>
      </c>
      <c r="N222">
        <v>0.2</v>
      </c>
      <c r="O222">
        <v>0.2</v>
      </c>
      <c r="P222">
        <v>0.8</v>
      </c>
      <c r="Q222" t="s">
        <v>148</v>
      </c>
      <c r="R222" s="9"/>
      <c r="S222" s="9"/>
      <c r="T222" s="9"/>
    </row>
    <row r="223" spans="1:20" x14ac:dyDescent="0.25">
      <c r="A223" t="s">
        <v>544</v>
      </c>
      <c r="B223">
        <v>0.42</v>
      </c>
      <c r="C223">
        <v>0.17</v>
      </c>
      <c r="D223">
        <v>0.57999999999999996</v>
      </c>
      <c r="E223">
        <v>0.5</v>
      </c>
      <c r="F223">
        <v>12</v>
      </c>
      <c r="G223" t="s">
        <v>146</v>
      </c>
      <c r="H223" t="s">
        <v>1003</v>
      </c>
      <c r="I223">
        <v>0.89583333333333337</v>
      </c>
      <c r="J223" t="s">
        <v>1004</v>
      </c>
      <c r="K223" t="s">
        <v>147</v>
      </c>
      <c r="L223">
        <v>12</v>
      </c>
      <c r="M223">
        <v>0.42</v>
      </c>
      <c r="N223">
        <v>0.33</v>
      </c>
      <c r="O223">
        <v>0.25</v>
      </c>
      <c r="P223">
        <v>0.42</v>
      </c>
      <c r="Q223" t="s">
        <v>148</v>
      </c>
      <c r="R223" s="9"/>
      <c r="S223" s="9"/>
      <c r="T223" s="9"/>
    </row>
    <row r="224" spans="1:20" x14ac:dyDescent="0.25">
      <c r="A224" t="s">
        <v>900</v>
      </c>
      <c r="B224">
        <v>0.33</v>
      </c>
      <c r="C224">
        <v>0.33</v>
      </c>
      <c r="D224">
        <v>0.33</v>
      </c>
      <c r="E224">
        <v>0.33</v>
      </c>
      <c r="F224">
        <v>3</v>
      </c>
      <c r="G224" t="s">
        <v>146</v>
      </c>
      <c r="H224" t="s">
        <v>1005</v>
      </c>
      <c r="I224">
        <v>0.91666666666666663</v>
      </c>
      <c r="J224" t="s">
        <v>1006</v>
      </c>
      <c r="K224" t="s">
        <v>147</v>
      </c>
      <c r="L224">
        <v>2</v>
      </c>
      <c r="M224">
        <v>1</v>
      </c>
      <c r="N224">
        <v>0.5</v>
      </c>
      <c r="O224">
        <v>0</v>
      </c>
      <c r="P224">
        <v>0.5</v>
      </c>
      <c r="Q224" t="s">
        <v>148</v>
      </c>
      <c r="R224" s="9"/>
      <c r="S224" s="9"/>
      <c r="T224" s="9"/>
    </row>
    <row r="225" spans="1:20" x14ac:dyDescent="0.25">
      <c r="A225" t="s">
        <v>559</v>
      </c>
      <c r="B225">
        <v>0.33</v>
      </c>
      <c r="C225">
        <v>0.33</v>
      </c>
      <c r="D225">
        <v>0.33</v>
      </c>
      <c r="E225">
        <v>0.33</v>
      </c>
      <c r="F225">
        <v>3</v>
      </c>
      <c r="G225" t="s">
        <v>146</v>
      </c>
      <c r="H225" t="s">
        <v>1007</v>
      </c>
      <c r="I225">
        <v>0.91666666666666663</v>
      </c>
      <c r="J225" t="s">
        <v>1008</v>
      </c>
      <c r="K225" t="s">
        <v>147</v>
      </c>
      <c r="L225">
        <v>4</v>
      </c>
      <c r="M225">
        <v>0</v>
      </c>
      <c r="N225">
        <v>0</v>
      </c>
      <c r="O225">
        <v>0.25</v>
      </c>
      <c r="P225">
        <v>0.75</v>
      </c>
      <c r="Q225" t="s">
        <v>148</v>
      </c>
      <c r="R225" s="9"/>
      <c r="S225" s="9"/>
      <c r="T225" s="9"/>
    </row>
    <row r="226" spans="1:20" x14ac:dyDescent="0.25">
      <c r="A226" t="s">
        <v>532</v>
      </c>
      <c r="B226">
        <v>0.36</v>
      </c>
      <c r="C226">
        <v>0.21</v>
      </c>
      <c r="D226">
        <v>0.43</v>
      </c>
      <c r="E226">
        <v>0.56999999999999995</v>
      </c>
      <c r="F226">
        <v>14</v>
      </c>
      <c r="G226" t="s">
        <v>146</v>
      </c>
      <c r="H226" t="s">
        <v>1009</v>
      </c>
      <c r="I226">
        <v>0.91666666666666663</v>
      </c>
      <c r="J226" t="s">
        <v>1010</v>
      </c>
      <c r="K226" t="s">
        <v>147</v>
      </c>
      <c r="L226">
        <v>14</v>
      </c>
      <c r="M226">
        <v>0.14000000000000001</v>
      </c>
      <c r="N226">
        <v>7.0000000000000007E-2</v>
      </c>
      <c r="O226">
        <v>0.28999999999999998</v>
      </c>
      <c r="P226">
        <v>0.71</v>
      </c>
      <c r="Q226" t="s">
        <v>148</v>
      </c>
      <c r="R226" s="9"/>
      <c r="S226" s="9"/>
      <c r="T226" s="9"/>
    </row>
    <row r="227" spans="1:20" x14ac:dyDescent="0.25">
      <c r="A227" t="s">
        <v>533</v>
      </c>
      <c r="B227">
        <v>0.46</v>
      </c>
      <c r="C227">
        <v>0.23</v>
      </c>
      <c r="D227">
        <v>0.46</v>
      </c>
      <c r="E227">
        <v>0.46</v>
      </c>
      <c r="F227">
        <v>13</v>
      </c>
      <c r="G227" t="s">
        <v>146</v>
      </c>
      <c r="H227" t="s">
        <v>249</v>
      </c>
      <c r="I227">
        <v>0.91666666666666663</v>
      </c>
      <c r="J227" t="s">
        <v>255</v>
      </c>
      <c r="K227" t="s">
        <v>147</v>
      </c>
      <c r="L227">
        <v>13</v>
      </c>
      <c r="M227">
        <v>0.38</v>
      </c>
      <c r="N227">
        <v>0.31</v>
      </c>
      <c r="O227">
        <v>0.46</v>
      </c>
      <c r="P227">
        <v>0.31</v>
      </c>
      <c r="Q227" t="s">
        <v>148</v>
      </c>
      <c r="R227" s="9"/>
      <c r="S227" s="9"/>
      <c r="T227" s="9"/>
    </row>
    <row r="228" spans="1:20" x14ac:dyDescent="0.25">
      <c r="A228" t="s">
        <v>533</v>
      </c>
      <c r="B228">
        <v>0.4</v>
      </c>
      <c r="C228">
        <v>0.1</v>
      </c>
      <c r="D228">
        <v>0.5</v>
      </c>
      <c r="E228">
        <v>0.7</v>
      </c>
      <c r="F228">
        <v>10</v>
      </c>
      <c r="G228" t="s">
        <v>146</v>
      </c>
      <c r="H228" t="s">
        <v>1011</v>
      </c>
      <c r="I228">
        <v>0.95833333333333337</v>
      </c>
      <c r="J228" t="s">
        <v>1012</v>
      </c>
      <c r="K228" t="s">
        <v>147</v>
      </c>
      <c r="L228">
        <v>9</v>
      </c>
      <c r="M228">
        <v>0.33</v>
      </c>
      <c r="N228">
        <v>0.33</v>
      </c>
      <c r="O228">
        <v>0.33</v>
      </c>
      <c r="P228">
        <v>0.56000000000000005</v>
      </c>
      <c r="Q228" t="s">
        <v>148</v>
      </c>
      <c r="R228" s="9"/>
      <c r="S228" s="9"/>
      <c r="T228" s="9"/>
    </row>
    <row r="229" spans="1:20" x14ac:dyDescent="0.25">
      <c r="A229" t="s">
        <v>895</v>
      </c>
      <c r="B229">
        <v>0.67</v>
      </c>
      <c r="C229">
        <v>0.33</v>
      </c>
      <c r="D229">
        <v>0</v>
      </c>
      <c r="E229">
        <v>0</v>
      </c>
      <c r="F229">
        <v>3</v>
      </c>
      <c r="G229" t="s">
        <v>146</v>
      </c>
      <c r="H229" t="s">
        <v>1013</v>
      </c>
      <c r="I229">
        <v>0.95833333333333337</v>
      </c>
      <c r="J229" t="s">
        <v>1014</v>
      </c>
      <c r="K229" t="s">
        <v>147</v>
      </c>
      <c r="L229">
        <v>4</v>
      </c>
      <c r="M229">
        <v>0.75</v>
      </c>
      <c r="N229">
        <v>0.5</v>
      </c>
      <c r="O229">
        <v>0.25</v>
      </c>
      <c r="P229">
        <v>0.5</v>
      </c>
      <c r="Q229" t="s">
        <v>148</v>
      </c>
      <c r="R229" s="9"/>
      <c r="S229" s="9"/>
      <c r="T229" s="9"/>
    </row>
    <row r="230" spans="1:20" x14ac:dyDescent="0.25">
      <c r="A230" t="s">
        <v>1015</v>
      </c>
      <c r="B230">
        <v>0.57999999999999996</v>
      </c>
      <c r="C230">
        <v>0.17</v>
      </c>
      <c r="D230">
        <v>0.42</v>
      </c>
      <c r="E230">
        <v>0.67</v>
      </c>
      <c r="F230">
        <v>12</v>
      </c>
      <c r="G230" t="s">
        <v>146</v>
      </c>
      <c r="H230" t="s">
        <v>1016</v>
      </c>
      <c r="I230">
        <v>0.95833333333333337</v>
      </c>
      <c r="J230" t="s">
        <v>1017</v>
      </c>
      <c r="K230" t="s">
        <v>147</v>
      </c>
      <c r="L230">
        <v>12</v>
      </c>
      <c r="M230">
        <v>0.42</v>
      </c>
      <c r="N230">
        <v>0.25</v>
      </c>
      <c r="O230">
        <v>0.08</v>
      </c>
      <c r="P230">
        <v>0.67</v>
      </c>
      <c r="Q230" t="s">
        <v>148</v>
      </c>
      <c r="R230" s="9"/>
      <c r="S230" s="9"/>
      <c r="T230" s="9"/>
    </row>
    <row r="231" spans="1:20" x14ac:dyDescent="0.25">
      <c r="A231" t="s">
        <v>923</v>
      </c>
      <c r="B231">
        <v>0.5</v>
      </c>
      <c r="C231">
        <v>0.25</v>
      </c>
      <c r="D231">
        <v>0.25</v>
      </c>
      <c r="E231">
        <v>0.75</v>
      </c>
      <c r="F231">
        <v>4</v>
      </c>
      <c r="G231" t="s">
        <v>146</v>
      </c>
      <c r="H231" t="s">
        <v>1018</v>
      </c>
      <c r="I231">
        <v>0.95833333333333337</v>
      </c>
      <c r="J231" t="s">
        <v>1019</v>
      </c>
      <c r="K231" t="s">
        <v>147</v>
      </c>
      <c r="L231">
        <v>4</v>
      </c>
      <c r="M231">
        <v>0</v>
      </c>
      <c r="N231">
        <v>0.25</v>
      </c>
      <c r="O231">
        <v>0.25</v>
      </c>
      <c r="P231">
        <v>0.75</v>
      </c>
      <c r="Q231" t="s">
        <v>148</v>
      </c>
      <c r="R231" s="9"/>
      <c r="S231" s="9"/>
      <c r="T231" s="9"/>
    </row>
    <row r="232" spans="1:20" x14ac:dyDescent="0.25">
      <c r="A232" t="s">
        <v>992</v>
      </c>
      <c r="B232">
        <v>0</v>
      </c>
      <c r="C232">
        <v>0.8</v>
      </c>
      <c r="D232">
        <v>0.8</v>
      </c>
      <c r="E232">
        <v>0.2</v>
      </c>
      <c r="F232">
        <v>5</v>
      </c>
      <c r="G232" t="s">
        <v>146</v>
      </c>
      <c r="H232" t="s">
        <v>1020</v>
      </c>
      <c r="I232">
        <v>0.96875</v>
      </c>
      <c r="J232" t="s">
        <v>1021</v>
      </c>
      <c r="K232" t="s">
        <v>147</v>
      </c>
      <c r="L232">
        <v>4</v>
      </c>
      <c r="M232">
        <v>0.25</v>
      </c>
      <c r="N232">
        <v>0.25</v>
      </c>
      <c r="O232">
        <v>0</v>
      </c>
      <c r="P232">
        <v>0.75</v>
      </c>
      <c r="Q232" t="s">
        <v>148</v>
      </c>
      <c r="R232" s="9"/>
      <c r="S232" s="9"/>
      <c r="T232" s="9"/>
    </row>
    <row r="233" spans="1:20" x14ac:dyDescent="0.25">
      <c r="A233" t="s">
        <v>1015</v>
      </c>
      <c r="B233">
        <v>0.77</v>
      </c>
      <c r="C233">
        <v>0</v>
      </c>
      <c r="D233">
        <v>0.23</v>
      </c>
      <c r="E233">
        <v>0.46</v>
      </c>
      <c r="F233">
        <v>13</v>
      </c>
      <c r="G233" t="s">
        <v>146</v>
      </c>
      <c r="H233" t="s">
        <v>1022</v>
      </c>
      <c r="I233">
        <v>0.97916666666666663</v>
      </c>
      <c r="J233" t="s">
        <v>1023</v>
      </c>
      <c r="K233" t="s">
        <v>147</v>
      </c>
      <c r="L233">
        <v>13</v>
      </c>
      <c r="M233">
        <v>0.23</v>
      </c>
      <c r="N233">
        <v>0.15</v>
      </c>
      <c r="O233">
        <v>0.15</v>
      </c>
      <c r="P233">
        <v>0.69</v>
      </c>
      <c r="Q233" t="s">
        <v>148</v>
      </c>
      <c r="R233" s="9"/>
      <c r="S233" s="9"/>
      <c r="T233" s="9"/>
    </row>
    <row r="234" spans="1:20" x14ac:dyDescent="0.25">
      <c r="B234" s="9"/>
      <c r="C234" s="9"/>
      <c r="D234" s="9"/>
      <c r="E234" s="9"/>
      <c r="M234" s="9"/>
      <c r="N234" s="9"/>
      <c r="O234" s="9"/>
      <c r="P234" s="9"/>
      <c r="Q234" s="9"/>
      <c r="R234" s="9"/>
      <c r="S234" s="9"/>
      <c r="T234" s="9"/>
    </row>
    <row r="235" spans="1:20" x14ac:dyDescent="0.25">
      <c r="B235" s="9"/>
      <c r="C235" s="9"/>
      <c r="D235" s="9"/>
      <c r="E235" s="9"/>
      <c r="M235" s="9"/>
      <c r="N235" s="9"/>
      <c r="O235" s="9"/>
      <c r="P235" s="9"/>
      <c r="Q235" s="9"/>
      <c r="R235" s="9"/>
      <c r="S235" s="9"/>
      <c r="T235" s="9"/>
    </row>
    <row r="236" spans="1:20" x14ac:dyDescent="0.25">
      <c r="B236" s="9"/>
      <c r="C236" s="9"/>
      <c r="D236" s="9"/>
      <c r="E236" s="9"/>
      <c r="M236" s="9"/>
      <c r="N236" s="9"/>
      <c r="O236" s="9"/>
      <c r="P236" s="9"/>
      <c r="Q236" s="9"/>
      <c r="R236" s="9"/>
      <c r="S236" s="9"/>
      <c r="T236" s="9"/>
    </row>
    <row r="237" spans="1:20" x14ac:dyDescent="0.25">
      <c r="B237" s="9"/>
      <c r="C237" s="9"/>
      <c r="D237" s="9"/>
      <c r="E237" s="9"/>
      <c r="M237" s="9"/>
      <c r="N237" s="9"/>
      <c r="O237" s="9"/>
      <c r="P237" s="9"/>
      <c r="Q237" s="9"/>
      <c r="R237" s="9"/>
      <c r="S237" s="9"/>
      <c r="T237" s="9"/>
    </row>
    <row r="238" spans="1:20" x14ac:dyDescent="0.25">
      <c r="B238" s="9"/>
      <c r="C238" s="9"/>
      <c r="D238" s="9"/>
      <c r="E238" s="9"/>
      <c r="M238" s="9"/>
      <c r="N238" s="9"/>
      <c r="O238" s="9"/>
      <c r="P238" s="9"/>
      <c r="Q238" s="9"/>
      <c r="R238" s="9"/>
      <c r="S238" s="9"/>
      <c r="T238" s="9"/>
    </row>
    <row r="239" spans="1:20" x14ac:dyDescent="0.25">
      <c r="B239" s="9"/>
      <c r="C239" s="9"/>
      <c r="D239" s="9"/>
      <c r="E239" s="9"/>
      <c r="M239" s="9"/>
      <c r="N239" s="9"/>
      <c r="O239" s="9"/>
      <c r="P239" s="9"/>
      <c r="Q239" s="9"/>
      <c r="R239" s="9"/>
      <c r="S239" s="9"/>
      <c r="T239" s="9"/>
    </row>
    <row r="240" spans="1:20" x14ac:dyDescent="0.25">
      <c r="B240" s="9"/>
      <c r="C240" s="9"/>
      <c r="D240" s="9"/>
      <c r="E240" s="9"/>
      <c r="M240" s="9"/>
      <c r="N240" s="9"/>
      <c r="O240" s="9"/>
      <c r="P240" s="9"/>
      <c r="Q240" s="9"/>
      <c r="R240" s="9"/>
      <c r="S240" s="9"/>
      <c r="T240" s="9"/>
    </row>
    <row r="241" spans="2:20" x14ac:dyDescent="0.25">
      <c r="B241" s="9"/>
      <c r="C241" s="9"/>
      <c r="D241" s="9"/>
      <c r="E241" s="9"/>
      <c r="M241" s="9"/>
      <c r="N241" s="9"/>
      <c r="O241" s="9"/>
      <c r="P241" s="9"/>
      <c r="Q241" s="9"/>
      <c r="R241" s="9"/>
      <c r="S241" s="9"/>
      <c r="T241" s="9"/>
    </row>
    <row r="242" spans="2:20" x14ac:dyDescent="0.25">
      <c r="B242" s="9"/>
      <c r="C242" s="9"/>
      <c r="D242" s="9"/>
      <c r="E242" s="9"/>
      <c r="M242" s="9"/>
      <c r="Q242" s="9"/>
      <c r="R242" s="9"/>
      <c r="S242" s="9"/>
      <c r="T242" s="9"/>
    </row>
    <row r="243" spans="2:20" x14ac:dyDescent="0.25">
      <c r="B243" s="9"/>
      <c r="C243" s="9"/>
      <c r="D243" s="9"/>
      <c r="E243" s="9"/>
      <c r="M243" s="9"/>
      <c r="Q243" s="9"/>
      <c r="R243" s="9"/>
      <c r="S243" s="9"/>
      <c r="T243" s="9"/>
    </row>
    <row r="244" spans="2:20" x14ac:dyDescent="0.25">
      <c r="B244" s="9"/>
      <c r="C244" s="9"/>
      <c r="D244" s="9"/>
      <c r="E244" s="9"/>
      <c r="M244" s="9"/>
      <c r="Q244" s="9"/>
      <c r="R244" s="9"/>
      <c r="S244" s="9"/>
      <c r="T244" s="9"/>
    </row>
    <row r="245" spans="2:20" x14ac:dyDescent="0.25">
      <c r="B245" s="9"/>
      <c r="C245" s="9"/>
      <c r="D245" s="9"/>
      <c r="E245" s="9"/>
      <c r="M245" s="9"/>
      <c r="Q245" s="9"/>
      <c r="R245" s="9"/>
      <c r="S245" s="9"/>
      <c r="T245" s="9"/>
    </row>
    <row r="246" spans="2:20" x14ac:dyDescent="0.25">
      <c r="B246" s="9"/>
      <c r="C246" s="9"/>
      <c r="D246" s="9"/>
      <c r="E246" s="9"/>
      <c r="M246" s="9"/>
      <c r="Q246" s="9"/>
      <c r="R246" s="9"/>
      <c r="S246" s="9"/>
      <c r="T246" s="9"/>
    </row>
    <row r="247" spans="2:20" x14ac:dyDescent="0.25">
      <c r="B247" s="9"/>
      <c r="C247" s="9"/>
      <c r="D247" s="9"/>
      <c r="E247" s="9"/>
      <c r="M247" s="9"/>
      <c r="Q247" s="9"/>
      <c r="R247" s="9"/>
      <c r="S247" s="9"/>
      <c r="T247" s="9"/>
    </row>
    <row r="248" spans="2:20" x14ac:dyDescent="0.25">
      <c r="B248" s="9"/>
      <c r="C248" s="9"/>
      <c r="D248" s="9"/>
      <c r="E248" s="9"/>
      <c r="M248" s="9"/>
      <c r="Q248" s="9"/>
      <c r="R248" s="9"/>
      <c r="S248" s="9"/>
      <c r="T248" s="9"/>
    </row>
    <row r="249" spans="2:20" x14ac:dyDescent="0.25">
      <c r="B249" s="9"/>
      <c r="C249" s="9"/>
      <c r="D249" s="9"/>
      <c r="E249" s="9"/>
      <c r="M249" s="9"/>
      <c r="Q249" s="9"/>
      <c r="R249" s="9"/>
      <c r="S249" s="9"/>
      <c r="T249" s="9"/>
    </row>
    <row r="250" spans="2:20" x14ac:dyDescent="0.25">
      <c r="B250" s="9"/>
      <c r="C250" s="9"/>
      <c r="D250" s="9"/>
      <c r="E250" s="9"/>
      <c r="M250" s="9"/>
      <c r="Q250" s="9"/>
      <c r="R250" s="9"/>
      <c r="S250" s="9"/>
      <c r="T250" s="9"/>
    </row>
    <row r="251" spans="2:20" x14ac:dyDescent="0.25">
      <c r="B251" s="9"/>
      <c r="C251" s="9"/>
      <c r="D251" s="9"/>
      <c r="E251" s="9"/>
      <c r="M251" s="9"/>
      <c r="Q251" s="9"/>
      <c r="R251" s="9"/>
      <c r="S251" s="9"/>
      <c r="T251" s="9"/>
    </row>
    <row r="252" spans="2:20" x14ac:dyDescent="0.25">
      <c r="B252" s="9"/>
      <c r="C252" s="9"/>
      <c r="D252" s="9"/>
      <c r="E252" s="9"/>
      <c r="M252" s="9"/>
      <c r="Q252" s="9"/>
      <c r="R252" s="9"/>
      <c r="S252" s="9"/>
      <c r="T252" s="9"/>
    </row>
    <row r="253" spans="2:20" x14ac:dyDescent="0.25">
      <c r="B253" s="9"/>
      <c r="C253" s="9"/>
      <c r="D253" s="9"/>
      <c r="E253" s="9"/>
      <c r="M253" s="9"/>
      <c r="Q253" s="9"/>
      <c r="R253" s="9"/>
      <c r="S253" s="9"/>
      <c r="T253" s="9"/>
    </row>
    <row r="254" spans="2:20" x14ac:dyDescent="0.25">
      <c r="B254" s="9"/>
      <c r="C254" s="9"/>
      <c r="D254" s="9"/>
      <c r="E254" s="9"/>
      <c r="M254" s="9"/>
      <c r="Q254" s="9"/>
      <c r="R254" s="9"/>
      <c r="S254" s="9"/>
      <c r="T254" s="9"/>
    </row>
    <row r="255" spans="2:20" x14ac:dyDescent="0.25">
      <c r="B255" s="9"/>
      <c r="C255" s="9"/>
      <c r="D255" s="9"/>
      <c r="E255" s="9"/>
      <c r="M255" s="9"/>
      <c r="Q255" s="9"/>
      <c r="R255" s="9"/>
      <c r="S255" s="9"/>
      <c r="T255" s="9"/>
    </row>
    <row r="256" spans="2:20" x14ac:dyDescent="0.25">
      <c r="B256" s="9"/>
      <c r="C256" s="9"/>
      <c r="D256" s="9"/>
      <c r="E256" s="9"/>
      <c r="M256" s="9"/>
      <c r="Q256" s="9"/>
      <c r="R256" s="9"/>
      <c r="S256" s="9"/>
      <c r="T256" s="9"/>
    </row>
    <row r="257" spans="2:20" x14ac:dyDescent="0.25">
      <c r="B257" s="9"/>
      <c r="C257" s="9"/>
      <c r="D257" s="9"/>
      <c r="E257" s="9"/>
      <c r="M257" s="9"/>
      <c r="Q257" s="9"/>
      <c r="R257" s="9"/>
      <c r="S257" s="9"/>
      <c r="T257" s="9"/>
    </row>
    <row r="258" spans="2:20" x14ac:dyDescent="0.25">
      <c r="B258" s="9"/>
      <c r="C258" s="9"/>
      <c r="D258" s="9"/>
      <c r="E258" s="9"/>
      <c r="M258" s="9"/>
      <c r="Q258" s="9"/>
      <c r="R258" s="9"/>
      <c r="S258" s="9"/>
      <c r="T258" s="9"/>
    </row>
    <row r="259" spans="2:20" x14ac:dyDescent="0.25">
      <c r="B259" s="9"/>
      <c r="C259" s="9"/>
      <c r="D259" s="9"/>
      <c r="E259" s="9"/>
      <c r="M259" s="9"/>
      <c r="Q259" s="9"/>
      <c r="R259" s="9"/>
      <c r="S259" s="9"/>
      <c r="T259" s="9"/>
    </row>
    <row r="260" spans="2:20" x14ac:dyDescent="0.25">
      <c r="B260" s="9"/>
      <c r="C260" s="9"/>
      <c r="D260" s="9"/>
      <c r="E260" s="9"/>
      <c r="M260" s="9"/>
      <c r="Q260" s="9"/>
      <c r="R260" s="9"/>
      <c r="S260" s="9"/>
      <c r="T260" s="9"/>
    </row>
    <row r="261" spans="2:20" x14ac:dyDescent="0.25">
      <c r="B261" s="9"/>
      <c r="C261" s="9"/>
      <c r="D261" s="9"/>
      <c r="E261" s="9"/>
      <c r="M261" s="9"/>
      <c r="Q261" s="9"/>
      <c r="R261" s="9"/>
      <c r="S261" s="9"/>
      <c r="T261" s="9"/>
    </row>
    <row r="262" spans="2:20" x14ac:dyDescent="0.25">
      <c r="B262" s="9"/>
      <c r="C262" s="9"/>
      <c r="D262" s="9"/>
      <c r="E262" s="9"/>
      <c r="M262" s="9"/>
      <c r="Q262" s="9"/>
      <c r="R262" s="9"/>
      <c r="S262" s="9"/>
      <c r="T262" s="9"/>
    </row>
    <row r="263" spans="2:20" x14ac:dyDescent="0.25">
      <c r="B263" s="9"/>
      <c r="C263" s="9"/>
      <c r="D263" s="9"/>
      <c r="E263" s="9"/>
      <c r="M263" s="9"/>
      <c r="Q263" s="9"/>
      <c r="R263" s="9"/>
      <c r="S263" s="9"/>
      <c r="T263" s="9"/>
    </row>
    <row r="264" spans="2:20" x14ac:dyDescent="0.25">
      <c r="B264" s="9"/>
      <c r="C264" s="9"/>
      <c r="D264" s="9"/>
      <c r="E264" s="9"/>
      <c r="M264" s="9"/>
      <c r="Q264" s="9"/>
      <c r="R264" s="9"/>
      <c r="S264" s="9"/>
      <c r="T264" s="9"/>
    </row>
    <row r="265" spans="2:20" x14ac:dyDescent="0.25">
      <c r="B265" s="9"/>
      <c r="C265" s="9"/>
      <c r="D265" s="9"/>
      <c r="E265" s="9"/>
      <c r="M265" s="9"/>
      <c r="Q265" s="9"/>
      <c r="R265" s="9"/>
      <c r="S265" s="9"/>
      <c r="T265" s="9"/>
    </row>
    <row r="266" spans="2:20" x14ac:dyDescent="0.25">
      <c r="B266" s="9"/>
      <c r="C266" s="9"/>
      <c r="D266" s="9"/>
      <c r="E266" s="9"/>
      <c r="M266" s="9"/>
      <c r="Q266" s="9"/>
      <c r="R266" s="9"/>
      <c r="S266" s="9"/>
      <c r="T266" s="9"/>
    </row>
    <row r="267" spans="2:20" x14ac:dyDescent="0.25">
      <c r="B267" s="9"/>
      <c r="C267" s="9"/>
      <c r="D267" s="9"/>
      <c r="E267" s="9"/>
      <c r="M267" s="9"/>
      <c r="Q267" s="9"/>
      <c r="R267" s="9"/>
      <c r="S267" s="9"/>
      <c r="T267" s="9"/>
    </row>
    <row r="268" spans="2:20" x14ac:dyDescent="0.25">
      <c r="B268" s="9"/>
      <c r="C268" s="9"/>
      <c r="D268" s="9"/>
      <c r="E268" s="9"/>
      <c r="M268" s="9"/>
      <c r="Q268" s="9"/>
      <c r="R268" s="9"/>
      <c r="S268" s="9"/>
      <c r="T268" s="9"/>
    </row>
    <row r="269" spans="2:20" x14ac:dyDescent="0.25">
      <c r="B269" s="9"/>
      <c r="C269" s="9"/>
      <c r="D269" s="9"/>
      <c r="E269" s="9"/>
      <c r="M269" s="9"/>
      <c r="Q269" s="9"/>
      <c r="R269" s="9"/>
      <c r="S269" s="9"/>
      <c r="T269" s="9"/>
    </row>
    <row r="270" spans="2:20" x14ac:dyDescent="0.25">
      <c r="B270" s="9"/>
      <c r="C270" s="9"/>
      <c r="D270" s="9"/>
      <c r="E270" s="9"/>
      <c r="Q270" s="9"/>
      <c r="R270" s="9"/>
      <c r="S270" s="9"/>
      <c r="T270" s="9"/>
    </row>
    <row r="271" spans="2:20" x14ac:dyDescent="0.25">
      <c r="B271" s="9"/>
      <c r="C271" s="9"/>
      <c r="D271" s="9"/>
      <c r="E271" s="9"/>
      <c r="Q271" s="9"/>
      <c r="R271" s="9"/>
      <c r="S271" s="9"/>
      <c r="T271" s="9"/>
    </row>
    <row r="272" spans="2:20" x14ac:dyDescent="0.25">
      <c r="B272" s="9"/>
      <c r="C272" s="9"/>
      <c r="D272" s="9"/>
      <c r="E272" s="9"/>
      <c r="Q272" s="9"/>
      <c r="R272" s="9"/>
      <c r="S272" s="9"/>
      <c r="T272" s="9"/>
    </row>
    <row r="273" spans="2:20" x14ac:dyDescent="0.25">
      <c r="B273" s="9"/>
      <c r="C273" s="9"/>
      <c r="D273" s="9"/>
      <c r="E273" s="9"/>
      <c r="Q273" s="9"/>
      <c r="R273" s="9"/>
      <c r="S273" s="9"/>
      <c r="T273" s="9"/>
    </row>
    <row r="274" spans="2:20" x14ac:dyDescent="0.25">
      <c r="B274" s="9"/>
      <c r="C274" s="9"/>
      <c r="D274" s="9"/>
      <c r="E274" s="9"/>
      <c r="Q274" s="9"/>
      <c r="R274" s="9"/>
      <c r="S274" s="9"/>
      <c r="T274" s="9"/>
    </row>
    <row r="275" spans="2:20" x14ac:dyDescent="0.25">
      <c r="B275" s="9"/>
      <c r="C275" s="9"/>
      <c r="D275" s="9"/>
      <c r="E275" s="9"/>
      <c r="Q275" s="9"/>
      <c r="R275" s="9"/>
      <c r="S275" s="9"/>
      <c r="T275" s="9"/>
    </row>
    <row r="276" spans="2:20" x14ac:dyDescent="0.25">
      <c r="B276" s="9"/>
      <c r="C276" s="9"/>
      <c r="D276" s="9"/>
      <c r="E276" s="9"/>
      <c r="Q276" s="9"/>
      <c r="R276" s="9"/>
      <c r="S276" s="9"/>
      <c r="T276" s="9"/>
    </row>
    <row r="277" spans="2:20" x14ac:dyDescent="0.25">
      <c r="B277" s="9"/>
      <c r="C277" s="9"/>
      <c r="D277" s="9"/>
      <c r="E277" s="9"/>
      <c r="Q277" s="9"/>
      <c r="R277" s="9"/>
      <c r="S277" s="9"/>
      <c r="T277" s="9"/>
    </row>
    <row r="278" spans="2:20" x14ac:dyDescent="0.25">
      <c r="B278" s="9"/>
      <c r="C278" s="9"/>
      <c r="D278" s="9"/>
      <c r="E278" s="9"/>
      <c r="Q278" s="9"/>
      <c r="R278" s="9"/>
      <c r="S278" s="9"/>
      <c r="T278" s="9"/>
    </row>
    <row r="279" spans="2:20" x14ac:dyDescent="0.25">
      <c r="B279" s="9"/>
      <c r="C279" s="9"/>
      <c r="D279" s="9"/>
      <c r="E279" s="9"/>
      <c r="Q279" s="9"/>
      <c r="R279" s="9"/>
      <c r="S279" s="9"/>
      <c r="T279" s="9"/>
    </row>
    <row r="280" spans="2:20" x14ac:dyDescent="0.25">
      <c r="B280" s="9"/>
      <c r="C280" s="9"/>
      <c r="D280" s="9"/>
      <c r="E280" s="9"/>
      <c r="Q280" s="9"/>
      <c r="R280" s="9"/>
      <c r="S280" s="9"/>
      <c r="T280" s="9"/>
    </row>
    <row r="281" spans="2:20" x14ac:dyDescent="0.25">
      <c r="B281" s="9"/>
      <c r="C281" s="9"/>
      <c r="D281" s="9"/>
      <c r="E281" s="9"/>
      <c r="Q281" s="9"/>
    </row>
    <row r="282" spans="2:20" x14ac:dyDescent="0.25">
      <c r="B282" s="9"/>
      <c r="C282" s="9"/>
      <c r="D282" s="9"/>
      <c r="E282" s="9"/>
      <c r="Q282" s="9"/>
    </row>
    <row r="283" spans="2:20" x14ac:dyDescent="0.25">
      <c r="B283" s="9"/>
      <c r="C283" s="9"/>
      <c r="D283" s="9"/>
      <c r="E283" s="9"/>
      <c r="Q283" s="9"/>
    </row>
    <row r="284" spans="2:20" x14ac:dyDescent="0.25">
      <c r="B284" s="9"/>
      <c r="C284" s="9"/>
      <c r="D284" s="9"/>
      <c r="E284" s="9"/>
      <c r="Q284" s="9"/>
    </row>
    <row r="285" spans="2:20" x14ac:dyDescent="0.25">
      <c r="B285" s="9"/>
      <c r="C285" s="9"/>
      <c r="D285" s="9"/>
      <c r="E285" s="9"/>
      <c r="Q285" s="9"/>
    </row>
    <row r="286" spans="2:20" x14ac:dyDescent="0.25">
      <c r="B286" s="9"/>
      <c r="C286" s="9"/>
      <c r="D286" s="9"/>
      <c r="E286" s="9"/>
      <c r="Q286" s="9"/>
    </row>
    <row r="287" spans="2:20" x14ac:dyDescent="0.25">
      <c r="B287" s="9"/>
      <c r="C287" s="9"/>
      <c r="D287" s="9"/>
      <c r="E287" s="9"/>
      <c r="Q287" s="9"/>
    </row>
    <row r="288" spans="2:20" x14ac:dyDescent="0.25">
      <c r="B288" s="9"/>
      <c r="C288" s="9"/>
      <c r="D288" s="9"/>
      <c r="E288" s="9"/>
      <c r="Q288" s="9"/>
    </row>
    <row r="289" spans="2:17" x14ac:dyDescent="0.25">
      <c r="B289" s="9"/>
      <c r="C289" s="9"/>
      <c r="D289" s="9"/>
      <c r="E289" s="9"/>
      <c r="Q289" s="9"/>
    </row>
    <row r="290" spans="2:17" x14ac:dyDescent="0.25">
      <c r="B290" s="9"/>
      <c r="C290" s="9"/>
      <c r="D290" s="9"/>
      <c r="E290" s="9"/>
      <c r="Q290" s="9"/>
    </row>
    <row r="291" spans="2:17" x14ac:dyDescent="0.25">
      <c r="B291" s="9"/>
      <c r="C291" s="9"/>
      <c r="D291" s="9"/>
      <c r="E291" s="9"/>
      <c r="Q291" s="9"/>
    </row>
    <row r="292" spans="2:17" x14ac:dyDescent="0.25">
      <c r="B292" s="9"/>
      <c r="C292" s="9"/>
      <c r="D292" s="9"/>
      <c r="E292" s="9"/>
      <c r="Q292" s="9"/>
    </row>
    <row r="293" spans="2:17" x14ac:dyDescent="0.25">
      <c r="B293" s="9"/>
      <c r="C293" s="9"/>
      <c r="D293" s="9"/>
      <c r="E293" s="9"/>
      <c r="Q293" s="9"/>
    </row>
    <row r="294" spans="2:17" x14ac:dyDescent="0.25">
      <c r="B294" s="9"/>
      <c r="C294" s="9"/>
      <c r="D294" s="9"/>
      <c r="E294" s="9"/>
      <c r="Q294" s="9"/>
    </row>
    <row r="295" spans="2:17" x14ac:dyDescent="0.25">
      <c r="B295" s="9"/>
      <c r="C295" s="9"/>
      <c r="D295" s="9"/>
      <c r="E295" s="9"/>
      <c r="Q295" s="9"/>
    </row>
    <row r="296" spans="2:17" x14ac:dyDescent="0.25">
      <c r="B296" s="9"/>
      <c r="C296" s="9"/>
      <c r="D296" s="9"/>
      <c r="E296" s="9"/>
      <c r="Q296" s="9"/>
    </row>
    <row r="297" spans="2:17" x14ac:dyDescent="0.25">
      <c r="B297" s="9"/>
      <c r="C297" s="9"/>
      <c r="D297" s="9"/>
      <c r="E297" s="9"/>
      <c r="Q297" s="9"/>
    </row>
    <row r="298" spans="2:17" x14ac:dyDescent="0.25">
      <c r="B298" s="9"/>
      <c r="C298" s="9"/>
      <c r="D298" s="9"/>
      <c r="E298" s="9"/>
      <c r="Q298" s="9"/>
    </row>
    <row r="299" spans="2:17" x14ac:dyDescent="0.25">
      <c r="B299" s="9"/>
      <c r="C299" s="9"/>
      <c r="D299" s="9"/>
      <c r="E299" s="9"/>
      <c r="Q299" s="9"/>
    </row>
    <row r="300" spans="2:17" x14ac:dyDescent="0.25">
      <c r="B300" s="9"/>
      <c r="C300" s="9"/>
      <c r="D300" s="9"/>
      <c r="E300" s="9"/>
      <c r="Q300" s="9"/>
    </row>
    <row r="301" spans="2:17" x14ac:dyDescent="0.25">
      <c r="B301" s="9"/>
      <c r="C301" s="9"/>
      <c r="D301" s="9"/>
      <c r="E301" s="9"/>
      <c r="Q301" s="9"/>
    </row>
    <row r="302" spans="2:17" x14ac:dyDescent="0.25">
      <c r="B302" s="9"/>
      <c r="C302" s="9"/>
      <c r="D302" s="9"/>
      <c r="E302" s="9"/>
      <c r="Q302" s="9"/>
    </row>
    <row r="303" spans="2:17" x14ac:dyDescent="0.25">
      <c r="B303" s="9"/>
      <c r="C303" s="9"/>
      <c r="D303" s="9"/>
      <c r="E303" s="9"/>
      <c r="Q303" s="9"/>
    </row>
    <row r="304" spans="2:17" x14ac:dyDescent="0.25">
      <c r="B304" s="9"/>
      <c r="C304" s="9"/>
      <c r="D304" s="9"/>
      <c r="E304" s="9"/>
      <c r="Q304" s="9"/>
    </row>
    <row r="305" spans="2:17" x14ac:dyDescent="0.25">
      <c r="B305" s="9"/>
      <c r="C305" s="9"/>
      <c r="D305" s="9"/>
      <c r="E305" s="9"/>
      <c r="Q305" s="9"/>
    </row>
    <row r="306" spans="2:17" x14ac:dyDescent="0.25">
      <c r="B306" s="9"/>
      <c r="C306" s="9"/>
      <c r="D306" s="9"/>
      <c r="E306" s="9"/>
      <c r="Q306" s="9"/>
    </row>
    <row r="307" spans="2:17" x14ac:dyDescent="0.25">
      <c r="B307" s="9"/>
      <c r="C307" s="9"/>
      <c r="D307" s="9"/>
      <c r="E307" s="9"/>
      <c r="Q307" s="9"/>
    </row>
    <row r="308" spans="2:17" x14ac:dyDescent="0.25">
      <c r="B308" s="9"/>
      <c r="C308" s="9"/>
      <c r="D308" s="9"/>
      <c r="E308" s="9"/>
      <c r="Q308" s="9"/>
    </row>
    <row r="309" spans="2:17" x14ac:dyDescent="0.25">
      <c r="B309" s="9"/>
      <c r="C309" s="9"/>
      <c r="D309" s="9"/>
      <c r="E309" s="9"/>
      <c r="Q309" s="9"/>
    </row>
    <row r="310" spans="2:17" x14ac:dyDescent="0.25">
      <c r="B310" s="9"/>
      <c r="C310" s="9"/>
      <c r="D310" s="9"/>
      <c r="E310" s="9"/>
      <c r="Q310" s="9"/>
    </row>
    <row r="311" spans="2:17" x14ac:dyDescent="0.25">
      <c r="B311" s="9"/>
      <c r="C311" s="9"/>
      <c r="D311" s="9"/>
      <c r="E311" s="9"/>
      <c r="Q311" s="9"/>
    </row>
    <row r="312" spans="2:17" x14ac:dyDescent="0.25">
      <c r="B312" s="9"/>
      <c r="C312" s="9"/>
      <c r="D312" s="9"/>
      <c r="E312" s="9"/>
      <c r="Q312" s="9"/>
    </row>
    <row r="313" spans="2:17" x14ac:dyDescent="0.25">
      <c r="B313" s="9"/>
      <c r="C313" s="9"/>
      <c r="D313" s="9"/>
      <c r="E313" s="9"/>
      <c r="Q313" s="9"/>
    </row>
    <row r="314" spans="2:17" x14ac:dyDescent="0.25">
      <c r="B314" s="9"/>
      <c r="C314" s="9"/>
      <c r="D314" s="9"/>
      <c r="E314" s="9"/>
      <c r="Q314" s="9"/>
    </row>
    <row r="315" spans="2:17" x14ac:dyDescent="0.25">
      <c r="B315" s="9"/>
      <c r="C315" s="9"/>
      <c r="D315" s="9"/>
      <c r="E315" s="9"/>
      <c r="Q315" s="9"/>
    </row>
    <row r="316" spans="2:17" x14ac:dyDescent="0.25">
      <c r="B316" s="9"/>
      <c r="C316" s="9"/>
      <c r="D316" s="9"/>
      <c r="E316" s="9"/>
      <c r="Q316" s="9"/>
    </row>
    <row r="317" spans="2:17" x14ac:dyDescent="0.25">
      <c r="B317" s="9"/>
      <c r="C317" s="9"/>
      <c r="D317" s="9"/>
      <c r="E317" s="9"/>
      <c r="Q317" s="9"/>
    </row>
    <row r="318" spans="2:17" x14ac:dyDescent="0.25">
      <c r="B318" s="9"/>
      <c r="C318" s="9"/>
      <c r="D318" s="9"/>
      <c r="E318" s="9"/>
      <c r="Q318" s="9"/>
    </row>
    <row r="319" spans="2:17" x14ac:dyDescent="0.25">
      <c r="B319" s="9"/>
      <c r="C319" s="9"/>
      <c r="D319" s="9"/>
      <c r="E319" s="9"/>
      <c r="Q319" s="9"/>
    </row>
    <row r="320" spans="2:17" x14ac:dyDescent="0.25">
      <c r="B320" s="9"/>
      <c r="C320" s="9"/>
      <c r="D320" s="9"/>
      <c r="E320" s="9"/>
      <c r="Q320" s="9"/>
    </row>
    <row r="321" spans="2:17" x14ac:dyDescent="0.25">
      <c r="B321" s="9"/>
      <c r="C321" s="9"/>
      <c r="D321" s="9"/>
      <c r="E321" s="9"/>
      <c r="Q321" s="9"/>
    </row>
    <row r="322" spans="2:17" x14ac:dyDescent="0.25">
      <c r="B322" s="9"/>
      <c r="C322" s="9"/>
      <c r="D322" s="9"/>
      <c r="E322" s="9"/>
      <c r="Q322" s="9"/>
    </row>
    <row r="323" spans="2:17" x14ac:dyDescent="0.25">
      <c r="B323" s="9"/>
      <c r="C323" s="9"/>
      <c r="D323" s="9"/>
      <c r="E323" s="9"/>
      <c r="Q323" s="9"/>
    </row>
    <row r="324" spans="2:17" x14ac:dyDescent="0.25">
      <c r="B324" s="9"/>
      <c r="C324" s="9"/>
      <c r="D324" s="9"/>
      <c r="E324" s="9"/>
      <c r="Q324" s="9"/>
    </row>
    <row r="325" spans="2:17" x14ac:dyDescent="0.25">
      <c r="B325" s="9"/>
      <c r="C325" s="9"/>
      <c r="D325" s="9"/>
      <c r="E325" s="9"/>
      <c r="Q325" s="9"/>
    </row>
    <row r="326" spans="2:17" x14ac:dyDescent="0.25">
      <c r="B326" s="9"/>
      <c r="C326" s="9"/>
      <c r="D326" s="9"/>
      <c r="E326" s="9"/>
      <c r="Q326" s="9"/>
    </row>
    <row r="327" spans="2:17" x14ac:dyDescent="0.25">
      <c r="B327" s="9"/>
      <c r="C327" s="9"/>
      <c r="D327" s="9"/>
      <c r="E327" s="9"/>
      <c r="Q327" s="9"/>
    </row>
    <row r="328" spans="2:17" x14ac:dyDescent="0.25">
      <c r="B328" s="9"/>
      <c r="C328" s="9"/>
      <c r="D328" s="9"/>
      <c r="E328" s="9"/>
      <c r="Q328" s="9"/>
    </row>
    <row r="329" spans="2:17" x14ac:dyDescent="0.25">
      <c r="B329" s="9"/>
      <c r="C329" s="9"/>
      <c r="D329" s="9"/>
      <c r="E329" s="9"/>
      <c r="Q329" s="9"/>
    </row>
    <row r="330" spans="2:17" x14ac:dyDescent="0.25">
      <c r="B330" s="9"/>
      <c r="C330" s="9"/>
      <c r="D330" s="9"/>
      <c r="E330" s="9"/>
      <c r="Q330" s="9"/>
    </row>
    <row r="331" spans="2:17" x14ac:dyDescent="0.25">
      <c r="B331" s="9"/>
      <c r="C331" s="9"/>
      <c r="D331" s="9"/>
      <c r="E331" s="9"/>
      <c r="Q331" s="9"/>
    </row>
    <row r="332" spans="2:17" x14ac:dyDescent="0.25">
      <c r="B332" s="9"/>
      <c r="C332" s="9"/>
      <c r="D332" s="9"/>
      <c r="E332" s="9"/>
      <c r="Q332" s="9"/>
    </row>
    <row r="333" spans="2:17" x14ac:dyDescent="0.25">
      <c r="B333" s="9"/>
      <c r="C333" s="9"/>
      <c r="D333" s="9"/>
      <c r="E333" s="9"/>
      <c r="Q333" s="9"/>
    </row>
    <row r="334" spans="2:17" x14ac:dyDescent="0.25">
      <c r="B334" s="9"/>
      <c r="C334" s="9"/>
      <c r="D334" s="9"/>
      <c r="E334" s="9"/>
      <c r="Q334" s="9"/>
    </row>
    <row r="335" spans="2:17" x14ac:dyDescent="0.25">
      <c r="B335" s="9"/>
      <c r="C335" s="9"/>
      <c r="D335" s="9"/>
      <c r="E335" s="9"/>
      <c r="Q335" s="9"/>
    </row>
    <row r="336" spans="2:17" x14ac:dyDescent="0.25">
      <c r="B336" s="9"/>
      <c r="C336" s="9"/>
      <c r="D336" s="9"/>
      <c r="E336" s="9"/>
      <c r="Q336" s="9"/>
    </row>
    <row r="337" spans="2:5" x14ac:dyDescent="0.25">
      <c r="B337" s="9"/>
      <c r="C337" s="9"/>
      <c r="D337" s="9"/>
      <c r="E337" s="9"/>
    </row>
    <row r="338" spans="2:5" x14ac:dyDescent="0.25">
      <c r="B338" s="9"/>
      <c r="C338" s="9"/>
      <c r="D338" s="9"/>
      <c r="E338" s="9"/>
    </row>
    <row r="339" spans="2:5" x14ac:dyDescent="0.25">
      <c r="B339" s="9"/>
      <c r="C339" s="9"/>
      <c r="D339" s="9"/>
      <c r="E339" s="9"/>
    </row>
    <row r="340" spans="2:5" x14ac:dyDescent="0.25">
      <c r="B340" s="9"/>
      <c r="C340" s="9"/>
      <c r="D340" s="9"/>
      <c r="E340" s="9"/>
    </row>
    <row r="341" spans="2:5" x14ac:dyDescent="0.25">
      <c r="B341" s="9"/>
      <c r="C341" s="9"/>
      <c r="D341" s="9"/>
      <c r="E341" s="9"/>
    </row>
    <row r="342" spans="2:5" x14ac:dyDescent="0.25">
      <c r="B342" s="9"/>
      <c r="C342" s="9"/>
      <c r="D342" s="9"/>
      <c r="E342" s="9"/>
    </row>
    <row r="343" spans="2:5" x14ac:dyDescent="0.25">
      <c r="B343" s="9"/>
      <c r="C343" s="9"/>
      <c r="D343" s="9"/>
      <c r="E343" s="9"/>
    </row>
    <row r="344" spans="2:5" x14ac:dyDescent="0.25">
      <c r="B344" s="9"/>
      <c r="C344" s="9"/>
      <c r="D344" s="9"/>
      <c r="E344" s="9"/>
    </row>
    <row r="345" spans="2:5" x14ac:dyDescent="0.25">
      <c r="B345" s="9"/>
      <c r="C345" s="9"/>
      <c r="D345" s="9"/>
      <c r="E345" s="9"/>
    </row>
    <row r="346" spans="2:5" x14ac:dyDescent="0.25">
      <c r="B346" s="9"/>
      <c r="C346" s="9"/>
      <c r="D346" s="9"/>
      <c r="E346" s="9"/>
    </row>
    <row r="347" spans="2:5" x14ac:dyDescent="0.25">
      <c r="B347" s="9"/>
      <c r="C347" s="9"/>
      <c r="D347" s="9"/>
      <c r="E347" s="9"/>
    </row>
    <row r="348" spans="2:5" x14ac:dyDescent="0.25">
      <c r="B348" s="9"/>
      <c r="C348" s="9"/>
      <c r="D348" s="9"/>
      <c r="E348" s="9"/>
    </row>
    <row r="349" spans="2:5" x14ac:dyDescent="0.25">
      <c r="B349" s="9"/>
      <c r="C349" s="9"/>
      <c r="D349" s="9"/>
      <c r="E349" s="9"/>
    </row>
    <row r="350" spans="2:5" x14ac:dyDescent="0.25">
      <c r="B350" s="9"/>
      <c r="C350" s="9"/>
      <c r="D350" s="9"/>
      <c r="E350" s="9"/>
    </row>
    <row r="351" spans="2:5" x14ac:dyDescent="0.25">
      <c r="B351" s="9"/>
      <c r="C351" s="9"/>
      <c r="D351" s="9"/>
      <c r="E351" s="9"/>
    </row>
    <row r="352" spans="2:5" x14ac:dyDescent="0.25">
      <c r="B352" s="9"/>
      <c r="C352" s="9"/>
      <c r="D352" s="9"/>
      <c r="E352" s="9"/>
    </row>
    <row r="353" spans="2:5" x14ac:dyDescent="0.25">
      <c r="B353" s="9"/>
      <c r="C353" s="9"/>
      <c r="D353" s="9"/>
      <c r="E353" s="9"/>
    </row>
    <row r="354" spans="2:5" x14ac:dyDescent="0.25">
      <c r="B354" s="9"/>
      <c r="C354" s="9"/>
      <c r="D354" s="9"/>
      <c r="E354" s="9"/>
    </row>
    <row r="355" spans="2:5" x14ac:dyDescent="0.25">
      <c r="B355" s="9"/>
      <c r="C355" s="9"/>
      <c r="D355" s="9"/>
      <c r="E355" s="9"/>
    </row>
    <row r="356" spans="2:5" x14ac:dyDescent="0.25">
      <c r="B356" s="9"/>
      <c r="C356" s="9"/>
      <c r="D356" s="9"/>
      <c r="E356" s="9"/>
    </row>
    <row r="357" spans="2:5" x14ac:dyDescent="0.25">
      <c r="B357" s="9"/>
      <c r="C357" s="9"/>
      <c r="D357" s="9"/>
      <c r="E357" s="9"/>
    </row>
    <row r="358" spans="2:5" x14ac:dyDescent="0.25">
      <c r="B358" s="9"/>
      <c r="C358" s="9"/>
      <c r="D358" s="9"/>
      <c r="E358" s="9"/>
    </row>
    <row r="359" spans="2:5" x14ac:dyDescent="0.25">
      <c r="B359" s="9"/>
      <c r="C359" s="9"/>
      <c r="D359" s="9"/>
      <c r="E359" s="9"/>
    </row>
    <row r="360" spans="2:5" x14ac:dyDescent="0.25">
      <c r="B360" s="9"/>
      <c r="C360" s="9"/>
      <c r="D360" s="9"/>
      <c r="E360" s="9"/>
    </row>
    <row r="361" spans="2:5" x14ac:dyDescent="0.25">
      <c r="B361" s="9"/>
      <c r="C361" s="9"/>
      <c r="D361" s="9"/>
      <c r="E361" s="9"/>
    </row>
    <row r="362" spans="2:5" x14ac:dyDescent="0.25">
      <c r="B362" s="9"/>
      <c r="C362" s="9"/>
      <c r="D362" s="9"/>
      <c r="E362" s="9"/>
    </row>
    <row r="363" spans="2:5" x14ac:dyDescent="0.25">
      <c r="B363" s="9"/>
      <c r="C363" s="9"/>
      <c r="D363" s="9"/>
      <c r="E363" s="9"/>
    </row>
    <row r="364" spans="2:5" x14ac:dyDescent="0.25">
      <c r="B364" s="9"/>
      <c r="C364" s="9"/>
      <c r="D364" s="9"/>
      <c r="E364" s="9"/>
    </row>
    <row r="365" spans="2:5" x14ac:dyDescent="0.25">
      <c r="B365" s="9"/>
      <c r="C365" s="9"/>
      <c r="D365" s="9"/>
      <c r="E365" s="9"/>
    </row>
    <row r="366" spans="2:5" x14ac:dyDescent="0.25">
      <c r="B366" s="9"/>
      <c r="C366" s="9"/>
      <c r="D366" s="9"/>
      <c r="E366" s="9"/>
    </row>
    <row r="367" spans="2:5" x14ac:dyDescent="0.25">
      <c r="B367" s="9"/>
      <c r="C367" s="9"/>
      <c r="D367" s="9"/>
      <c r="E367" s="9"/>
    </row>
    <row r="368" spans="2:5" x14ac:dyDescent="0.25">
      <c r="B368" s="9"/>
      <c r="C368" s="9"/>
      <c r="D368" s="9"/>
      <c r="E368" s="9"/>
    </row>
    <row r="369" spans="2:5" x14ac:dyDescent="0.25">
      <c r="B369" s="9"/>
      <c r="C369" s="9"/>
      <c r="D369" s="9"/>
      <c r="E369" s="9"/>
    </row>
    <row r="370" spans="2:5" x14ac:dyDescent="0.25">
      <c r="B370" s="9"/>
      <c r="C370" s="9"/>
      <c r="D370" s="9"/>
      <c r="E370" s="9"/>
    </row>
    <row r="371" spans="2:5" x14ac:dyDescent="0.25">
      <c r="B371" s="9"/>
      <c r="C371" s="9"/>
      <c r="D371" s="9"/>
      <c r="E371" s="9"/>
    </row>
    <row r="372" spans="2:5" x14ac:dyDescent="0.25">
      <c r="B372" s="9"/>
      <c r="C372" s="9"/>
      <c r="D372" s="9"/>
      <c r="E372" s="9"/>
    </row>
    <row r="373" spans="2:5" x14ac:dyDescent="0.25">
      <c r="B373" s="9"/>
      <c r="C373" s="9"/>
      <c r="D373" s="9"/>
      <c r="E373" s="9"/>
    </row>
    <row r="374" spans="2:5" x14ac:dyDescent="0.25">
      <c r="B374" s="9"/>
      <c r="C374" s="9"/>
      <c r="D374" s="9"/>
      <c r="E374" s="9"/>
    </row>
    <row r="375" spans="2:5" x14ac:dyDescent="0.25">
      <c r="B375" s="9"/>
      <c r="C375" s="9"/>
      <c r="D375" s="9"/>
      <c r="E375" s="9"/>
    </row>
    <row r="376" spans="2:5" x14ac:dyDescent="0.25">
      <c r="B376" s="9"/>
      <c r="C376" s="9"/>
      <c r="D376" s="9"/>
      <c r="E376" s="9"/>
    </row>
    <row r="377" spans="2:5" x14ac:dyDescent="0.25">
      <c r="B377" s="9"/>
      <c r="C377" s="9"/>
      <c r="D377" s="9"/>
      <c r="E377" s="9"/>
    </row>
    <row r="378" spans="2:5" x14ac:dyDescent="0.25">
      <c r="B378" s="9"/>
      <c r="C378" s="9"/>
      <c r="D378" s="9"/>
      <c r="E378" s="9"/>
    </row>
    <row r="379" spans="2:5" x14ac:dyDescent="0.25">
      <c r="B379" s="9"/>
      <c r="C379" s="9"/>
      <c r="D379" s="9"/>
      <c r="E379" s="9"/>
    </row>
    <row r="380" spans="2:5" x14ac:dyDescent="0.25">
      <c r="B380" s="9"/>
      <c r="C380" s="9"/>
      <c r="D380" s="9"/>
      <c r="E380" s="9"/>
    </row>
    <row r="381" spans="2:5" x14ac:dyDescent="0.25">
      <c r="B381" s="9"/>
      <c r="C381" s="9"/>
      <c r="D381" s="9"/>
      <c r="E381" s="9"/>
    </row>
    <row r="382" spans="2:5" x14ac:dyDescent="0.25">
      <c r="B382" s="9"/>
      <c r="C382" s="9"/>
      <c r="D382" s="9"/>
      <c r="E382" s="9"/>
    </row>
    <row r="383" spans="2:5" x14ac:dyDescent="0.25">
      <c r="B383" s="9"/>
      <c r="C383" s="9"/>
      <c r="D383" s="9"/>
      <c r="E383" s="9"/>
    </row>
    <row r="384" spans="2:5" x14ac:dyDescent="0.25">
      <c r="B384" s="9"/>
      <c r="C384" s="9"/>
      <c r="D384" s="9"/>
      <c r="E384" s="9"/>
    </row>
    <row r="385" spans="2:5" x14ac:dyDescent="0.25">
      <c r="B385" s="9"/>
      <c r="C385" s="9"/>
      <c r="D385" s="9"/>
      <c r="E385" s="9"/>
    </row>
    <row r="386" spans="2:5" x14ac:dyDescent="0.25">
      <c r="B386" s="9"/>
      <c r="C386" s="9"/>
      <c r="D386" s="9"/>
      <c r="E386" s="9"/>
    </row>
    <row r="387" spans="2:5" x14ac:dyDescent="0.25">
      <c r="B387" s="9"/>
      <c r="C387" s="9"/>
      <c r="D387" s="9"/>
      <c r="E387" s="9"/>
    </row>
    <row r="388" spans="2:5" x14ac:dyDescent="0.25">
      <c r="B388" s="9"/>
      <c r="C388" s="9"/>
      <c r="D388" s="9"/>
      <c r="E388" s="9"/>
    </row>
    <row r="389" spans="2:5" x14ac:dyDescent="0.25">
      <c r="B389" s="9"/>
      <c r="C389" s="9"/>
      <c r="D389" s="9"/>
      <c r="E389" s="9"/>
    </row>
    <row r="390" spans="2:5" x14ac:dyDescent="0.25">
      <c r="B390" s="9"/>
      <c r="C390" s="9"/>
      <c r="D390" s="9"/>
      <c r="E390" s="9"/>
    </row>
    <row r="391" spans="2:5" x14ac:dyDescent="0.25">
      <c r="B391" s="9"/>
      <c r="C391" s="9"/>
      <c r="D391" s="9"/>
      <c r="E391" s="9"/>
    </row>
    <row r="392" spans="2:5" x14ac:dyDescent="0.25">
      <c r="B392" s="9"/>
      <c r="C392" s="9"/>
      <c r="D392" s="9"/>
      <c r="E392" s="9"/>
    </row>
    <row r="393" spans="2:5" x14ac:dyDescent="0.25">
      <c r="B393" s="9"/>
      <c r="C393" s="9"/>
      <c r="D393" s="9"/>
      <c r="E393" s="9"/>
    </row>
    <row r="394" spans="2:5" x14ac:dyDescent="0.25">
      <c r="B394" s="9"/>
      <c r="C394" s="9"/>
      <c r="D394" s="9"/>
      <c r="E394" s="9"/>
    </row>
    <row r="395" spans="2:5" x14ac:dyDescent="0.25">
      <c r="B395" s="9"/>
      <c r="C395" s="9"/>
      <c r="D395" s="9"/>
      <c r="E395" s="9"/>
    </row>
    <row r="396" spans="2:5" x14ac:dyDescent="0.25">
      <c r="B396" s="9"/>
      <c r="C396" s="9"/>
      <c r="D396" s="9"/>
      <c r="E396" s="9"/>
    </row>
    <row r="397" spans="2:5" x14ac:dyDescent="0.25">
      <c r="B397" s="9"/>
      <c r="C397" s="9"/>
      <c r="D397" s="9"/>
      <c r="E397" s="9"/>
    </row>
    <row r="398" spans="2:5" x14ac:dyDescent="0.25">
      <c r="B398" s="9"/>
      <c r="C398" s="9"/>
      <c r="D398" s="9"/>
      <c r="E398" s="9"/>
    </row>
    <row r="399" spans="2:5" x14ac:dyDescent="0.25">
      <c r="B399" s="9"/>
      <c r="C399" s="9"/>
      <c r="D399" s="9"/>
      <c r="E399" s="9"/>
    </row>
    <row r="400" spans="2:5" x14ac:dyDescent="0.25">
      <c r="B400" s="9"/>
      <c r="C400" s="9"/>
      <c r="D400" s="9"/>
      <c r="E400" s="9"/>
    </row>
    <row r="401" spans="2:5" x14ac:dyDescent="0.25">
      <c r="B401" s="9"/>
      <c r="C401" s="9"/>
      <c r="D401" s="9"/>
      <c r="E401" s="9"/>
    </row>
    <row r="402" spans="2:5" x14ac:dyDescent="0.25">
      <c r="B402" s="9"/>
      <c r="C402" s="9"/>
      <c r="D402" s="9"/>
      <c r="E402" s="9"/>
    </row>
    <row r="403" spans="2:5" x14ac:dyDescent="0.25">
      <c r="B403" s="9"/>
      <c r="C403" s="9"/>
      <c r="D403" s="9"/>
      <c r="E403" s="9"/>
    </row>
    <row r="404" spans="2:5" x14ac:dyDescent="0.25">
      <c r="B404" s="9"/>
      <c r="C404" s="9"/>
      <c r="D404" s="9"/>
      <c r="E404" s="9"/>
    </row>
    <row r="405" spans="2:5" x14ac:dyDescent="0.25">
      <c r="B405" s="9"/>
      <c r="C405" s="9"/>
      <c r="D405" s="9"/>
      <c r="E405" s="9"/>
    </row>
    <row r="406" spans="2:5" x14ac:dyDescent="0.25">
      <c r="B406" s="9"/>
      <c r="C406" s="9"/>
      <c r="D406" s="9"/>
      <c r="E406" s="9"/>
    </row>
    <row r="407" spans="2:5" x14ac:dyDescent="0.25">
      <c r="B407" s="9"/>
      <c r="C407" s="9"/>
      <c r="D407" s="9"/>
      <c r="E407" s="9"/>
    </row>
    <row r="408" spans="2:5" x14ac:dyDescent="0.25">
      <c r="B408" s="9"/>
      <c r="C408" s="9"/>
      <c r="D408" s="9"/>
      <c r="E408" s="9"/>
    </row>
    <row r="409" spans="2:5" x14ac:dyDescent="0.25">
      <c r="B409" s="9"/>
      <c r="C409" s="9"/>
      <c r="D409" s="9"/>
      <c r="E409" s="9"/>
    </row>
    <row r="410" spans="2:5" x14ac:dyDescent="0.25">
      <c r="B410" s="9"/>
      <c r="C410" s="9"/>
      <c r="D410" s="9"/>
      <c r="E410" s="9"/>
    </row>
    <row r="411" spans="2:5" x14ac:dyDescent="0.25">
      <c r="B411" s="9"/>
      <c r="C411" s="9"/>
      <c r="D411" s="9"/>
      <c r="E411" s="9"/>
    </row>
    <row r="412" spans="2:5" x14ac:dyDescent="0.25">
      <c r="B412" s="9"/>
      <c r="C412" s="9"/>
      <c r="D412" s="9"/>
      <c r="E412" s="9"/>
    </row>
    <row r="413" spans="2:5" x14ac:dyDescent="0.25">
      <c r="B413" s="9"/>
      <c r="C413" s="9"/>
      <c r="D413" s="9"/>
      <c r="E413" s="9"/>
    </row>
    <row r="414" spans="2:5" x14ac:dyDescent="0.25">
      <c r="B414" s="9"/>
      <c r="C414" s="9"/>
      <c r="D414" s="9"/>
      <c r="E414" s="9"/>
    </row>
    <row r="415" spans="2:5" x14ac:dyDescent="0.25">
      <c r="B415" s="9"/>
      <c r="C415" s="9"/>
      <c r="D415" s="9"/>
      <c r="E415" s="9"/>
    </row>
    <row r="416" spans="2:5" x14ac:dyDescent="0.25">
      <c r="B416" s="9"/>
      <c r="C416" s="9"/>
      <c r="D416" s="9"/>
      <c r="E416" s="9"/>
    </row>
    <row r="417" spans="2:5" x14ac:dyDescent="0.25">
      <c r="B417" s="9"/>
      <c r="C417" s="9"/>
      <c r="D417" s="9"/>
      <c r="E417" s="9"/>
    </row>
    <row r="418" spans="2:5" x14ac:dyDescent="0.25">
      <c r="B418" s="9"/>
      <c r="C418" s="9"/>
      <c r="D418" s="9"/>
      <c r="E418" s="9"/>
    </row>
    <row r="419" spans="2:5" x14ac:dyDescent="0.25">
      <c r="B419" s="9"/>
      <c r="C419" s="9"/>
      <c r="D419" s="9"/>
      <c r="E419" s="9"/>
    </row>
    <row r="420" spans="2:5" x14ac:dyDescent="0.25">
      <c r="B420" s="9"/>
      <c r="C420" s="9"/>
      <c r="D420" s="9"/>
      <c r="E420" s="9"/>
    </row>
    <row r="421" spans="2:5" x14ac:dyDescent="0.25">
      <c r="B421" s="9"/>
      <c r="C421" s="9"/>
      <c r="D421" s="9"/>
      <c r="E421" s="9"/>
    </row>
    <row r="422" spans="2:5" x14ac:dyDescent="0.25">
      <c r="B422" s="9"/>
      <c r="C422" s="9"/>
      <c r="D422" s="9"/>
      <c r="E422" s="9"/>
    </row>
    <row r="423" spans="2:5" x14ac:dyDescent="0.25">
      <c r="B423" s="9"/>
      <c r="C423" s="9"/>
      <c r="D423" s="9"/>
      <c r="E423" s="9"/>
    </row>
    <row r="424" spans="2:5" x14ac:dyDescent="0.25">
      <c r="B424" s="9"/>
      <c r="C424" s="9"/>
      <c r="D424" s="9"/>
      <c r="E424" s="9"/>
    </row>
    <row r="425" spans="2:5" x14ac:dyDescent="0.25">
      <c r="B425" s="9"/>
      <c r="C425" s="9"/>
      <c r="D425" s="9"/>
      <c r="E425" s="9"/>
    </row>
    <row r="426" spans="2:5" x14ac:dyDescent="0.25">
      <c r="B426" s="9"/>
      <c r="C426" s="9"/>
      <c r="D426" s="9"/>
      <c r="E426" s="9"/>
    </row>
    <row r="427" spans="2:5" x14ac:dyDescent="0.25">
      <c r="B427" s="9"/>
      <c r="C427" s="9"/>
      <c r="D427" s="9"/>
      <c r="E427" s="9"/>
    </row>
    <row r="428" spans="2:5" x14ac:dyDescent="0.25">
      <c r="B428" s="9"/>
      <c r="C428" s="9"/>
      <c r="D428" s="9"/>
      <c r="E428" s="9"/>
    </row>
    <row r="429" spans="2:5" x14ac:dyDescent="0.25">
      <c r="B429" s="9"/>
      <c r="C429" s="9"/>
      <c r="D429" s="9"/>
      <c r="E429" s="9"/>
    </row>
    <row r="430" spans="2:5" x14ac:dyDescent="0.25">
      <c r="B430" s="9"/>
      <c r="C430" s="9"/>
      <c r="D430" s="9"/>
      <c r="E430" s="9"/>
    </row>
    <row r="431" spans="2:5" x14ac:dyDescent="0.25">
      <c r="B431" s="9"/>
      <c r="C431" s="9"/>
      <c r="D431" s="9"/>
      <c r="E431" s="9"/>
    </row>
    <row r="432" spans="2:5" x14ac:dyDescent="0.25">
      <c r="B432" s="9"/>
      <c r="C432" s="9"/>
      <c r="D432" s="9"/>
      <c r="E432" s="9"/>
    </row>
    <row r="433" spans="2:5" x14ac:dyDescent="0.25">
      <c r="B433" s="9"/>
      <c r="C433" s="9"/>
      <c r="D433" s="9"/>
      <c r="E433" s="9"/>
    </row>
    <row r="434" spans="2:5" x14ac:dyDescent="0.25">
      <c r="B434" s="9"/>
      <c r="C434" s="9"/>
      <c r="D434" s="9"/>
      <c r="E434" s="9"/>
    </row>
    <row r="435" spans="2:5" x14ac:dyDescent="0.25">
      <c r="B435" s="9"/>
      <c r="C435" s="9"/>
      <c r="D435" s="9"/>
      <c r="E435" s="9"/>
    </row>
    <row r="436" spans="2:5" x14ac:dyDescent="0.25">
      <c r="B436" s="9"/>
      <c r="C436" s="9"/>
      <c r="D436" s="9"/>
      <c r="E436" s="9"/>
    </row>
    <row r="437" spans="2:5" x14ac:dyDescent="0.25">
      <c r="B437" s="9"/>
      <c r="C437" s="9"/>
      <c r="D437" s="9"/>
      <c r="E437" s="9"/>
    </row>
    <row r="438" spans="2:5" x14ac:dyDescent="0.25">
      <c r="B438" s="9"/>
      <c r="C438" s="9"/>
      <c r="D438" s="9"/>
      <c r="E438" s="9"/>
    </row>
    <row r="439" spans="2:5" x14ac:dyDescent="0.25">
      <c r="B439" s="9"/>
      <c r="C439" s="9"/>
      <c r="D439" s="9"/>
      <c r="E439" s="9"/>
    </row>
    <row r="440" spans="2:5" x14ac:dyDescent="0.25">
      <c r="B440" s="9"/>
      <c r="C440" s="9"/>
      <c r="D440" s="9"/>
      <c r="E440" s="9"/>
    </row>
    <row r="441" spans="2:5" x14ac:dyDescent="0.25">
      <c r="B441" s="9"/>
      <c r="C441" s="9"/>
      <c r="D441" s="9"/>
      <c r="E441" s="9"/>
    </row>
    <row r="442" spans="2:5" x14ac:dyDescent="0.25">
      <c r="B442" s="9"/>
      <c r="C442" s="9"/>
      <c r="D442" s="9"/>
      <c r="E442" s="9"/>
    </row>
    <row r="443" spans="2:5" x14ac:dyDescent="0.25">
      <c r="B443" s="9"/>
      <c r="C443" s="9"/>
      <c r="D443" s="9"/>
      <c r="E443" s="9"/>
    </row>
    <row r="444" spans="2:5" x14ac:dyDescent="0.25">
      <c r="B444" s="9"/>
      <c r="C444" s="9"/>
      <c r="D444" s="9"/>
      <c r="E444" s="9"/>
    </row>
    <row r="445" spans="2:5" x14ac:dyDescent="0.25">
      <c r="B445" s="9"/>
      <c r="C445" s="9"/>
      <c r="D445" s="9"/>
      <c r="E445" s="9"/>
    </row>
    <row r="446" spans="2:5" x14ac:dyDescent="0.25">
      <c r="B446" s="9"/>
      <c r="C446" s="9"/>
      <c r="D446" s="9"/>
      <c r="E446" s="9"/>
    </row>
    <row r="447" spans="2:5" x14ac:dyDescent="0.25">
      <c r="B447" s="9"/>
      <c r="C447" s="9"/>
      <c r="D447" s="9"/>
      <c r="E447" s="9"/>
    </row>
    <row r="448" spans="2:5" x14ac:dyDescent="0.25">
      <c r="B448" s="9"/>
      <c r="C448" s="9"/>
      <c r="D448" s="9"/>
      <c r="E448" s="9"/>
    </row>
    <row r="449" spans="2:5" x14ac:dyDescent="0.25">
      <c r="B449" s="9"/>
      <c r="C449" s="9"/>
      <c r="D449" s="9"/>
      <c r="E449" s="9"/>
    </row>
    <row r="450" spans="2:5" x14ac:dyDescent="0.25">
      <c r="B450" s="9"/>
      <c r="C450" s="9"/>
      <c r="D450" s="9"/>
      <c r="E450" s="9"/>
    </row>
    <row r="451" spans="2:5" x14ac:dyDescent="0.25">
      <c r="B451" s="9"/>
      <c r="C451" s="9"/>
      <c r="D451" s="9"/>
      <c r="E451" s="9"/>
    </row>
    <row r="452" spans="2:5" x14ac:dyDescent="0.25">
      <c r="B452" s="9"/>
      <c r="C452" s="9"/>
      <c r="D452" s="9"/>
      <c r="E452" s="9"/>
    </row>
    <row r="453" spans="2:5" x14ac:dyDescent="0.25">
      <c r="B453" s="9"/>
      <c r="C453" s="9"/>
      <c r="D453" s="9"/>
      <c r="E453" s="9"/>
    </row>
    <row r="454" spans="2:5" x14ac:dyDescent="0.25">
      <c r="B454" s="9"/>
      <c r="C454" s="9"/>
      <c r="D454" s="9"/>
      <c r="E454" s="9"/>
    </row>
    <row r="455" spans="2:5" x14ac:dyDescent="0.25">
      <c r="B455" s="9"/>
      <c r="C455" s="9"/>
      <c r="D455" s="9"/>
      <c r="E455" s="9"/>
    </row>
    <row r="456" spans="2:5" x14ac:dyDescent="0.25">
      <c r="B456" s="9"/>
      <c r="C456" s="9"/>
      <c r="D456" s="9"/>
      <c r="E456" s="9"/>
    </row>
    <row r="457" spans="2:5" x14ac:dyDescent="0.25">
      <c r="B457" s="9"/>
      <c r="C457" s="9"/>
      <c r="D457" s="9"/>
      <c r="E457" s="9"/>
    </row>
    <row r="458" spans="2:5" x14ac:dyDescent="0.25">
      <c r="B458" s="9"/>
      <c r="C458" s="9"/>
      <c r="D458" s="9"/>
      <c r="E458" s="9"/>
    </row>
    <row r="459" spans="2:5" x14ac:dyDescent="0.25">
      <c r="B459" s="9"/>
      <c r="C459" s="9"/>
      <c r="D459" s="9"/>
      <c r="E459" s="9"/>
    </row>
    <row r="460" spans="2:5" x14ac:dyDescent="0.25">
      <c r="B460" s="9"/>
      <c r="C460" s="9"/>
      <c r="D460" s="9"/>
      <c r="E460" s="9"/>
    </row>
    <row r="461" spans="2:5" x14ac:dyDescent="0.25">
      <c r="B461" s="9"/>
      <c r="C461" s="9"/>
      <c r="D461" s="9"/>
      <c r="E461" s="9"/>
    </row>
    <row r="462" spans="2:5" x14ac:dyDescent="0.25">
      <c r="B462" s="9"/>
      <c r="C462" s="9"/>
      <c r="D462" s="9"/>
      <c r="E462" s="9"/>
    </row>
    <row r="463" spans="2:5" x14ac:dyDescent="0.25">
      <c r="B463" s="9"/>
      <c r="C463" s="9"/>
      <c r="D463" s="9"/>
      <c r="E463" s="9"/>
    </row>
    <row r="464" spans="2:5" x14ac:dyDescent="0.25">
      <c r="B464" s="9"/>
      <c r="C464" s="9"/>
      <c r="D464" s="9"/>
      <c r="E464" s="9"/>
    </row>
    <row r="465" spans="2:5" x14ac:dyDescent="0.25">
      <c r="B465" s="9"/>
      <c r="C465" s="9"/>
      <c r="D465" s="9"/>
      <c r="E465" s="9"/>
    </row>
    <row r="466" spans="2:5" x14ac:dyDescent="0.25">
      <c r="B466" s="9"/>
      <c r="C466" s="9"/>
      <c r="D466" s="9"/>
      <c r="E466" s="9"/>
    </row>
    <row r="467" spans="2:5" x14ac:dyDescent="0.25">
      <c r="B467" s="9"/>
      <c r="C467" s="9"/>
      <c r="D467" s="9"/>
      <c r="E467" s="9"/>
    </row>
    <row r="468" spans="2:5" x14ac:dyDescent="0.25">
      <c r="B468" s="9"/>
      <c r="C468" s="9"/>
      <c r="D468" s="9"/>
      <c r="E468" s="9"/>
    </row>
    <row r="469" spans="2:5" x14ac:dyDescent="0.25">
      <c r="B469" s="9"/>
      <c r="C469" s="9"/>
      <c r="D469" s="9"/>
      <c r="E469" s="9"/>
    </row>
    <row r="470" spans="2:5" x14ac:dyDescent="0.25">
      <c r="B470" s="9"/>
      <c r="C470" s="9"/>
      <c r="D470" s="9"/>
      <c r="E470" s="9"/>
    </row>
    <row r="471" spans="2:5" x14ac:dyDescent="0.25">
      <c r="B471" s="9"/>
      <c r="C471" s="9"/>
      <c r="D471" s="9"/>
      <c r="E471" s="9"/>
    </row>
    <row r="472" spans="2:5" x14ac:dyDescent="0.25">
      <c r="B472" s="9"/>
      <c r="C472" s="9"/>
      <c r="D472" s="9"/>
      <c r="E472" s="9"/>
    </row>
    <row r="473" spans="2:5" x14ac:dyDescent="0.25">
      <c r="B473" s="9"/>
      <c r="C473" s="9"/>
      <c r="D473" s="9"/>
      <c r="E473" s="9"/>
    </row>
    <row r="474" spans="2:5" x14ac:dyDescent="0.25">
      <c r="B474" s="9"/>
      <c r="C474" s="9"/>
      <c r="D474" s="9"/>
      <c r="E474" s="9"/>
    </row>
    <row r="475" spans="2:5" x14ac:dyDescent="0.25">
      <c r="B475" s="9"/>
      <c r="C475" s="9"/>
      <c r="D475" s="9"/>
      <c r="E475" s="9"/>
    </row>
    <row r="476" spans="2:5" x14ac:dyDescent="0.25">
      <c r="B476" s="9"/>
      <c r="C476" s="9"/>
      <c r="D476" s="9"/>
      <c r="E476" s="9"/>
    </row>
    <row r="477" spans="2:5" x14ac:dyDescent="0.25">
      <c r="B477" s="9"/>
      <c r="C477" s="9"/>
      <c r="D477" s="9"/>
      <c r="E477" s="9"/>
    </row>
    <row r="478" spans="2:5" x14ac:dyDescent="0.25">
      <c r="B478" s="9"/>
      <c r="C478" s="9"/>
      <c r="D478" s="9"/>
      <c r="E478" s="9"/>
    </row>
    <row r="479" spans="2:5" x14ac:dyDescent="0.25">
      <c r="B479" s="9"/>
      <c r="C479" s="9"/>
      <c r="D479" s="9"/>
      <c r="E479" s="9"/>
    </row>
    <row r="480" spans="2:5" x14ac:dyDescent="0.25">
      <c r="B480" s="9"/>
      <c r="C480" s="9"/>
      <c r="D480" s="9"/>
      <c r="E480" s="9"/>
    </row>
    <row r="481" spans="2:5" x14ac:dyDescent="0.25">
      <c r="B481" s="9"/>
      <c r="C481" s="9"/>
      <c r="D481" s="9"/>
      <c r="E481" s="9"/>
    </row>
    <row r="482" spans="2:5" x14ac:dyDescent="0.25">
      <c r="B482" s="9"/>
      <c r="C482" s="9"/>
      <c r="D482" s="9"/>
      <c r="E482" s="9"/>
    </row>
    <row r="483" spans="2:5" x14ac:dyDescent="0.25">
      <c r="B483" s="9"/>
      <c r="C483" s="9"/>
      <c r="D483" s="9"/>
      <c r="E483" s="9"/>
    </row>
    <row r="484" spans="2:5" x14ac:dyDescent="0.25">
      <c r="B484" s="9"/>
      <c r="C484" s="9"/>
      <c r="D484" s="9"/>
      <c r="E484" s="9"/>
    </row>
    <row r="485" spans="2:5" x14ac:dyDescent="0.25">
      <c r="B485" s="9"/>
      <c r="C485" s="9"/>
      <c r="D485" s="9"/>
      <c r="E485" s="9"/>
    </row>
    <row r="486" spans="2:5" x14ac:dyDescent="0.25">
      <c r="B486" s="9"/>
      <c r="C486" s="9"/>
      <c r="D486" s="9"/>
      <c r="E486" s="9"/>
    </row>
    <row r="487" spans="2:5" x14ac:dyDescent="0.25">
      <c r="B487" s="9"/>
      <c r="C487" s="9"/>
      <c r="D487" s="9"/>
      <c r="E487" s="9"/>
    </row>
    <row r="488" spans="2:5" x14ac:dyDescent="0.25">
      <c r="B488" s="9"/>
      <c r="C488" s="9"/>
      <c r="D488" s="9"/>
      <c r="E488" s="9"/>
    </row>
    <row r="489" spans="2:5" x14ac:dyDescent="0.25">
      <c r="B489" s="9"/>
      <c r="C489" s="9"/>
      <c r="D489" s="9"/>
      <c r="E489" s="9"/>
    </row>
    <row r="490" spans="2:5" x14ac:dyDescent="0.25">
      <c r="B490" s="9"/>
      <c r="C490" s="9"/>
      <c r="D490" s="9"/>
      <c r="E490" s="9"/>
    </row>
    <row r="491" spans="2:5" x14ac:dyDescent="0.25">
      <c r="B491" s="9"/>
      <c r="C491" s="9"/>
      <c r="D491" s="9"/>
      <c r="E491" s="9"/>
    </row>
    <row r="492" spans="2:5" x14ac:dyDescent="0.25">
      <c r="B492" s="9"/>
      <c r="C492" s="9"/>
      <c r="D492" s="9"/>
      <c r="E492" s="9"/>
    </row>
    <row r="493" spans="2:5" x14ac:dyDescent="0.25">
      <c r="B493" s="9"/>
      <c r="C493" s="9"/>
      <c r="D493" s="9"/>
      <c r="E493" s="9"/>
    </row>
    <row r="494" spans="2:5" x14ac:dyDescent="0.25">
      <c r="B494" s="9"/>
      <c r="C494" s="9"/>
      <c r="D494" s="9"/>
      <c r="E494" s="9"/>
    </row>
    <row r="495" spans="2:5" x14ac:dyDescent="0.25">
      <c r="B495" s="9"/>
      <c r="C495" s="9"/>
      <c r="D495" s="9"/>
      <c r="E495" s="9"/>
    </row>
    <row r="496" spans="2:5" x14ac:dyDescent="0.25">
      <c r="B496" s="9"/>
      <c r="C496" s="9"/>
      <c r="D496" s="9"/>
      <c r="E496" s="9"/>
    </row>
    <row r="497" spans="2:5" x14ac:dyDescent="0.25">
      <c r="B497" s="9"/>
      <c r="C497" s="9"/>
      <c r="D497" s="9"/>
      <c r="E497" s="9"/>
    </row>
    <row r="498" spans="2:5" x14ac:dyDescent="0.25">
      <c r="B498" s="9"/>
      <c r="C498" s="9"/>
      <c r="D498" s="9"/>
      <c r="E498" s="9"/>
    </row>
    <row r="499" spans="2:5" x14ac:dyDescent="0.25">
      <c r="B499" s="9"/>
      <c r="C499" s="9"/>
      <c r="D499" s="9"/>
      <c r="E499" s="9"/>
    </row>
    <row r="500" spans="2:5" x14ac:dyDescent="0.25">
      <c r="B500" s="9"/>
      <c r="C500" s="9"/>
      <c r="D500" s="9"/>
      <c r="E500" s="9"/>
    </row>
    <row r="501" spans="2:5" x14ac:dyDescent="0.25">
      <c r="B501" s="9"/>
      <c r="C501" s="9"/>
      <c r="D501" s="9"/>
      <c r="E501" s="9"/>
    </row>
    <row r="502" spans="2:5" x14ac:dyDescent="0.25">
      <c r="B502" s="9"/>
      <c r="C502" s="9"/>
      <c r="D502" s="9"/>
      <c r="E502" s="9"/>
    </row>
    <row r="503" spans="2:5" x14ac:dyDescent="0.25">
      <c r="B503" s="9"/>
      <c r="C503" s="9"/>
      <c r="D503" s="9"/>
      <c r="E503" s="9"/>
    </row>
    <row r="504" spans="2:5" x14ac:dyDescent="0.25">
      <c r="B504" s="9"/>
      <c r="C504" s="9"/>
      <c r="D504" s="9"/>
      <c r="E504" s="9"/>
    </row>
    <row r="505" spans="2:5" x14ac:dyDescent="0.25">
      <c r="B505" s="9"/>
      <c r="C505" s="9"/>
      <c r="D505" s="9"/>
      <c r="E505" s="9"/>
    </row>
    <row r="506" spans="2:5" x14ac:dyDescent="0.25">
      <c r="B506" s="9"/>
      <c r="C506" s="9"/>
      <c r="D506" s="9"/>
      <c r="E506" s="9"/>
    </row>
    <row r="507" spans="2:5" x14ac:dyDescent="0.25">
      <c r="B507" s="9"/>
      <c r="C507" s="9"/>
      <c r="D507" s="9"/>
      <c r="E507" s="9"/>
    </row>
    <row r="508" spans="2:5" x14ac:dyDescent="0.25">
      <c r="B508" s="9"/>
      <c r="C508" s="9"/>
      <c r="D508" s="9"/>
      <c r="E508" s="9"/>
    </row>
    <row r="509" spans="2:5" x14ac:dyDescent="0.25">
      <c r="B509" s="9"/>
      <c r="C509" s="9"/>
      <c r="D509" s="9"/>
      <c r="E509" s="9"/>
    </row>
    <row r="510" spans="2:5" x14ac:dyDescent="0.25">
      <c r="B510" s="9"/>
      <c r="C510" s="9"/>
      <c r="D510" s="9"/>
      <c r="E510" s="9"/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a 0 7 f e c f d - 0 2 9 8 - 4 4 a c - a 1 b b - c 2 6 8 a 3 9 1 a b 6 3 "   x m l n s = " h t t p : / / s c h e m a s . m i c r o s o f t . c o m / D a t a M a s h u p " > A A A A A N A L A A B Q S w M E F A A C A A g A r G I q V x U N 7 q 6 j A A A A 9 g A A A B I A H A B D b 2 5 m a W c v U G F j a 2 F n Z S 5 4 b W w g o h g A K K A U A A A A A A A A A A A A A A A A A A A A A A A A A A A A h Y 9 N D o I w G E S v Q r r v D 3 V j y E d J d C u J 0 c S 4 b U q F R i i E F s v d X H g k r y B G U X c u 5 8 1 b z N y v N 8 j G p o 4 u u n e m t S m K C U O R t q o t j C 1 T N P g T X q J M w F a q s y x 1 N M n W J a M r U l R 5 3 y W U h h B I W J C 2 L y l n L K b H f L N X l W 4 k + s j m v 4 y N d V 5 a p Z G A w 2 u M 4 C T m j H D O C Q M 6 Q 8 i N / Q p 8 2 v t s f y C s h 9 o P v R a d x 6 s d 0 D k C f X 8 Q D 1 B L A w Q U A A I A C A C s Y i p X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r G I q V 4 k 7 P W L L C A A A G b w A A B M A H A B G b 3 J t d W x h c y 9 T Z W N 0 a W 9 u M S 5 t I K I Y A C i g F A A A A A A A A A A A A A A A A A A A A A A A A A A A A O 2 d 7 W 7 a S B S G / 1 f q P Y x Y Z U s k o D F N 0 + 6 u o p V D I B 8 l h c U 0 2 V V b W R M z S y y M B / k j K R u 1 2 r v Z X 3 s V v b G d s S H 4 E 9 s 0 O y p w + q f N z P C e 8 T D n 8 Q k e 3 t p E c 3 R q I s X / W / r l 6 Z O n T + w b b J E B k q 0 h M R 3 d x K d 0 T N A h M o j z 9 A l i f x T q W h p v a X 7 S i F G 7 o t b o m t J R u a U b p N a g p s N e Z p d L r Z 8 / 9 C 0 8 I K h p T 6 j l 6 L c U X e r m 1 3 8 1 n d o f j m S l i Z q / N 5 r t N j p u t l q v X 3 9 4 i N f W h 1 j t W v R P 3 b b Z p L B R + 2 T Y 4 9 J u B Z m u Y V S Q Y 7 l k t + L P 5 Y f S a b / M J 7 i L d l T l h h C n x C b m z / D + / Z l D x o e B E a X K G 9 0 c H J b 8 g R 8 / v z / G D v 7 4 I M V i j q n D L v 2 U s H l b N p f q 4 2 t 2 V b O e W X s 5 I W o F v Z 8 N k g 1 D 0 b C B L f u Q z / T j Y q q N G 2 w O m X x / O i E L b b Z I p v 0 n t c Y N a r h j k 3 f y C L H J V O 7 v S w 1 Z k c u n n Y v m L g v o s J H I I Z + c z x V 0 X z r v n H Q U x P t Y 1 5 n p H O z X u J T X t / f s i / T y G T r t x 7 u k g 2 d f X u w l 9 7 2 Q n n 3 Z T 3 n d Z f N t o / k u s a v b 7 B 2 n d D U v u n K / 8 w 4 l d l 7 I v Q b r 6 / b O L p p n v U 7 i m H b z M j j k p N N O H L a z G P L 1 b 8 S F 5 R 4 b O F 8 e b + V M d 3 x N r K X D 5 S v 5 j 4 T h 3 e 6 F p 4 T K O 7 s p 3 f 1 O X 2 6 n 9 P v v s / R y 3 o X N a b D 9 I K X 9 V b D 9 8 2 J X y Z M J M Q d s o / z m E m u 6 2 F c N O r 7 W T V K + j 2 y 8 C m p Q i + h 4 Q B X X 4 J s 4 o N U j Y 3 r L B h 4 Z 2 B y h H r 0 L 5 I B C D E Y J 3 l a O B a 0 g g r U b Z F I H t X X b q Z 3 Z z f H E m Z a 9 H 3 z R C + x o N 7 o 5 5 D l p l 3 t E o 9 a g 1 t K J M b j E h s u 2 v L r L L 7 b k Z / n n 3 d 2 0 K 5 Q S L z F h 5 h W e c n 8 R 7 a Z H J u 6 1 o W u I X 2 0 p d e n q i c L R 4 F z 1 m J h j b I 0 y 9 F 7 k 0 K t 7 e s o d G R A z Q 2 4 / h 9 w L T + 6 I M P q 4 d o b e y x x 6 + 5 7 e O 0 X O 0 D r I o f X S n 5 u F b d 3 w 5 f j P 5 3 i C a Y b 6 q x z q B 5 5 a S z f Z + z + I 6 c V 3 h 5 R r Y 7 8 S u r N f 5 9 z Z / i Y 8 c o 0 h t n S c s X g / 5 V i 8 1 / 4 u d P W v / 2 T J S X s 5 9 H 7 y 9 Y h 1 n T k 9 K T m d Y 0 G 9 Z L Y o 1 r I V c + W x v 4 Z v K b t D D + O K 8 T W v 5 9 o v U l 0 s C p M R k z R 7 f r V 9 1 x q R a d b y 5 e G M 5 I O m S x O z L T I 2 D 2 g k n z S K R p 0 8 k n l 4 I / n A e T e y M O u P K b J C 1 X Y N B y N Z s 4 i t s d I T D 3 A e W Z 8 0 C n Y H O q u R c W C L P 3 2 i m 8 v l g / V 1 h N M C K u x 5 v C q 6 n N p s F l O M e K 0 N 5 T W U 1 1 B e p 5 X X u U v i S J H 9 P 9 w F g n x J m F Y E L o F C S w R b v H A q u + f r R J W P g C n A F G B K h C m h + i C 4 s S K Z G y r s R e T u P G A V d b F 1 C 1 U B Z D B k 8 C Z W B Z E P / g S g x Y + o D q j K Y q p v p D d 1 4 A p w B b i y W V y J f D Q n g i t + P E k 9 f d s G o g B R g C g b R 5 T 4 k z s R X A l F r S L J O 4 z Q A s g A Z A A y m w e Z 0 I N 8 A X i Z x 6 s i x Z 0 Q y 2 B w I a Y q 2 Q 4 6 1 m 9 1 f t o J O A O c A c 5 s G m d C 5 1 I E c G Y e r 4 o u i T 4 a Y d c 2 d F 7 I / D E a U Z M A Z A A y A J m N g 0 z w N I 4 A x s z C V V F z Z D s W H h n Y x q o E j 4 4 A L 4 C X T c R L 6 K y k A L 7 M 4 q l V t W n o D r H 5 y R K o X A A t g J a N Q 0 v g S w A C w O J F U 8 + l c 3 g W D T Q B m m w c T e J H 8 4 N Q a X F u P D p T Q j G r i H 9 7 l c y + v Y r a B A 9 d U p g 1 3 k Q L o 6 a B r 8 n X f 7 B x Q 2 3 k Z f q t P q C P D p y + P q F I N h z C 1 o h m E i d l T s A d 4 E 6 A O 8 E c D + + v S H q H v i M k o F 5 4 C C h B w Q A F w + M m b s 7 R s 7 y N X l 4 4 b R N 6 o V r I r h Y C 3 1 I V A R M / 3 O w B M J y 0 B 6 h A N b C Z X A l 8 m 1 4 E V 7 x w q t J u w F E 1 4 A n w Z P N 4 E v C I E c E T P 1 y V / R Z m 2 L f E t E f Y V L 2 a h T g O h u c w w B h g z M Y x J m g Q I 4 A x s 3 C B 3 4 U A K 4 C V x 8 f K P G v z M G U + N g k o w b 4 Y T S J o 2 H a U h G y X B L B k H o 8 / e y F j n e N k t c c u Q B Q g C h Q q 3 z t d 5 o 6 U I s i i y O p F W w G Q A E g A J J s F k g f L c f k O T w W g Z H W L c z 7 B 5 X S Z j X h U u o S j i q F L q 9 O T y 3 z P p 9 E l + V k o 0 G U 5 L g r C i O O D K 3 0 f d P k m i 3 O + i b f H 4 p x f 7 W N a n C / X K 2 x x v l y u u M X 5 c r 1 i F u f L t Q p b n H t y C 4 v z 5 e r F L c 6 j e h t t c b 5 8 8 Q p b n C + X K 2 5 x n q G 3 g s V 5 h u I K F u f Z + 2 W D L M 4 z l q + 4 x X m G 4 C o W 5 x m S K 1 i c R x U f 0 + J 8 p r 2 q x b n 3 c h F W p q t Z n E N 5 D e X 1 9 p b X 6 / n L e 7 j Q E s G W Y h b n w B R g y t Y x p a j F u b D c X c X i H D I Y M n j r M n j N q 4 L I B 3 8 i L E M L W 5 w D V 4 A r w J X 1 4 k r k o z k R X C l g c Q 5 E A a I A U d a O K P E n d y K 4 s q r F O U A G I A O Q W T f I h B 7 k C 8 D L t 1 u c A 2 e A M 8 C Z d e N M 6 F y K A M 5 8 o 8 U 5 Q A Y g A 5 B Z N 8 g E j t J 9 V 0 a h Q B O g y d b R J O e z 3 t A B R A F Z u 5 J v O C Q w J P D W J f D a l w P B w 7 k C y L L 6 / 3 g C e A G 8 b B 1 e c t Y H 8 W P m a A 3 s u m M Z H b X r z p f Q q 9 h 1 F 0 / r R 7 P r h u y G 7 F 7 V r l v U X b q A X T f c l i F x C y V u M Y e H 6 O W F 0 z a h F 0 r + v H b d w m B S 3 K 4 b o A J Q 2 b p q Y P 2 5 E v h m u A i u 5 L f r B p 4 A T 4 A n a 8 e T g N + J C J 5 8 m 1 0 3 M A Y Y A 4 x Z N 8 Y E z U 4 E M K a 4 X T d g B b B S H C t Z d t 1 J 1 t 5 J Q A G 7 7 u J 2 3 a J Y s q p d N x A F i A K F y t r R Z e 6 u K I I s + e y 6 A S Q A E g D J e o H k n A 6 p n Y i Q K 3 J d 6 + I h K f N / L N h x 4 z g T + + f n z + / u 7 m o 2 1 T S W E g 5 2 7 J p G x 8 / H f K b E r m F 7 8 q v 3 7 w G e H k o / G u x a 2 P w P 6 6 U H S 0 q e 8 H s L Q u z F z n D k T 1 F P y v P Q p 6 7 p e K 7 C 4 Y w 8 6 i u s r U s s z 0 5 x S B b b s 5 X a 0 0 j r u N p J 6 e i f J G 7 B p N a T b j x T F I 1 6 u y E 8 9 V h D / a F F H 8 / g E B v j S d V j z S f d e g I j u i f 1 h B n 2 E 1 u v d u q p y 5 X W w 5 Y 4 r e s o v W s / N P u E J P M 3 Q C D D / I 5 Z c y z J 5 u / E / H r 9 d 8 u 7 z I C 4 w u 6 F 7 C W R 1 G W N 5 X h g v u G 4 U s d i N 4 W a z K 0 6 B 2 y P R w 5 x B B V / + Q 9 Q S w E C L Q A U A A I A C A C s Y i p X F Q 3 u r q M A A A D 2 A A A A E g A A A A A A A A A A A A A A A A A A A A A A Q 2 9 u Z m l n L 1 B h Y 2 t h Z 2 U u e G 1 s U E s B A i 0 A F A A C A A g A r G I q V w / K 6 a u k A A A A 6 Q A A A B M A A A A A A A A A A A A A A A A A 7 w A A A F t D b 2 5 0 Z W 5 0 X 1 R 5 c G V z X S 5 4 b W x Q S w E C L Q A U A A I A C A C s Y i p X i T s 9 Y s s I A A A Z v A A A E w A A A A A A A A A A A A A A A A D g A Q A A R m 9 y b X V s Y X M v U 2 V j d G l v b j E u b V B L B Q Y A A A A A A w A D A M I A A A D 4 C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3 L g M A A A A A A B U u A w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F T Q T N 5 U G U y Z n J R Y U Z w U G N k U U p V K 0 p C R U 5 C V T B F Q U F B Q U F B Q U F B Q U F B Q U l G W k p T a V E 2 V E V 1 U 3 Q 2 R X F x c G h w c 3 d S R 1 Q x S k J B Q U F C Q U F B Q S I g L z 4 8 L 1 N 0 Y W J s Z U V u d H J p Z X M + P C 9 J d G V t P j x J d G V t P j x J d G V t T G 9 j Y X R p b 2 4 + P E l 0 Z W 1 U e X B l P k Z v c m 1 1 b G E 8 L 0 l 0 Z W 1 U e X B l P j x J d G V t U G F 0 a D 5 T Z W N 0 a W 9 u M S 9 B c m d l b n R p b m F I b 2 1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Q X J n Z W 5 0 a W 5 h S G 9 t Z S I g L z 4 8 R W 5 0 c n k g V H l w Z T 0 i R m l s b G V k Q 2 9 t c G x l d G V S Z X N 1 b H R U b 1 d v c m t z a G V l d C I g V m F s d W U 9 I m w x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i I g L z 4 8 R W 5 0 c n k g V H l w Z T 0 i T m F 2 a W d h d G l v b l N 0 Z X B O Y W 1 l I i B W Y W x 1 Z T 0 i c 0 5 h d m l n Y X R p b 2 4 i I C 8 + P E V u d H J 5 I F R 5 c G U 9 I k Z p b G x U Y X J n Z X R O Y W 1 l Q 3 V z d G 9 t a X p l Z C I g V m F s d W U 9 I m w x I i A v P j x F b n R y e S B U e X B l P S J R d W V y e U d y b 3 V w S U Q i I F Z h b H V l P S J z O G Y 3 Y z A z M T I t N j c 3 Y i 0 0 M W V i L W E x N j k t M 2 R j N z U w M j U 0 Z j g 5 I i A v P j x F b n R y e S B U e X B l P S J R d W V y e U l E I i B W Y W x 1 Z T 0 i c 2 Q 3 N D U 5 M W Y y L W Y 1 Z D U t N D M 0 Y i 0 5 Y j k x L T d i N 2 M 2 N j E 1 Y m V h N y I g L z 4 8 R W 5 0 c n k g V H l w Z T 0 i R m l s b E x h c 3 R V c G R h d G V k I i B W Y W x 1 Z T 0 i Z D I w M j M t M D k t M T B U M T U 6 M j E 6 M j E u N T M 5 M T M 3 M 1 o i I C 8 + P E V u d H J 5 I F R 5 c G U 9 I k Z p b G x D b 2 x 1 b W 5 U e X B l c y I g V m F s d W U 9 I n N C Z 0 1 E Q X d N R E F 3 T U R B d 0 F B Q U F B Q U F B Q T 0 i I C 8 + P E V u d H J 5 I F R 5 c G U 9 I k Z p b G x F c n J v c k N v d W 5 0 I i B W Y W x 1 Z T 0 i b D I i I C 8 + P E V u d H J 5 I F R 5 c G U 9 I k Z p b G x F c n J v c k N v Z G U i I F Z h b H V l P S J z V W 5 r b m 9 3 b i I g L z 4 8 R W 5 0 c n k g V H l w Z T 0 i R m l s b E N v b H V t b k 5 h b W V z I i B W Y W x 1 Z T 0 i c 1 s m c X V v d D t D Q V N B K E h P T U U p J n F 1 b 3 Q 7 L C Z x d W 9 0 O 0 p P R 0 9 T I E h P T U U m c X V v d D s s J n F 1 b 3 Q 7 M F x 1 M D A y N 3 4 x N V x 1 M D A y N y B I V C Z x d W 9 0 O y w m c X V v d D s x N l x 1 M D A y N 3 4 z M F x 1 M D A y N y B I V C Z x d W 9 0 O y w m c X V v d D s z M V x 1 M D A y N 3 4 0 N V x 1 M D A y N y B I V C Z x d W 9 0 O y w m c X V v d D t W R U 5 D R V U g S F Q m c X V v d D s s J n F 1 b 3 Q 7 U E V S R E V V I E h U J n F 1 b 3 Q 7 L C Z x d W 9 0 O 0 V N U E F U T 1 U g I E h U J n F 1 b 3 Q 7 L C Z x d W 9 0 O 0 1 B U k N P V S B Q U k l N R U l S T y B I V C Z x d W 9 0 O y w m c X V v d D t M R V Z P V S B Q U k l N R U l S T y B H T 0 w g S F Q m c X V v d D s s J n F 1 b 3 Q 7 J S B Q U k l N R U l S T y D D g C B N Q V J D Q V I g S F Q g S E 9 N R S Z x d W 9 0 O y w m c X V v d D s l I F B S S U 1 F S V J P I M O A I E 1 B U k N B U i B I V C B B V 0 F Z J n F 1 b 3 Q 7 L C Z x d W 9 0 O 1 B Q T S B I T 0 1 F I C g l K S Z x d W 9 0 O y w m c X V v d D t Q U E 0 g V E 9 U Q U w g K C U p J n F 1 b 3 Q 7 L C Z x d W 9 0 O 0 N v b H V t b j E 1 J n F 1 b 3 Q 7 L C Z x d W 9 0 O 0 N v b H V t b j E 2 J n F 1 b 3 Q 7 L C Z x d W 9 0 O 0 N v b H V t b j E 3 J n F 1 b 3 Q 7 X S I g L z 4 8 R W 5 0 c n k g V H l w Z T 0 i R m l s b E N v d W 5 0 I i B W Y W x 1 Z T 0 i b D U 2 N i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J n Z W 5 0 a W 5 h S G 9 t Z S 9 B d X R v U m V t b 3 Z l Z E N v b H V t b n M x L n t D Q V N B K E h P T U U p L D B 9 J n F 1 b 3 Q 7 L C Z x d W 9 0 O 1 N l Y 3 R p b 2 4 x L 0 F y Z 2 V u d G l u Y U h v b W U v Q X V 0 b 1 J l b W 9 2 Z W R D b 2 x 1 b W 5 z M S 5 7 S k 9 H T 1 M g S E 9 N R S w x f S Z x d W 9 0 O y w m c X V v d D t T Z W N 0 a W 9 u M S 9 B c m d l b n R p b m F I b 2 1 l L 0 F 1 d G 9 S Z W 1 v d m V k Q 2 9 s d W 1 u c z E u e z B c d T A w M j d + M T V c d T A w M j c g S F Q s M n 0 m c X V v d D s s J n F 1 b 3 Q 7 U 2 V j d G l v b j E v Q X J n Z W 5 0 a W 5 h S G 9 t Z S 9 B d X R v U m V t b 3 Z l Z E N v b H V t b n M x L n s x N l x 1 M D A y N 3 4 z M F x 1 M D A y N y B I V C w z f S Z x d W 9 0 O y w m c X V v d D t T Z W N 0 a W 9 u M S 9 B c m d l b n R p b m F I b 2 1 l L 0 F 1 d G 9 S Z W 1 v d m V k Q 2 9 s d W 1 u c z E u e z M x X H U w M D I 3 f j Q 1 X H U w M D I 3 I E h U L D R 9 J n F 1 b 3 Q 7 L C Z x d W 9 0 O 1 N l Y 3 R p b 2 4 x L 0 F y Z 2 V u d G l u Y U h v b W U v Q X V 0 b 1 J l b W 9 2 Z W R D b 2 x 1 b W 5 z M S 5 7 V k V O Q 0 V V I E h U L D V 9 J n F 1 b 3 Q 7 L C Z x d W 9 0 O 1 N l Y 3 R p b 2 4 x L 0 F y Z 2 V u d G l u Y U h v b W U v Q X V 0 b 1 J l b W 9 2 Z W R D b 2 x 1 b W 5 z M S 5 7 U E V S R E V V I E h U L D Z 9 J n F 1 b 3 Q 7 L C Z x d W 9 0 O 1 N l Y 3 R p b 2 4 x L 0 F y Z 2 V u d G l u Y U h v b W U v Q X V 0 b 1 J l b W 9 2 Z W R D b 2 x 1 b W 5 z M S 5 7 R U 1 Q Q V R P V S A g S F Q s N 3 0 m c X V v d D s s J n F 1 b 3 Q 7 U 2 V j d G l v b j E v Q X J n Z W 5 0 a W 5 h S G 9 t Z S 9 B d X R v U m V t b 3 Z l Z E N v b H V t b n M x L n t N Q V J D T 1 U g U F J J T U V J U k 8 g S F Q s O H 0 m c X V v d D s s J n F 1 b 3 Q 7 U 2 V j d G l v b j E v Q X J n Z W 5 0 a W 5 h S G 9 t Z S 9 B d X R v U m V t b 3 Z l Z E N v b H V t b n M x L n t M R V Z P V S B Q U k l N R U l S T y B H T 0 w g S F Q s O X 0 m c X V v d D s s J n F 1 b 3 Q 7 U 2 V j d G l v b j E v Q X J n Z W 5 0 a W 5 h S G 9 t Z S 9 B d X R v U m V t b 3 Z l Z E N v b H V t b n M x L n s l I F B S S U 1 F S V J P I M O A I E 1 B U k N B U i B I V C B I T 0 1 F L D E w f S Z x d W 9 0 O y w m c X V v d D t T Z W N 0 a W 9 u M S 9 B c m d l b n R p b m F I b 2 1 l L 0 F 1 d G 9 S Z W 1 v d m V k Q 2 9 s d W 1 u c z E u e y U g U F J J T U V J U k 8 g w 4 A g T U F S Q 0 F S I E h U I E F X Q V k s M T F 9 J n F 1 b 3 Q 7 L C Z x d W 9 0 O 1 N l Y 3 R p b 2 4 x L 0 F y Z 2 V u d G l u Y U h v b W U v Q X V 0 b 1 J l b W 9 2 Z W R D b 2 x 1 b W 5 z M S 5 7 U F B N I E h P T U U g K C U p L D E y f S Z x d W 9 0 O y w m c X V v d D t T Z W N 0 a W 9 u M S 9 B c m d l b n R p b m F I b 2 1 l L 0 F 1 d G 9 S Z W 1 v d m V k Q 2 9 s d W 1 u c z E u e 1 B Q T S B U T 1 R B T C A o J S k s M T N 9 J n F 1 b 3 Q 7 L C Z x d W 9 0 O 1 N l Y 3 R p b 2 4 x L 0 F y Z 2 V u d G l u Y U h v b W U v Q X V 0 b 1 J l b W 9 2 Z W R D b 2 x 1 b W 5 z M S 5 7 Q 2 9 s d W 1 u M T U s M T R 9 J n F 1 b 3 Q 7 L C Z x d W 9 0 O 1 N l Y 3 R p b 2 4 x L 0 F y Z 2 V u d G l u Y U h v b W U v Q X V 0 b 1 J l b W 9 2 Z W R D b 2 x 1 b W 5 z M S 5 7 Q 2 9 s d W 1 u M T Y s M T V 9 J n F 1 b 3 Q 7 L C Z x d W 9 0 O 1 N l Y 3 R p b 2 4 x L 0 F y Z 2 V u d G l u Y U h v b W U v Q X V 0 b 1 J l b W 9 2 Z W R D b 2 x 1 b W 5 z M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B c m d l b n R p b m F I b 2 1 l L 0 F 1 d G 9 S Z W 1 v d m V k Q 2 9 s d W 1 u c z E u e 0 N B U 0 E o S E 9 N R S k s M H 0 m c X V v d D s s J n F 1 b 3 Q 7 U 2 V j d G l v b j E v Q X J n Z W 5 0 a W 5 h S G 9 t Z S 9 B d X R v U m V t b 3 Z l Z E N v b H V t b n M x L n t K T 0 d P U y B I T 0 1 F L D F 9 J n F 1 b 3 Q 7 L C Z x d W 9 0 O 1 N l Y 3 R p b 2 4 x L 0 F y Z 2 V u d G l u Y U h v b W U v Q X V 0 b 1 J l b W 9 2 Z W R D b 2 x 1 b W 5 z M S 5 7 M F x 1 M D A y N 3 4 x N V x 1 M D A y N y B I V C w y f S Z x d W 9 0 O y w m c X V v d D t T Z W N 0 a W 9 u M S 9 B c m d l b n R p b m F I b 2 1 l L 0 F 1 d G 9 S Z W 1 v d m V k Q 2 9 s d W 1 u c z E u e z E 2 X H U w M D I 3 f j M w X H U w M D I 3 I E h U L D N 9 J n F 1 b 3 Q 7 L C Z x d W 9 0 O 1 N l Y 3 R p b 2 4 x L 0 F y Z 2 V u d G l u Y U h v b W U v Q X V 0 b 1 J l b W 9 2 Z W R D b 2 x 1 b W 5 z M S 5 7 M z F c d T A w M j d + N D V c d T A w M j c g S F Q s N H 0 m c X V v d D s s J n F 1 b 3 Q 7 U 2 V j d G l v b j E v Q X J n Z W 5 0 a W 5 h S G 9 t Z S 9 B d X R v U m V t b 3 Z l Z E N v b H V t b n M x L n t W R U 5 D R V U g S F Q s N X 0 m c X V v d D s s J n F 1 b 3 Q 7 U 2 V j d G l v b j E v Q X J n Z W 5 0 a W 5 h S G 9 t Z S 9 B d X R v U m V t b 3 Z l Z E N v b H V t b n M x L n t Q R V J E R V U g S F Q s N n 0 m c X V v d D s s J n F 1 b 3 Q 7 U 2 V j d G l v b j E v Q X J n Z W 5 0 a W 5 h S G 9 t Z S 9 B d X R v U m V t b 3 Z l Z E N v b H V t b n M x L n t F T V B B V E 9 V I C B I V C w 3 f S Z x d W 9 0 O y w m c X V v d D t T Z W N 0 a W 9 u M S 9 B c m d l b n R p b m F I b 2 1 l L 0 F 1 d G 9 S Z W 1 v d m V k Q 2 9 s d W 1 u c z E u e 0 1 B U k N P V S B Q U k l N R U l S T y B I V C w 4 f S Z x d W 9 0 O y w m c X V v d D t T Z W N 0 a W 9 u M S 9 B c m d l b n R p b m F I b 2 1 l L 0 F 1 d G 9 S Z W 1 v d m V k Q 2 9 s d W 1 u c z E u e 0 x F V k 9 V I F B S S U 1 F S V J P I E d P T C B I V C w 5 f S Z x d W 9 0 O y w m c X V v d D t T Z W N 0 a W 9 u M S 9 B c m d l b n R p b m F I b 2 1 l L 0 F 1 d G 9 S Z W 1 v d m V k Q 2 9 s d W 1 u c z E u e y U g U F J J T U V J U k 8 g w 4 A g T U F S Q 0 F S I E h U I E h P T U U s M T B 9 J n F 1 b 3 Q 7 L C Z x d W 9 0 O 1 N l Y 3 R p b 2 4 x L 0 F y Z 2 V u d G l u Y U h v b W U v Q X V 0 b 1 J l b W 9 2 Z W R D b 2 x 1 b W 5 z M S 5 7 J S B Q U k l N R U l S T y D D g C B N Q V J D Q V I g S F Q g Q V d B W S w x M X 0 m c X V v d D s s J n F 1 b 3 Q 7 U 2 V j d G l v b j E v Q X J n Z W 5 0 a W 5 h S G 9 t Z S 9 B d X R v U m V t b 3 Z l Z E N v b H V t b n M x L n t Q U E 0 g S E 9 N R S A o J S k s M T J 9 J n F 1 b 3 Q 7 L C Z x d W 9 0 O 1 N l Y 3 R p b 2 4 x L 0 F y Z 2 V u d G l u Y U h v b W U v Q X V 0 b 1 J l b W 9 2 Z W R D b 2 x 1 b W 5 z M S 5 7 U F B N I F R P V E F M I C g l K S w x M 3 0 m c X V v d D s s J n F 1 b 3 Q 7 U 2 V j d G l v b j E v Q X J n Z W 5 0 a W 5 h S G 9 t Z S 9 B d X R v U m V t b 3 Z l Z E N v b H V t b n M x L n t D b 2 x 1 b W 4 x N S w x N H 0 m c X V v d D s s J n F 1 b 3 Q 7 U 2 V j d G l v b j E v Q X J n Z W 5 0 a W 5 h S G 9 t Z S 9 B d X R v U m V t b 3 Z l Z E N v b H V t b n M x L n t D b 2 x 1 b W 4 x N i w x N X 0 m c X V v d D s s J n F 1 b 3 Q 7 U 2 V j d G l v b j E v Q X J n Z W 5 0 a W 5 h S G 9 t Z S 9 B d X R v U m V t b 3 Z l Z E N v b H V t b n M x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y Z 2 V u d G l u Y U h v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S G 9 t Z S 9 I V C h I b 2 1 l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h v b W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S G 9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F 3 Y X k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Z p b G x U Y X J n Z X Q i I F Z h b H V l P S J z Q X J n Z W 5 0 a W 5 h Q X d h e S I g L z 4 8 R W 5 0 c n k g V H l w Z T 0 i R m l s b G V k Q 2 9 t c G x l d G V S Z X N 1 b H R U b 1 d v c m t z a G V l d C I g V m F s d W U 9 I m w x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y I g L z 4 8 R W 5 0 c n k g V H l w Z T 0 i R m l s b F R h c m d l d E 5 h b W V D d X N 0 b 2 1 p e m V k I i B W Y W x 1 Z T 0 i b D E i I C 8 + P E V u d H J 5 I F R 5 c G U 9 I l F 1 Z X J 5 R 3 J v d X B J R C I g V m F s d W U 9 I n M 0 Y T Q 5 N T Y y M C 0 z Y T I 0 L T R i N G M t O T J i N y 1 h M T J h Y W E 5 O D Y 5 Y j M i I C 8 + P E V u d H J 5 I F R 5 c G U 9 I l F 1 Z X J 5 S U Q i I F Z h b H V l P S J z Z T J m O T U 3 Y z g t O W R m M i 0 0 O T k y L W E 4 N D I t M T Q 5 M G I 5 M z k 0 N m M x I i A v P j x F b n R y e S B U e X B l P S J G a W x s T G F z d F V w Z G F 0 Z W Q i I F Z h b H V l P S J k M j A y M y 0 w O S 0 x M F Q x N T o y M T o y M y 4 y O D Q x O T U 2 W i I g L z 4 8 R W 5 0 c n k g V H l w Z T 0 i R m l s b E N v b H V t b l R 5 c G V z I i B W Y W x 1 Z T 0 i c 0 J n T U R B d 0 1 E Q X d N R E F 3 Q U F B Q U F B Q U F B P S I g L z 4 8 R W 5 0 c n k g V H l w Z T 0 i R m l s b E V y c m 9 y Q 2 9 1 b n Q i I F Z h b H V l P S J s M i I g L z 4 8 R W 5 0 c n k g V H l w Z T 0 i R m l s b E V y c m 9 y Q 2 9 k Z S I g V m F s d W U 9 I n N V b m t u b 3 d u I i A v P j x F b n R y e S B U e X B l P S J G a W x s Q 2 9 s d W 1 u T m F t Z X M i I F Z h b H V l P S J z W y Z x d W 9 0 O 0 Z P U k E o Q V d B W S k m c X V v d D s s J n F 1 b 3 Q 7 S k 9 H T 1 M g Q V d B W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B V 0 F Z J n F 1 b 3 Q 7 L C Z x d W 9 0 O y U g U F J J T U V J U k 8 g w 4 A g T U F S Q 0 F S I E h U I E h P T U U m c X V v d D s s J n F 1 b 3 Q 7 U F B N I E F X Q V k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N j Q x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m d l b n R p b m F B d 2 F 5 L 0 F 1 d G 9 S Z W 1 v d m V k Q 2 9 s d W 1 u c z E u e 0 Z P U k E o Q V d B W S k s M H 0 m c X V v d D s s J n F 1 b 3 Q 7 U 2 V j d G l v b j E v Q X J n Z W 5 0 a W 5 h Q X d h e S 9 B d X R v U m V t b 3 Z l Z E N v b H V t b n M x L n t K T 0 d P U y B B V 0 F Z L D F 9 J n F 1 b 3 Q 7 L C Z x d W 9 0 O 1 N l Y 3 R p b 2 4 x L 0 F y Z 2 V u d G l u Y U F 3 Y X k v Q X V 0 b 1 J l b W 9 2 Z W R D b 2 x 1 b W 5 z M S 5 7 M F x 1 M D A y N 3 4 x N V x 1 M D A y N y B I V C w y f S Z x d W 9 0 O y w m c X V v d D t T Z W N 0 a W 9 u M S 9 B c m d l b n R p b m F B d 2 F 5 L 0 F 1 d G 9 S Z W 1 v d m V k Q 2 9 s d W 1 u c z E u e z E 2 X H U w M D I 3 f j M w X H U w M D I 3 I E h U L D N 9 J n F 1 b 3 Q 7 L C Z x d W 9 0 O 1 N l Y 3 R p b 2 4 x L 0 F y Z 2 V u d G l u Y U F 3 Y X k v Q X V 0 b 1 J l b W 9 2 Z W R D b 2 x 1 b W 5 z M S 5 7 M z F c d T A w M j d + N D V c d T A w M j c g S F Q s N H 0 m c X V v d D s s J n F 1 b 3 Q 7 U 2 V j d G l v b j E v Q X J n Z W 5 0 a W 5 h Q X d h e S 9 B d X R v U m V t b 3 Z l Z E N v b H V t b n M x L n t W R U 5 D R V U g S F Q s N X 0 m c X V v d D s s J n F 1 b 3 Q 7 U 2 V j d G l v b j E v Q X J n Z W 5 0 a W 5 h Q X d h e S 9 B d X R v U m V t b 3 Z l Z E N v b H V t b n M x L n t Q R V J E R V U g S F Q s N n 0 m c X V v d D s s J n F 1 b 3 Q 7 U 2 V j d G l v b j E v Q X J n Z W 5 0 a W 5 h Q X d h e S 9 B d X R v U m V t b 3 Z l Z E N v b H V t b n M x L n t F T V B B V E 9 V I C B I V C w 3 f S Z x d W 9 0 O y w m c X V v d D t T Z W N 0 a W 9 u M S 9 B c m d l b n R p b m F B d 2 F 5 L 0 F 1 d G 9 S Z W 1 v d m V k Q 2 9 s d W 1 u c z E u e 0 1 B U k N P V S B Q U k l N R U l S T y B I V C w 4 f S Z x d W 9 0 O y w m c X V v d D t T Z W N 0 a W 9 u M S 9 B c m d l b n R p b m F B d 2 F 5 L 0 F 1 d G 9 S Z W 1 v d m V k Q 2 9 s d W 1 u c z E u e 0 x F V k 9 V I F B S S U 1 F S V J P I E d P T C B I V C w 5 f S Z x d W 9 0 O y w m c X V v d D t T Z W N 0 a W 9 u M S 9 B c m d l b n R p b m F B d 2 F 5 L 0 F 1 d G 9 S Z W 1 v d m V k Q 2 9 s d W 1 u c z E u e y U g U F J J T U V J U k 8 g w 4 A g T U F S Q 0 F S I E h U I E F X Q V k s M T B 9 J n F 1 b 3 Q 7 L C Z x d W 9 0 O 1 N l Y 3 R p b 2 4 x L 0 F y Z 2 V u d G l u Y U F 3 Y X k v Q X V 0 b 1 J l b W 9 2 Z W R D b 2 x 1 b W 5 z M S 5 7 J S B Q U k l N R U l S T y D D g C B N Q V J D Q V I g S F Q g S E 9 N R S w x M X 0 m c X V v d D s s J n F 1 b 3 Q 7 U 2 V j d G l v b j E v Q X J n Z W 5 0 a W 5 h Q X d h e S 9 B d X R v U m V t b 3 Z l Z E N v b H V t b n M x L n t Q U E 0 g Q V d B W S A o J S k s M T J 9 J n F 1 b 3 Q 7 L C Z x d W 9 0 O 1 N l Y 3 R p b 2 4 x L 0 F y Z 2 V u d G l u Y U F 3 Y X k v Q X V 0 b 1 J l b W 9 2 Z W R D b 2 x 1 b W 5 z M S 5 7 U F B N I F R P V E F M I C g l K S w x M 3 0 m c X V v d D s s J n F 1 b 3 Q 7 U 2 V j d G l v b j E v Q X J n Z W 5 0 a W 5 h Q X d h e S 9 B d X R v U m V t b 3 Z l Z E N v b H V t b n M x L n t D b 2 x 1 b W 4 x N S w x N H 0 m c X V v d D s s J n F 1 b 3 Q 7 U 2 V j d G l v b j E v Q X J n Z W 5 0 a W 5 h Q X d h e S 9 B d X R v U m V t b 3 Z l Z E N v b H V t b n M x L n t D b 2 x 1 b W 4 x N i w x N X 0 m c X V v d D s s J n F 1 b 3 Q 7 U 2 V j d G l v b j E v Q X J n Z W 5 0 a W 5 h Q X d h e S 9 B d X R v U m V t b 3 Z l Z E N v b H V t b n M x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0 F y Z 2 V u d G l u Y U F 3 Y X k v Q X V 0 b 1 J l b W 9 2 Z W R D b 2 x 1 b W 5 z M S 5 7 R k 9 S Q S h B V 0 F Z K S w w f S Z x d W 9 0 O y w m c X V v d D t T Z W N 0 a W 9 u M S 9 B c m d l b n R p b m F B d 2 F 5 L 0 F 1 d G 9 S Z W 1 v d m V k Q 2 9 s d W 1 u c z E u e 0 p P R 0 9 T I E F X Q V k s M X 0 m c X V v d D s s J n F 1 b 3 Q 7 U 2 V j d G l v b j E v Q X J n Z W 5 0 a W 5 h Q X d h e S 9 B d X R v U m V t b 3 Z l Z E N v b H V t b n M x L n s w X H U w M D I 3 f j E 1 X H U w M D I 3 I E h U L D J 9 J n F 1 b 3 Q 7 L C Z x d W 9 0 O 1 N l Y 3 R p b 2 4 x L 0 F y Z 2 V u d G l u Y U F 3 Y X k v Q X V 0 b 1 J l b W 9 2 Z W R D b 2 x 1 b W 5 z M S 5 7 M T Z c d T A w M j d + M z B c d T A w M j c g S F Q s M 3 0 m c X V v d D s s J n F 1 b 3 Q 7 U 2 V j d G l v b j E v Q X J n Z W 5 0 a W 5 h Q X d h e S 9 B d X R v U m V t b 3 Z l Z E N v b H V t b n M x L n s z M V x 1 M D A y N 3 4 0 N V x 1 M D A y N y B I V C w 0 f S Z x d W 9 0 O y w m c X V v d D t T Z W N 0 a W 9 u M S 9 B c m d l b n R p b m F B d 2 F 5 L 0 F 1 d G 9 S Z W 1 v d m V k Q 2 9 s d W 1 u c z E u e 1 Z F T k N F V S B I V C w 1 f S Z x d W 9 0 O y w m c X V v d D t T Z W N 0 a W 9 u M S 9 B c m d l b n R p b m F B d 2 F 5 L 0 F 1 d G 9 S Z W 1 v d m V k Q 2 9 s d W 1 u c z E u e 1 B F U k R F V S B I V C w 2 f S Z x d W 9 0 O y w m c X V v d D t T Z W N 0 a W 9 u M S 9 B c m d l b n R p b m F B d 2 F 5 L 0 F 1 d G 9 S Z W 1 v d m V k Q 2 9 s d W 1 u c z E u e 0 V N U E F U T 1 U g I E h U L D d 9 J n F 1 b 3 Q 7 L C Z x d W 9 0 O 1 N l Y 3 R p b 2 4 x L 0 F y Z 2 V u d G l u Y U F 3 Y X k v Q X V 0 b 1 J l b W 9 2 Z W R D b 2 x 1 b W 5 z M S 5 7 T U F S Q 0 9 V I F B S S U 1 F S V J P I E h U L D h 9 J n F 1 b 3 Q 7 L C Z x d W 9 0 O 1 N l Y 3 R p b 2 4 x L 0 F y Z 2 V u d G l u Y U F 3 Y X k v Q X V 0 b 1 J l b W 9 2 Z W R D b 2 x 1 b W 5 z M S 5 7 T E V W T 1 U g U F J J T U V J U k 8 g R 0 9 M I E h U L D l 9 J n F 1 b 3 Q 7 L C Z x d W 9 0 O 1 N l Y 3 R p b 2 4 x L 0 F y Z 2 V u d G l u Y U F 3 Y X k v Q X V 0 b 1 J l b W 9 2 Z W R D b 2 x 1 b W 5 z M S 5 7 J S B Q U k l N R U l S T y D D g C B N Q V J D Q V I g S F Q g Q V d B W S w x M H 0 m c X V v d D s s J n F 1 b 3 Q 7 U 2 V j d G l v b j E v Q X J n Z W 5 0 a W 5 h Q X d h e S 9 B d X R v U m V t b 3 Z l Z E N v b H V t b n M x L n s l I F B S S U 1 F S V J P I M O A I E 1 B U k N B U i B I V C B I T 0 1 F L D E x f S Z x d W 9 0 O y w m c X V v d D t T Z W N 0 a W 9 u M S 9 B c m d l b n R p b m F B d 2 F 5 L 0 F 1 d G 9 S Z W 1 v d m V k Q 2 9 s d W 1 u c z E u e 1 B Q T S B B V 0 F Z I C g l K S w x M n 0 m c X V v d D s s J n F 1 b 3 Q 7 U 2 V j d G l v b j E v Q X J n Z W 5 0 a W 5 h Q X d h e S 9 B d X R v U m V t b 3 Z l Z E N v b H V t b n M x L n t Q U E 0 g V E 9 U Q U w g K C U p L D E z f S Z x d W 9 0 O y w m c X V v d D t T Z W N 0 a W 9 u M S 9 B c m d l b n R p b m F B d 2 F 5 L 0 F 1 d G 9 S Z W 1 v d m V k Q 2 9 s d W 1 u c z E u e 0 N v b H V t b j E 1 L D E 0 f S Z x d W 9 0 O y w m c X V v d D t T Z W N 0 a W 9 u M S 9 B c m d l b n R p b m F B d 2 F 5 L 0 F 1 d G 9 S Z W 1 v d m V k Q 2 9 s d W 1 u c z E u e 0 N v b H V t b j E 2 L D E 1 f S Z x d W 9 0 O y w m c X V v d D t T Z W N 0 a W 9 u M S 9 B c m d l b n R p b m F B d 2 F 5 L 0 F 1 d G 9 S Z W 1 v d m V k Q 2 9 s d W 1 u c z E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J n Z W 5 0 a W 5 h Q X d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B d 2 F 5 L 0 h U K E F 3 Y X k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Q X d h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B d 2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y Z W l h Z G 9 T d W x I b 2 1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T m F 2 a W d h d G l v b l N 0 Z X B O Y W 1 l I i B W Y W x 1 Z T 0 i c 0 5 h d m l n Y X R p b 2 4 i I C 8 + P E V u d H J 5 I F R 5 c G U 9 I l F 1 Z X J 5 R 3 J v d X B J R C I g V m F s d W U 9 I n M 4 Z j d j M D M x M i 0 2 N z d i L T Q x Z W I t Y T E 2 O S 0 z Z G M 3 N T A y N T R m O D k i I C 8 + P E V u d H J 5 I F R 5 c G U 9 I l F 1 Z X J 5 S U Q i I F Z h b H V l P S J z N D l j Y W Q 3 O D U t M G Q x O S 0 0 N D k 0 L T g 2 N W M t Z D k 2 N W E 4 N z Q y Z j E 4 I i A v P j x F b n R y e S B U e X B l P S J G a W x s R X J y b 3 J D b 3 V u d C I g V m F s d W U 9 I m w w I i A v P j x F b n R y e S B U e X B l P S J G a W x s T G F z d F V w Z G F 0 Z W Q i I F Z h b H V l P S J k M j A y M y 0 w O S 0 x M F Q x N T o y M T o w M y 4 3 M z g 3 M z c 2 W i I g L z 4 8 R W 5 0 c n k g V H l w Z T 0 i R m l s b E V y c m 9 y Q 2 9 k Z S I g V m F s d W U 9 I n N V b m t u b 3 d u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N B U 0 E o S E 9 N R S k m c X V v d D s s J n F 1 b 3 Q 7 S k 9 H T 1 M g S E 9 N R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I T 0 1 F J n F 1 b 3 Q 7 L C Z x d W 9 0 O y U g U F J J T U V J U k 8 g w 4 A g T U F S Q 0 F S I E h U I E F X Q V k m c X V v d D s s J n F 1 b 3 Q 7 U F B N I E h P T U U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M j U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v c m V p Y W R v U 3 V s S G 9 t Z S 9 D a G F u Z 2 V k I F R 5 c G U u e 0 N B U 0 E o S E 9 N R S k s M H 0 m c X V v d D s s J n F 1 b 3 Q 7 U 2 V j d G l v b j E v Q 2 9 y Z W l h Z G 9 T d W x I b 2 1 l L 0 N o Y W 5 n Z W Q g V H l w Z S 5 7 S k 9 H T 1 M g S E 9 N R S w x f S Z x d W 9 0 O y w m c X V v d D t T Z W N 0 a W 9 u M S 9 D b 3 J l a W F k b 1 N 1 b E h v b W U v Q 2 h h b m d l Z C B U e X B l L n s w X H U w M D I 3 f j E 1 X H U w M D I 3 I E h U L D J 9 J n F 1 b 3 Q 7 L C Z x d W 9 0 O 1 N l Y 3 R p b 2 4 x L 0 N v c m V p Y W R v U 3 V s S G 9 t Z S 9 D a G F u Z 2 V k I F R 5 c G U u e z E 2 X H U w M D I 3 f j M w X H U w M D I 3 I E h U L D N 9 J n F 1 b 3 Q 7 L C Z x d W 9 0 O 1 N l Y 3 R p b 2 4 x L 0 N v c m V p Y W R v U 3 V s S G 9 t Z S 9 D a G F u Z 2 V k I F R 5 c G U u e z M x X H U w M D I 3 f j Q 1 X H U w M D I 3 I E h U L D R 9 J n F 1 b 3 Q 7 L C Z x d W 9 0 O 1 N l Y 3 R p b 2 4 x L 0 N v c m V p Y W R v U 3 V s S G 9 t Z S 9 D a G F u Z 2 V k I F R 5 c G U u e 1 Z F T k N F V S B I V C w 1 f S Z x d W 9 0 O y w m c X V v d D t T Z W N 0 a W 9 u M S 9 D b 3 J l a W F k b 1 N 1 b E h v b W U v Q 2 h h b m d l Z C B U e X B l L n t Q R V J E R V U g S F Q s N n 0 m c X V v d D s s J n F 1 b 3 Q 7 U 2 V j d G l v b j E v Q 2 9 y Z W l h Z G 9 T d W x I b 2 1 l L 0 N o Y W 5 n Z W Q g V H l w Z S 5 7 R U 1 Q Q V R P V S A g S F Q s N 3 0 m c X V v d D s s J n F 1 b 3 Q 7 U 2 V j d G l v b j E v Q 2 9 y Z W l h Z G 9 T d W x I b 2 1 l L 0 N o Y W 5 n Z W Q g V H l w Z S 5 7 T U F S Q 0 9 V I F B S S U 1 F S V J P I E h U L D h 9 J n F 1 b 3 Q 7 L C Z x d W 9 0 O 1 N l Y 3 R p b 2 4 x L 0 N v c m V p Y W R v U 3 V s S G 9 t Z S 9 D a G F u Z 2 V k I F R 5 c G U u e 0 x F V k 9 V I F B S S U 1 F S V J P I E d P T C B I V C w 5 f S Z x d W 9 0 O y w m c X V v d D t T Z W N 0 a W 9 u M S 9 D b 3 J l a W F k b 1 N 1 b E h v b W U v Q 2 h h b m d l Z C B U e X B l L n s l I F B S S U 1 F S V J P I M O A I E 1 B U k N B U i B I V C B I T 0 1 F L D E w f S Z x d W 9 0 O y w m c X V v d D t T Z W N 0 a W 9 u M S 9 D b 3 J l a W F k b 1 N 1 b E h v b W U v Q 2 h h b m d l Z C B U e X B l L n s l I F B S S U 1 F S V J P I M O A I E 1 B U k N B U i B I V C B B V 0 F Z L D E x f S Z x d W 9 0 O y w m c X V v d D t T Z W N 0 a W 9 u M S 9 D b 3 J l a W F k b 1 N 1 b E h v b W U v Q 2 h h b m d l Z C B U e X B l L n t Q U E 0 g S E 9 N R S A o J S k s M T J 9 J n F 1 b 3 Q 7 L C Z x d W 9 0 O 1 N l Y 3 R p b 2 4 x L 0 N v c m V p Y W R v U 3 V s S G 9 t Z S 9 D a G F u Z 2 V k I F R 5 c G U u e 1 B Q T S B U T 1 R B T C A o J S k s M T N 9 J n F 1 b 3 Q 7 L C Z x d W 9 0 O 1 N l Y 3 R p b 2 4 x L 0 N v c m V p Y W R v U 3 V s S G 9 t Z S 9 D a G F u Z 2 V k I F R 5 c G U u e 0 N v b H V t b j E 1 L D E 0 f S Z x d W 9 0 O y w m c X V v d D t T Z W N 0 a W 9 u M S 9 D b 3 J l a W F k b 1 N 1 b E h v b W U v Q 2 h h b m d l Z C B U e X B l L n t D b 2 x 1 b W 4 x N i w x N X 0 m c X V v d D s s J n F 1 b 3 Q 7 U 2 V j d G l v b j E v Q 2 9 y Z W l h Z G 9 T d W x I b 2 1 l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D b 3 J l a W F k b 1 N 1 b E h v b W U v Q 2 h h b m d l Z C B U e X B l L n t D Q V N B K E h P T U U p L D B 9 J n F 1 b 3 Q 7 L C Z x d W 9 0 O 1 N l Y 3 R p b 2 4 x L 0 N v c m V p Y W R v U 3 V s S G 9 t Z S 9 D a G F u Z 2 V k I F R 5 c G U u e 0 p P R 0 9 T I E h P T U U s M X 0 m c X V v d D s s J n F 1 b 3 Q 7 U 2 V j d G l v b j E v Q 2 9 y Z W l h Z G 9 T d W x I b 2 1 l L 0 N o Y W 5 n Z W Q g V H l w Z S 5 7 M F x 1 M D A y N 3 4 x N V x 1 M D A y N y B I V C w y f S Z x d W 9 0 O y w m c X V v d D t T Z W N 0 a W 9 u M S 9 D b 3 J l a W F k b 1 N 1 b E h v b W U v Q 2 h h b m d l Z C B U e X B l L n s x N l x 1 M D A y N 3 4 z M F x 1 M D A y N y B I V C w z f S Z x d W 9 0 O y w m c X V v d D t T Z W N 0 a W 9 u M S 9 D b 3 J l a W F k b 1 N 1 b E h v b W U v Q 2 h h b m d l Z C B U e X B l L n s z M V x 1 M D A y N 3 4 0 N V x 1 M D A y N y B I V C w 0 f S Z x d W 9 0 O y w m c X V v d D t T Z W N 0 a W 9 u M S 9 D b 3 J l a W F k b 1 N 1 b E h v b W U v Q 2 h h b m d l Z C B U e X B l L n t W R U 5 D R V U g S F Q s N X 0 m c X V v d D s s J n F 1 b 3 Q 7 U 2 V j d G l v b j E v Q 2 9 y Z W l h Z G 9 T d W x I b 2 1 l L 0 N o Y W 5 n Z W Q g V H l w Z S 5 7 U E V S R E V V I E h U L D Z 9 J n F 1 b 3 Q 7 L C Z x d W 9 0 O 1 N l Y 3 R p b 2 4 x L 0 N v c m V p Y W R v U 3 V s S G 9 t Z S 9 D a G F u Z 2 V k I F R 5 c G U u e 0 V N U E F U T 1 U g I E h U L D d 9 J n F 1 b 3 Q 7 L C Z x d W 9 0 O 1 N l Y 3 R p b 2 4 x L 0 N v c m V p Y W R v U 3 V s S G 9 t Z S 9 D a G F u Z 2 V k I F R 5 c G U u e 0 1 B U k N P V S B Q U k l N R U l S T y B I V C w 4 f S Z x d W 9 0 O y w m c X V v d D t T Z W N 0 a W 9 u M S 9 D b 3 J l a W F k b 1 N 1 b E h v b W U v Q 2 h h b m d l Z C B U e X B l L n t M R V Z P V S B Q U k l N R U l S T y B H T 0 w g S F Q s O X 0 m c X V v d D s s J n F 1 b 3 Q 7 U 2 V j d G l v b j E v Q 2 9 y Z W l h Z G 9 T d W x I b 2 1 l L 0 N o Y W 5 n Z W Q g V H l w Z S 5 7 J S B Q U k l N R U l S T y D D g C B N Q V J D Q V I g S F Q g S E 9 N R S w x M H 0 m c X V v d D s s J n F 1 b 3 Q 7 U 2 V j d G l v b j E v Q 2 9 y Z W l h Z G 9 T d W x I b 2 1 l L 0 N o Y W 5 n Z W Q g V H l w Z S 5 7 J S B Q U k l N R U l S T y D D g C B N Q V J D Q V I g S F Q g Q V d B W S w x M X 0 m c X V v d D s s J n F 1 b 3 Q 7 U 2 V j d G l v b j E v Q 2 9 y Z W l h Z G 9 T d W x I b 2 1 l L 0 N o Y W 5 n Z W Q g V H l w Z S 5 7 U F B N I E h P T U U g K C U p L D E y f S Z x d W 9 0 O y w m c X V v d D t T Z W N 0 a W 9 u M S 9 D b 3 J l a W F k b 1 N 1 b E h v b W U v Q 2 h h b m d l Z C B U e X B l L n t Q U E 0 g V E 9 U Q U w g K C U p L D E z f S Z x d W 9 0 O y w m c X V v d D t T Z W N 0 a W 9 u M S 9 D b 3 J l a W F k b 1 N 1 b E h v b W U v Q 2 h h b m d l Z C B U e X B l L n t D b 2 x 1 b W 4 x N S w x N H 0 m c X V v d D s s J n F 1 b 3 Q 7 U 2 V j d G l v b j E v Q 2 9 y Z W l h Z G 9 T d W x I b 2 1 l L 0 N o Y W 5 n Z W Q g V H l w Z S 5 7 Q 2 9 s d W 1 u M T Y s M T V 9 J n F 1 b 3 Q 7 L C Z x d W 9 0 O 1 N l Y 3 R p b 2 4 x L 0 N v c m V p Y W R v U 3 V s S G 9 t Z S 9 D a G F u Z 2 V k I F R 5 c G U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9 y Z W l h Z G 9 T d W x I b 2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c m V p Y W R v U 3 V s Q X d h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5 h d m l n Y X R p b 2 5 T d G V w T m F t Z S I g V m F s d W U 9 I n N O Y X Z p Z 2 F 0 a W 9 u I i A v P j x F b n R y e S B U e X B l P S J R d W V y e U d y b 3 V w S U Q i I F Z h b H V l P S J z N G E 0 O T U 2 M j A t M 2 E y N C 0 0 Y j R j L T k y Y j c t Y T E y Y W F h O T g 2 O W I z I i A v P j x F b n R y e S B U e X B l P S J R d W V y e U l E I i B W Y W x 1 Z T 0 i c z c y M G E z O G F m L W F k M j c t N G I z N y 0 5 N G N l L W Z k N W J i M T Q w Y T h k N C I g L z 4 8 R W 5 0 c n k g V H l w Z T 0 i R m l s b E V y c m 9 y Q 2 9 1 b n Q i I F Z h b H V l P S J s M C I g L z 4 8 R W 5 0 c n k g V H l w Z T 0 i R m l s b E x h c 3 R V c G R h d G V k I i B W Y W x 1 Z T 0 i Z D I w M j M t M D k t M T B U M T U 6 M j E 6 M D M u N z Y x N z I y N F o i I C 8 + P E V u d H J 5 I F R 5 c G U 9 I k Z p b G x F c n J v c k N v Z G U i I F Z h b H V l P S J z V W 5 r b m 9 3 b i I g L z 4 8 R W 5 0 c n k g V H l w Z T 0 i R m l s b E N v b H V t b l R 5 c G V z I i B W Y W x 1 Z T 0 i c 0 J n T U R B d 0 1 E Q X d N R E F 3 V U Z C U V V B Q U F B P S I g L z 4 8 R W 5 0 c n k g V H l w Z T 0 i R m l s b E N v b H V t b k 5 h b W V z I i B W Y W x 1 Z T 0 i c 1 s m c X V v d D t G T 1 J B K E F X Q V k p J n F 1 b 3 Q 7 L C Z x d W 9 0 O 0 p P R 0 9 T I E F X Q V k m c X V v d D s s J n F 1 b 3 Q 7 M F x 1 M D A y N 3 4 x N V x 1 M D A y N y B I V C Z x d W 9 0 O y w m c X V v d D s x N l x 1 M D A y N 3 4 z M F x 1 M D A y N y B I V C Z x d W 9 0 O y w m c X V v d D s z M V x 1 M D A y N 3 4 0 N V x 1 M D A y N y B I V C Z x d W 9 0 O y w m c X V v d D t W R U 5 D R V U g S F Q m c X V v d D s s J n F 1 b 3 Q 7 U E V S R E V V I E h U J n F 1 b 3 Q 7 L C Z x d W 9 0 O 0 V N U E F U T 1 U g I E h U J n F 1 b 3 Q 7 L C Z x d W 9 0 O 0 1 B U k N P V S B Q U k l N R U l S T y B I V C Z x d W 9 0 O y w m c X V v d D t M R V Z P V S B Q U k l N R U l S T y B H T 0 w g S F Q m c X V v d D s s J n F 1 b 3 Q 7 J S B Q U k l N R U l S T y D D g C B N Q V J D Q V I g S F Q g Q V d B W S Z x d W 9 0 O y w m c X V v d D s l I F B S S U 1 F S V J P I M O A I E 1 B U k N B U i B I V C B I T 0 1 F J n F 1 b 3 Q 7 L C Z x d W 9 0 O 1 B Q T S B B V 0 F Z I C g l K S Z x d W 9 0 O y w m c X V v d D t Q U E 0 g V E 9 U Q U w g K C U p J n F 1 b 3 Q 7 L C Z x d W 9 0 O 0 N v b H V t b j E 1 J n F 1 b 3 Q 7 L C Z x d W 9 0 O 0 N v b H V t b j E 2 J n F 1 b 3 Q 7 L C Z x d W 9 0 O 0 N v b H V t b j E 3 J n F 1 b 3 Q 7 X S I g L z 4 8 R W 5 0 c n k g V H l w Z T 0 i R m l s b E N v d W 5 0 I i B W Y W x 1 Z T 0 i b D I 1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b 3 J l a W F k b 1 N 1 b E F 3 Y X k v Q 2 h h b m d l Z C B U e X B l L n t G T 1 J B K E F X Q V k p L D B 9 J n F 1 b 3 Q 7 L C Z x d W 9 0 O 1 N l Y 3 R p b 2 4 x L 0 N v c m V p Y W R v U 3 V s Q X d h e S 9 D a G F u Z 2 V k I F R 5 c G U u e 0 p P R 0 9 T I E F X Q V k s M X 0 m c X V v d D s s J n F 1 b 3 Q 7 U 2 V j d G l v b j E v Q 2 9 y Z W l h Z G 9 T d W x B d 2 F 5 L 0 N o Y W 5 n Z W Q g V H l w Z S 5 7 M F x 1 M D A y N 3 4 x N V x 1 M D A y N y B I V C w y f S Z x d W 9 0 O y w m c X V v d D t T Z W N 0 a W 9 u M S 9 D b 3 J l a W F k b 1 N 1 b E F 3 Y X k v Q 2 h h b m d l Z C B U e X B l L n s x N l x 1 M D A y N 3 4 z M F x 1 M D A y N y B I V C w z f S Z x d W 9 0 O y w m c X V v d D t T Z W N 0 a W 9 u M S 9 D b 3 J l a W F k b 1 N 1 b E F 3 Y X k v Q 2 h h b m d l Z C B U e X B l L n s z M V x 1 M D A y N 3 4 0 N V x 1 M D A y N y B I V C w 0 f S Z x d W 9 0 O y w m c X V v d D t T Z W N 0 a W 9 u M S 9 D b 3 J l a W F k b 1 N 1 b E F 3 Y X k v Q 2 h h b m d l Z C B U e X B l L n t W R U 5 D R V U g S F Q s N X 0 m c X V v d D s s J n F 1 b 3 Q 7 U 2 V j d G l v b j E v Q 2 9 y Z W l h Z G 9 T d W x B d 2 F 5 L 0 N o Y W 5 n Z W Q g V H l w Z S 5 7 U E V S R E V V I E h U L D Z 9 J n F 1 b 3 Q 7 L C Z x d W 9 0 O 1 N l Y 3 R p b 2 4 x L 0 N v c m V p Y W R v U 3 V s Q X d h e S 9 D a G F u Z 2 V k I F R 5 c G U u e 0 V N U E F U T 1 U g I E h U L D d 9 J n F 1 b 3 Q 7 L C Z x d W 9 0 O 1 N l Y 3 R p b 2 4 x L 0 N v c m V p Y W R v U 3 V s Q X d h e S 9 D a G F u Z 2 V k I F R 5 c G U u e 0 1 B U k N P V S B Q U k l N R U l S T y B I V C w 4 f S Z x d W 9 0 O y w m c X V v d D t T Z W N 0 a W 9 u M S 9 D b 3 J l a W F k b 1 N 1 b E F 3 Y X k v Q 2 h h b m d l Z C B U e X B l L n t M R V Z P V S B Q U k l N R U l S T y B H T 0 w g S F Q s O X 0 m c X V v d D s s J n F 1 b 3 Q 7 U 2 V j d G l v b j E v Q 2 9 y Z W l h Z G 9 T d W x B d 2 F 5 L 0 N o Y W 5 n Z W Q g V H l w Z S 5 7 J S B Q U k l N R U l S T y D D g C B N Q V J D Q V I g S F Q g Q V d B W S w x M H 0 m c X V v d D s s J n F 1 b 3 Q 7 U 2 V j d G l v b j E v Q 2 9 y Z W l h Z G 9 T d W x B d 2 F 5 L 0 N o Y W 5 n Z W Q g V H l w Z S 5 7 J S B Q U k l N R U l S T y D D g C B N Q V J D Q V I g S F Q g S E 9 N R S w x M X 0 m c X V v d D s s J n F 1 b 3 Q 7 U 2 V j d G l v b j E v Q 2 9 y Z W l h Z G 9 T d W x B d 2 F 5 L 0 N o Y W 5 n Z W Q g V H l w Z S 5 7 U F B N I E F X Q V k g K C U p L D E y f S Z x d W 9 0 O y w m c X V v d D t T Z W N 0 a W 9 u M S 9 D b 3 J l a W F k b 1 N 1 b E F 3 Y X k v Q 2 h h b m d l Z C B U e X B l L n t Q U E 0 g V E 9 U Q U w g K C U p L D E z f S Z x d W 9 0 O y w m c X V v d D t T Z W N 0 a W 9 u M S 9 D b 3 J l a W F k b 1 N 1 b E F 3 Y X k v Q 2 h h b m d l Z C B U e X B l L n t D b 2 x 1 b W 4 x N S w x N H 0 m c X V v d D s s J n F 1 b 3 Q 7 U 2 V j d G l v b j E v Q 2 9 y Z W l h Z G 9 T d W x B d 2 F 5 L 0 N o Y W 5 n Z W Q g V H l w Z S 5 7 Q 2 9 s d W 1 u M T Y s M T V 9 J n F 1 b 3 Q 7 L C Z x d W 9 0 O 1 N l Y 3 R p b 2 4 x L 0 N v c m V p Y W R v U 3 V s Q X d h e S 9 D a G F u Z 2 V k I F R 5 c G U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Q 2 9 y Z W l h Z G 9 T d W x B d 2 F 5 L 0 N o Y W 5 n Z W Q g V H l w Z S 5 7 R k 9 S Q S h B V 0 F Z K S w w f S Z x d W 9 0 O y w m c X V v d D t T Z W N 0 a W 9 u M S 9 D b 3 J l a W F k b 1 N 1 b E F 3 Y X k v Q 2 h h b m d l Z C B U e X B l L n t K T 0 d P U y B B V 0 F Z L D F 9 J n F 1 b 3 Q 7 L C Z x d W 9 0 O 1 N l Y 3 R p b 2 4 x L 0 N v c m V p Y W R v U 3 V s Q X d h e S 9 D a G F u Z 2 V k I F R 5 c G U u e z B c d T A w M j d + M T V c d T A w M j c g S F Q s M n 0 m c X V v d D s s J n F 1 b 3 Q 7 U 2 V j d G l v b j E v Q 2 9 y Z W l h Z G 9 T d W x B d 2 F 5 L 0 N o Y W 5 n Z W Q g V H l w Z S 5 7 M T Z c d T A w M j d + M z B c d T A w M j c g S F Q s M 3 0 m c X V v d D s s J n F 1 b 3 Q 7 U 2 V j d G l v b j E v Q 2 9 y Z W l h Z G 9 T d W x B d 2 F 5 L 0 N o Y W 5 n Z W Q g V H l w Z S 5 7 M z F c d T A w M j d + N D V c d T A w M j c g S F Q s N H 0 m c X V v d D s s J n F 1 b 3 Q 7 U 2 V j d G l v b j E v Q 2 9 y Z W l h Z G 9 T d W x B d 2 F 5 L 0 N o Y W 5 n Z W Q g V H l w Z S 5 7 V k V O Q 0 V V I E h U L D V 9 J n F 1 b 3 Q 7 L C Z x d W 9 0 O 1 N l Y 3 R p b 2 4 x L 0 N v c m V p Y W R v U 3 V s Q X d h e S 9 D a G F u Z 2 V k I F R 5 c G U u e 1 B F U k R F V S B I V C w 2 f S Z x d W 9 0 O y w m c X V v d D t T Z W N 0 a W 9 u M S 9 D b 3 J l a W F k b 1 N 1 b E F 3 Y X k v Q 2 h h b m d l Z C B U e X B l L n t F T V B B V E 9 V I C B I V C w 3 f S Z x d W 9 0 O y w m c X V v d D t T Z W N 0 a W 9 u M S 9 D b 3 J l a W F k b 1 N 1 b E F 3 Y X k v Q 2 h h b m d l Z C B U e X B l L n t N Q V J D T 1 U g U F J J T U V J U k 8 g S F Q s O H 0 m c X V v d D s s J n F 1 b 3 Q 7 U 2 V j d G l v b j E v Q 2 9 y Z W l h Z G 9 T d W x B d 2 F 5 L 0 N o Y W 5 n Z W Q g V H l w Z S 5 7 T E V W T 1 U g U F J J T U V J U k 8 g R 0 9 M I E h U L D l 9 J n F 1 b 3 Q 7 L C Z x d W 9 0 O 1 N l Y 3 R p b 2 4 x L 0 N v c m V p Y W R v U 3 V s Q X d h e S 9 D a G F u Z 2 V k I F R 5 c G U u e y U g U F J J T U V J U k 8 g w 4 A g T U F S Q 0 F S I E h U I E F X Q V k s M T B 9 J n F 1 b 3 Q 7 L C Z x d W 9 0 O 1 N l Y 3 R p b 2 4 x L 0 N v c m V p Y W R v U 3 V s Q X d h e S 9 D a G F u Z 2 V k I F R 5 c G U u e y U g U F J J T U V J U k 8 g w 4 A g T U F S Q 0 F S I E h U I E h P T U U s M T F 9 J n F 1 b 3 Q 7 L C Z x d W 9 0 O 1 N l Y 3 R p b 2 4 x L 0 N v c m V p Y W R v U 3 V s Q X d h e S 9 D a G F u Z 2 V k I F R 5 c G U u e 1 B Q T S B B V 0 F Z I C g l K S w x M n 0 m c X V v d D s s J n F 1 b 3 Q 7 U 2 V j d G l v b j E v Q 2 9 y Z W l h Z G 9 T d W x B d 2 F 5 L 0 N o Y W 5 n Z W Q g V H l w Z S 5 7 U F B N I F R P V E F M I C g l K S w x M 3 0 m c X V v d D s s J n F 1 b 3 Q 7 U 2 V j d G l v b j E v Q 2 9 y Z W l h Z G 9 T d W x B d 2 F 5 L 0 N o Y W 5 n Z W Q g V H l w Z S 5 7 Q 2 9 s d W 1 u M T U s M T R 9 J n F 1 b 3 Q 7 L C Z x d W 9 0 O 1 N l Y 3 R p b 2 4 x L 0 N v c m V p Y W R v U 3 V s Q X d h e S 9 D a G F u Z 2 V k I F R 5 c G U u e 0 N v b H V t b j E 2 L D E 1 f S Z x d W 9 0 O y w m c X V v d D t T Z W N 0 a W 9 u M S 9 D b 3 J l a W F k b 1 N 1 b E F 3 Y X k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v c m V p Y W R v U 3 V s Q X d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J l a W F k b 1 N 1 b E F 3 Y X k v S F Q o Q X d h e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J l a W F k b 1 N 1 b E F 3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y Z W l h Z G 9 T d W x B d 2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y Z W l h Z G 9 T d W x I b 2 1 l L 0 h U K E h v b W U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y Z W l h Z G 9 T d W x I b 2 1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c m V p Y W R v U 3 V s S G 9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h v b W U v Q X B w Z W 5 k Z W Q l M j B R d W V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F 3 Y X k v Q X B w Z W 5 k Z W Q l M j B R d W V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c m V p Y W R v U 3 V s Q X d h e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Q X d h e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y Z W l h Z G 9 T d W x I b 2 1 l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I b 2 1 l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e m V j a F J l c H V i b G l j J T I w Q X d h e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U X V l c n l H c m 9 1 c E l E I i B W Y W x 1 Z T 0 i c z R h N D k 1 N j I w L T N h M j Q t N G I 0 Y y 0 5 M m I 3 L W E x M m F h Y T k 4 N j l i M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x I i A v P j x F b n R y e S B U e X B l P S J S Z W N v d m V y e V R h c m d l d F N o Z W V 0 I i B W Y W x 1 Z T 0 i c 1 N o Z W V 0 N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Q W R k Z W R U b 0 R h d G F N b 2 R l b C I g V m F s d W U 9 I m w w I i A v P j x F b n R y e S B U e X B l P S J G a W x s Q 2 9 1 b n Q i I F Z h b H V l P S J s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T R U M T c 6 M T Y 6 M D M u N D E 4 N D Q z M V o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R k 9 S Q S h B V 0 F Z K S Z x d W 9 0 O y w m c X V v d D t K T 0 d P U y B B V 0 F Z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F X Q V k m c X V v d D s s J n F 1 b 3 Q 7 J S B Q U k l N R U l S T y D D g C B N Q V J D Q V I g S F Q g S E 9 N R S Z x d W 9 0 O y w m c X V v d D t Q U E 0 g Q V d B W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e m V j a F J l c H V i b G l j I E F 3 Y X k v Q 2 h h b m d l Z C B U e X B l L n t G T 1 J B K E F X Q V k p L D B 9 J n F 1 b 3 Q 7 L C Z x d W 9 0 O 1 N l Y 3 R p b 2 4 x L 0 N 6 Z W N o U m V w d W J s a W M g Q X d h e S 9 D a G F u Z 2 V k I F R 5 c G U u e 0 p P R 0 9 T I E F X Q V k s M X 0 m c X V v d D s s J n F 1 b 3 Q 7 U 2 V j d G l v b j E v Q 3 p l Y 2 h S Z X B 1 Y m x p Y y B B d 2 F 5 L 0 N o Y W 5 n Z W Q g V H l w Z S 5 7 M F x 1 M D A y N 3 4 x N V x 1 M D A y N y B I V C w y f S Z x d W 9 0 O y w m c X V v d D t T Z W N 0 a W 9 u M S 9 D e m V j a F J l c H V i b G l j I E F 3 Y X k v Q 2 h h b m d l Z C B U e X B l L n s x N l x 1 M D A y N 3 4 z M F x 1 M D A y N y B I V C w z f S Z x d W 9 0 O y w m c X V v d D t T Z W N 0 a W 9 u M S 9 D e m V j a F J l c H V i b G l j I E F 3 Y X k v Q 2 h h b m d l Z C B U e X B l L n s z M V x 1 M D A y N 3 4 0 N V x 1 M D A y N y B I V C w 0 f S Z x d W 9 0 O y w m c X V v d D t T Z W N 0 a W 9 u M S 9 D e m V j a F J l c H V i b G l j I E F 3 Y X k v Q 2 h h b m d l Z C B U e X B l L n t W R U 5 D R V U g S F Q s N X 0 m c X V v d D s s J n F 1 b 3 Q 7 U 2 V j d G l v b j E v Q 3 p l Y 2 h S Z X B 1 Y m x p Y y B B d 2 F 5 L 0 N o Y W 5 n Z W Q g V H l w Z S 5 7 U E V S R E V V I E h U L D Z 9 J n F 1 b 3 Q 7 L C Z x d W 9 0 O 1 N l Y 3 R p b 2 4 x L 0 N 6 Z W N o U m V w d W J s a W M g Q X d h e S 9 D a G F u Z 2 V k I F R 5 c G U u e 0 V N U E F U T 1 U g I E h U L D d 9 J n F 1 b 3 Q 7 L C Z x d W 9 0 O 1 N l Y 3 R p b 2 4 x L 0 N 6 Z W N o U m V w d W J s a W M g Q X d h e S 9 D a G F u Z 2 V k I F R 5 c G U u e 0 1 B U k N P V S B Q U k l N R U l S T y B I V C w 4 f S Z x d W 9 0 O y w m c X V v d D t T Z W N 0 a W 9 u M S 9 D e m V j a F J l c H V i b G l j I E F 3 Y X k v Q 2 h h b m d l Z C B U e X B l L n t M R V Z P V S B Q U k l N R U l S T y B H T 0 w g S F Q s O X 0 m c X V v d D s s J n F 1 b 3 Q 7 U 2 V j d G l v b j E v Q 3 p l Y 2 h S Z X B 1 Y m x p Y y B B d 2 F 5 L 0 N o Y W 5 n Z W Q g V H l w Z S 5 7 J S B Q U k l N R U l S T y D D g C B N Q V J D Q V I g S F Q g Q V d B W S w x M H 0 m c X V v d D s s J n F 1 b 3 Q 7 U 2 V j d G l v b j E v Q 3 p l Y 2 h S Z X B 1 Y m x p Y y B B d 2 F 5 L 0 N o Y W 5 n Z W Q g V H l w Z S 5 7 J S B Q U k l N R U l S T y D D g C B N Q V J D Q V I g S F Q g S E 9 N R S w x M X 0 m c X V v d D s s J n F 1 b 3 Q 7 U 2 V j d G l v b j E v Q 3 p l Y 2 h S Z X B 1 Y m x p Y y B B d 2 F 5 L 0 N o Y W 5 n Z W Q g V H l w Z S 5 7 U F B N I E F X Q V k g K C U p L D E y f S Z x d W 9 0 O y w m c X V v d D t T Z W N 0 a W 9 u M S 9 D e m V j a F J l c H V i b G l j I E F 3 Y X k v Q 2 h h b m d l Z C B U e X B l L n t Q U E 0 g V E 9 U Q U w g K C U p L D E z f S Z x d W 9 0 O y w m c X V v d D t T Z W N 0 a W 9 u M S 9 D e m V j a F J l c H V i b G l j I E F 3 Y X k v Q 2 h h b m d l Z C B U e X B l L n t D b 2 x 1 b W 4 x N S w x N H 0 m c X V v d D s s J n F 1 b 3 Q 7 U 2 V j d G l v b j E v Q 3 p l Y 2 h S Z X B 1 Y m x p Y y B B d 2 F 5 L 0 N o Y W 5 n Z W Q g V H l w Z S 5 7 Q 2 9 s d W 1 u M T Y s M T V 9 J n F 1 b 3 Q 7 L C Z x d W 9 0 O 1 N l Y 3 R p b 2 4 x L 0 N 6 Z W N o U m V w d W J s a W M g Q X d h e S 9 D a G F u Z 2 V k I F R 5 c G U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Q 3 p l Y 2 h S Z X B 1 Y m x p Y y B B d 2 F 5 L 0 N o Y W 5 n Z W Q g V H l w Z S 5 7 R k 9 S Q S h B V 0 F Z K S w w f S Z x d W 9 0 O y w m c X V v d D t T Z W N 0 a W 9 u M S 9 D e m V j a F J l c H V i b G l j I E F 3 Y X k v Q 2 h h b m d l Z C B U e X B l L n t K T 0 d P U y B B V 0 F Z L D F 9 J n F 1 b 3 Q 7 L C Z x d W 9 0 O 1 N l Y 3 R p b 2 4 x L 0 N 6 Z W N o U m V w d W J s a W M g Q X d h e S 9 D a G F u Z 2 V k I F R 5 c G U u e z B c d T A w M j d + M T V c d T A w M j c g S F Q s M n 0 m c X V v d D s s J n F 1 b 3 Q 7 U 2 V j d G l v b j E v Q 3 p l Y 2 h S Z X B 1 Y m x p Y y B B d 2 F 5 L 0 N o Y W 5 n Z W Q g V H l w Z S 5 7 M T Z c d T A w M j d + M z B c d T A w M j c g S F Q s M 3 0 m c X V v d D s s J n F 1 b 3 Q 7 U 2 V j d G l v b j E v Q 3 p l Y 2 h S Z X B 1 Y m x p Y y B B d 2 F 5 L 0 N o Y W 5 n Z W Q g V H l w Z S 5 7 M z F c d T A w M j d + N D V c d T A w M j c g S F Q s N H 0 m c X V v d D s s J n F 1 b 3 Q 7 U 2 V j d G l v b j E v Q 3 p l Y 2 h S Z X B 1 Y m x p Y y B B d 2 F 5 L 0 N o Y W 5 n Z W Q g V H l w Z S 5 7 V k V O Q 0 V V I E h U L D V 9 J n F 1 b 3 Q 7 L C Z x d W 9 0 O 1 N l Y 3 R p b 2 4 x L 0 N 6 Z W N o U m V w d W J s a W M g Q X d h e S 9 D a G F u Z 2 V k I F R 5 c G U u e 1 B F U k R F V S B I V C w 2 f S Z x d W 9 0 O y w m c X V v d D t T Z W N 0 a W 9 u M S 9 D e m V j a F J l c H V i b G l j I E F 3 Y X k v Q 2 h h b m d l Z C B U e X B l L n t F T V B B V E 9 V I C B I V C w 3 f S Z x d W 9 0 O y w m c X V v d D t T Z W N 0 a W 9 u M S 9 D e m V j a F J l c H V i b G l j I E F 3 Y X k v Q 2 h h b m d l Z C B U e X B l L n t N Q V J D T 1 U g U F J J T U V J U k 8 g S F Q s O H 0 m c X V v d D s s J n F 1 b 3 Q 7 U 2 V j d G l v b j E v Q 3 p l Y 2 h S Z X B 1 Y m x p Y y B B d 2 F 5 L 0 N o Y W 5 n Z W Q g V H l w Z S 5 7 T E V W T 1 U g U F J J T U V J U k 8 g R 0 9 M I E h U L D l 9 J n F 1 b 3 Q 7 L C Z x d W 9 0 O 1 N l Y 3 R p b 2 4 x L 0 N 6 Z W N o U m V w d W J s a W M g Q X d h e S 9 D a G F u Z 2 V k I F R 5 c G U u e y U g U F J J T U V J U k 8 g w 4 A g T U F S Q 0 F S I E h U I E F X Q V k s M T B 9 J n F 1 b 3 Q 7 L C Z x d W 9 0 O 1 N l Y 3 R p b 2 4 x L 0 N 6 Z W N o U m V w d W J s a W M g Q X d h e S 9 D a G F u Z 2 V k I F R 5 c G U u e y U g U F J J T U V J U k 8 g w 4 A g T U F S Q 0 F S I E h U I E h P T U U s M T F 9 J n F 1 b 3 Q 7 L C Z x d W 9 0 O 1 N l Y 3 R p b 2 4 x L 0 N 6 Z W N o U m V w d W J s a W M g Q X d h e S 9 D a G F u Z 2 V k I F R 5 c G U u e 1 B Q T S B B V 0 F Z I C g l K S w x M n 0 m c X V v d D s s J n F 1 b 3 Q 7 U 2 V j d G l v b j E v Q 3 p l Y 2 h S Z X B 1 Y m x p Y y B B d 2 F 5 L 0 N o Y W 5 n Z W Q g V H l w Z S 5 7 U F B N I F R P V E F M I C g l K S w x M 3 0 m c X V v d D s s J n F 1 b 3 Q 7 U 2 V j d G l v b j E v Q 3 p l Y 2 h S Z X B 1 Y m x p Y y B B d 2 F 5 L 0 N o Y W 5 n Z W Q g V H l w Z S 5 7 Q 2 9 s d W 1 u M T U s M T R 9 J n F 1 b 3 Q 7 L C Z x d W 9 0 O 1 N l Y 3 R p b 2 4 x L 0 N 6 Z W N o U m V w d W J s a W M g Q X d h e S 9 D a G F u Z 2 V k I F R 5 c G U u e 0 N v b H V t b j E 2 L D E 1 f S Z x d W 9 0 O y w m c X V v d D t T Z W N 0 a W 9 u M S 9 D e m V j a F J l c H V i b G l j I E F 3 Y X k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6 Z W N o U m V w d W J s a W M l M j B B d 2 F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6 Z W N o U m V w d W J s a W M l M j B B d 2 F 5 L 0 h U K E F 3 Y X k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p l Y 2 h S Z X B 1 Y m x p Y y U y M E F 3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p l Y 2 h S Z X B 1 Y m x p Y y U y M E F 3 Y X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e m V j a F J l c H V i b G l j J T I w S G 9 t Z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U X V l c n l H c m 9 1 c E l E I i B W Y W x 1 Z T 0 i c z h m N 2 M w M z E y L T Y 3 N 2 I t N D F l Y i 1 h M T Y 5 L T N k Y z c 1 M D I 1 N G Y 4 O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x I i A v P j x F b n R y e S B U e X B l P S J S Z W N v d m V y e V R h c m d l d F N o Z W V 0 I i B W Y W x 1 Z T 0 i c 1 N o Z W V 0 N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Q W R k Z W R U b 0 R h d G F N b 2 R l b C I g V m F s d W U 9 I m w w I i A v P j x F b n R y e S B U e X B l P S J G a W x s Q 2 9 1 b n Q i I F Z h b H V l P S J s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T R U M T c 6 M T Y 6 M D M u N T A y M z k x N V o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Q 0 F T Q S h I T 0 1 F K S Z x d W 9 0 O y w m c X V v d D t K T 0 d P U y B I T 0 1 F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h P T U U m c X V v d D s s J n F 1 b 3 Q 7 J S B Q U k l N R U l S T y D D g C B N Q V J D Q V I g S F Q g Q V d B W S Z x d W 9 0 O y w m c X V v d D t Q U E 0 g S E 9 N R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e m V j a F J l c H V i b G l j I E h v b W U v Q 2 h h b m d l Z C B U e X B l L n t D Q V N B K E h P T U U p L D B 9 J n F 1 b 3 Q 7 L C Z x d W 9 0 O 1 N l Y 3 R p b 2 4 x L 0 N 6 Z W N o U m V w d W J s a W M g S G 9 t Z S 9 D a G F u Z 2 V k I F R 5 c G U u e 0 p P R 0 9 T I E h P T U U s M X 0 m c X V v d D s s J n F 1 b 3 Q 7 U 2 V j d G l v b j E v Q 3 p l Y 2 h S Z X B 1 Y m x p Y y B I b 2 1 l L 0 N o Y W 5 n Z W Q g V H l w Z S 5 7 M F x 1 M D A y N 3 4 x N V x 1 M D A y N y B I V C w y f S Z x d W 9 0 O y w m c X V v d D t T Z W N 0 a W 9 u M S 9 D e m V j a F J l c H V i b G l j I E h v b W U v Q 2 h h b m d l Z C B U e X B l L n s x N l x 1 M D A y N 3 4 z M F x 1 M D A y N y B I V C w z f S Z x d W 9 0 O y w m c X V v d D t T Z W N 0 a W 9 u M S 9 D e m V j a F J l c H V i b G l j I E h v b W U v Q 2 h h b m d l Z C B U e X B l L n s z M V x 1 M D A y N 3 4 0 N V x 1 M D A y N y B I V C w 0 f S Z x d W 9 0 O y w m c X V v d D t T Z W N 0 a W 9 u M S 9 D e m V j a F J l c H V i b G l j I E h v b W U v Q 2 h h b m d l Z C B U e X B l L n t W R U 5 D R V U g S F Q s N X 0 m c X V v d D s s J n F 1 b 3 Q 7 U 2 V j d G l v b j E v Q 3 p l Y 2 h S Z X B 1 Y m x p Y y B I b 2 1 l L 0 N o Y W 5 n Z W Q g V H l w Z S 5 7 U E V S R E V V I E h U L D Z 9 J n F 1 b 3 Q 7 L C Z x d W 9 0 O 1 N l Y 3 R p b 2 4 x L 0 N 6 Z W N o U m V w d W J s a W M g S G 9 t Z S 9 D a G F u Z 2 V k I F R 5 c G U u e 0 V N U E F U T 1 U g I E h U L D d 9 J n F 1 b 3 Q 7 L C Z x d W 9 0 O 1 N l Y 3 R p b 2 4 x L 0 N 6 Z W N o U m V w d W J s a W M g S G 9 t Z S 9 D a G F u Z 2 V k I F R 5 c G U u e 0 1 B U k N P V S B Q U k l N R U l S T y B I V C w 4 f S Z x d W 9 0 O y w m c X V v d D t T Z W N 0 a W 9 u M S 9 D e m V j a F J l c H V i b G l j I E h v b W U v Q 2 h h b m d l Z C B U e X B l L n t M R V Z P V S B Q U k l N R U l S T y B H T 0 w g S F Q s O X 0 m c X V v d D s s J n F 1 b 3 Q 7 U 2 V j d G l v b j E v Q 3 p l Y 2 h S Z X B 1 Y m x p Y y B I b 2 1 l L 0 N o Y W 5 n Z W Q g V H l w Z S 5 7 J S B Q U k l N R U l S T y D D g C B N Q V J D Q V I g S F Q g S E 9 N R S w x M H 0 m c X V v d D s s J n F 1 b 3 Q 7 U 2 V j d G l v b j E v Q 3 p l Y 2 h S Z X B 1 Y m x p Y y B I b 2 1 l L 0 N o Y W 5 n Z W Q g V H l w Z S 5 7 J S B Q U k l N R U l S T y D D g C B N Q V J D Q V I g S F Q g Q V d B W S w x M X 0 m c X V v d D s s J n F 1 b 3 Q 7 U 2 V j d G l v b j E v Q 3 p l Y 2 h S Z X B 1 Y m x p Y y B I b 2 1 l L 0 N o Y W 5 n Z W Q g V H l w Z S 5 7 U F B N I E h P T U U g K C U p L D E y f S Z x d W 9 0 O y w m c X V v d D t T Z W N 0 a W 9 u M S 9 D e m V j a F J l c H V i b G l j I E h v b W U v Q 2 h h b m d l Z C B U e X B l L n t Q U E 0 g V E 9 U Q U w g K C U p L D E z f S Z x d W 9 0 O y w m c X V v d D t T Z W N 0 a W 9 u M S 9 D e m V j a F J l c H V i b G l j I E h v b W U v Q 2 h h b m d l Z C B U e X B l L n t D b 2 x 1 b W 4 x N S w x N H 0 m c X V v d D s s J n F 1 b 3 Q 7 U 2 V j d G l v b j E v Q 3 p l Y 2 h S Z X B 1 Y m x p Y y B I b 2 1 l L 0 N o Y W 5 n Z W Q g V H l w Z S 5 7 Q 2 9 s d W 1 u M T Y s M T V 9 J n F 1 b 3 Q 7 L C Z x d W 9 0 O 1 N l Y 3 R p b 2 4 x L 0 N 6 Z W N o U m V w d W J s a W M g S G 9 t Z S 9 D a G F u Z 2 V k I F R 5 c G U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Q 3 p l Y 2 h S Z X B 1 Y m x p Y y B I b 2 1 l L 0 N o Y W 5 n Z W Q g V H l w Z S 5 7 Q 0 F T Q S h I T 0 1 F K S w w f S Z x d W 9 0 O y w m c X V v d D t T Z W N 0 a W 9 u M S 9 D e m V j a F J l c H V i b G l j I E h v b W U v Q 2 h h b m d l Z C B U e X B l L n t K T 0 d P U y B I T 0 1 F L D F 9 J n F 1 b 3 Q 7 L C Z x d W 9 0 O 1 N l Y 3 R p b 2 4 x L 0 N 6 Z W N o U m V w d W J s a W M g S G 9 t Z S 9 D a G F u Z 2 V k I F R 5 c G U u e z B c d T A w M j d + M T V c d T A w M j c g S F Q s M n 0 m c X V v d D s s J n F 1 b 3 Q 7 U 2 V j d G l v b j E v Q 3 p l Y 2 h S Z X B 1 Y m x p Y y B I b 2 1 l L 0 N o Y W 5 n Z W Q g V H l w Z S 5 7 M T Z c d T A w M j d + M z B c d T A w M j c g S F Q s M 3 0 m c X V v d D s s J n F 1 b 3 Q 7 U 2 V j d G l v b j E v Q 3 p l Y 2 h S Z X B 1 Y m x p Y y B I b 2 1 l L 0 N o Y W 5 n Z W Q g V H l w Z S 5 7 M z F c d T A w M j d + N D V c d T A w M j c g S F Q s N H 0 m c X V v d D s s J n F 1 b 3 Q 7 U 2 V j d G l v b j E v Q 3 p l Y 2 h S Z X B 1 Y m x p Y y B I b 2 1 l L 0 N o Y W 5 n Z W Q g V H l w Z S 5 7 V k V O Q 0 V V I E h U L D V 9 J n F 1 b 3 Q 7 L C Z x d W 9 0 O 1 N l Y 3 R p b 2 4 x L 0 N 6 Z W N o U m V w d W J s a W M g S G 9 t Z S 9 D a G F u Z 2 V k I F R 5 c G U u e 1 B F U k R F V S B I V C w 2 f S Z x d W 9 0 O y w m c X V v d D t T Z W N 0 a W 9 u M S 9 D e m V j a F J l c H V i b G l j I E h v b W U v Q 2 h h b m d l Z C B U e X B l L n t F T V B B V E 9 V I C B I V C w 3 f S Z x d W 9 0 O y w m c X V v d D t T Z W N 0 a W 9 u M S 9 D e m V j a F J l c H V i b G l j I E h v b W U v Q 2 h h b m d l Z C B U e X B l L n t N Q V J D T 1 U g U F J J T U V J U k 8 g S F Q s O H 0 m c X V v d D s s J n F 1 b 3 Q 7 U 2 V j d G l v b j E v Q 3 p l Y 2 h S Z X B 1 Y m x p Y y B I b 2 1 l L 0 N o Y W 5 n Z W Q g V H l w Z S 5 7 T E V W T 1 U g U F J J T U V J U k 8 g R 0 9 M I E h U L D l 9 J n F 1 b 3 Q 7 L C Z x d W 9 0 O 1 N l Y 3 R p b 2 4 x L 0 N 6 Z W N o U m V w d W J s a W M g S G 9 t Z S 9 D a G F u Z 2 V k I F R 5 c G U u e y U g U F J J T U V J U k 8 g w 4 A g T U F S Q 0 F S I E h U I E h P T U U s M T B 9 J n F 1 b 3 Q 7 L C Z x d W 9 0 O 1 N l Y 3 R p b 2 4 x L 0 N 6 Z W N o U m V w d W J s a W M g S G 9 t Z S 9 D a G F u Z 2 V k I F R 5 c G U u e y U g U F J J T U V J U k 8 g w 4 A g T U F S Q 0 F S I E h U I E F X Q V k s M T F 9 J n F 1 b 3 Q 7 L C Z x d W 9 0 O 1 N l Y 3 R p b 2 4 x L 0 N 6 Z W N o U m V w d W J s a W M g S G 9 t Z S 9 D a G F u Z 2 V k I F R 5 c G U u e 1 B Q T S B I T 0 1 F I C g l K S w x M n 0 m c X V v d D s s J n F 1 b 3 Q 7 U 2 V j d G l v b j E v Q 3 p l Y 2 h S Z X B 1 Y m x p Y y B I b 2 1 l L 0 N o Y W 5 n Z W Q g V H l w Z S 5 7 U F B N I F R P V E F M I C g l K S w x M 3 0 m c X V v d D s s J n F 1 b 3 Q 7 U 2 V j d G l v b j E v Q 3 p l Y 2 h S Z X B 1 Y m x p Y y B I b 2 1 l L 0 N o Y W 5 n Z W Q g V H l w Z S 5 7 Q 2 9 s d W 1 u M T U s M T R 9 J n F 1 b 3 Q 7 L C Z x d W 9 0 O 1 N l Y 3 R p b 2 4 x L 0 N 6 Z W N o U m V w d W J s a W M g S G 9 t Z S 9 D a G F u Z 2 V k I F R 5 c G U u e 0 N v b H V t b j E 2 L D E 1 f S Z x d W 9 0 O y w m c X V v d D t T Z W N 0 a W 9 u M S 9 D e m V j a F J l c H V i b G l j I E h v b W U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6 Z W N o U m V w d W J s a W M l M j B I b 2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6 Z W N o U m V w d W J s a W M l M j B I b 2 1 l L 0 h U K E h v b W U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p l Y 2 h S Z X B 1 Y m x p Y y U y M E h v b W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p l Y 2 h S Z X B 1 Y m x p Y y U y M E h v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e m V j a F J l c H V i b G l j J T I w S G 9 t Z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p l Y 2 h S Z X B 1 Y m x p Y y U y M E F 3 Y X k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h v b W U v Q X B w Z W 5 k Z W Q l M j B R d W V y e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B d 2 F 5 L 0 F w c G V u Z G V k J T I w U X V l c n k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u b W F y a y U y M E h v b W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O Y X Z p Z 2 F 0 a W 9 u U 3 R l c E 5 h b W U i I F Z h b H V l P S J z T m F 2 a W d h d G l v b i I g L z 4 8 R W 5 0 c n k g V H l w Z T 0 i U X V l c n l H c m 9 1 c E l E I i B W Y W x 1 Z T 0 i c z h m N 2 M w M z E y L T Y 3 N 2 I t N D F l Y i 1 h M T Y 5 L T N k Y z c 1 M D I 1 N G Y 4 O S I g L z 4 8 R W 5 0 c n k g V H l w Z T 0 i U X V l c n l J R C I g V m F s d W U 9 I n M 4 M j Y x Y z Z k O S 0 0 Z W Z h L T Q 2 N T M t O T k 4 M C 0 1 Z D l j Y m I x M m U 3 Y j c i I C 8 + P E V u d H J 5 I F R 5 c G U 9 I k Z p b G x F c n J v c k N v d W 5 0 I i B W Y W x 1 Z T 0 i b D A i I C 8 + P E V u d H J 5 I F R 5 c G U 9 I k Z p b G x M Y X N 0 V X B k Y X R l Z C I g V m F s d W U 9 I m Q y M D I z L T A 5 L T E w V D E 1 O j I x O j A z L j c 4 M D c 2 N j l a I i A v P j x F b n R y e S B U e X B l P S J G a W x s R X J y b 3 J D b 2 R l I i B W Y W x 1 Z T 0 i c 1 V u a 2 5 v d 2 4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Q 0 F T Q S h I T 0 1 F K S Z x d W 9 0 O y w m c X V v d D t K T 0 d P U y B I T 0 1 F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h P T U U m c X V v d D s s J n F 1 b 3 Q 7 J S B Q U k l N R U l S T y D D g C B N Q V J D Q V I g S F Q g Q V d B W S Z x d W 9 0 O y w m c X V v d D t Q U E 0 g S E 9 N R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D b 3 V u d C I g V m F s d W U 9 I m w y N C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V u b W F y a y B I b 2 1 l L 0 N o Y W 5 n Z W Q g V H l w Z S 5 7 Q 0 F T Q S h I T 0 1 F K S w w f S Z x d W 9 0 O y w m c X V v d D t T Z W N 0 a W 9 u M S 9 E Z W 5 t Y X J r I E h v b W U v Q 2 h h b m d l Z C B U e X B l L n t K T 0 d P U y B I T 0 1 F L D F 9 J n F 1 b 3 Q 7 L C Z x d W 9 0 O 1 N l Y 3 R p b 2 4 x L 0 R l b m 1 h c m s g S G 9 t Z S 9 D a G F u Z 2 V k I F R 5 c G U u e z B c d T A w M j d + M T V c d T A w M j c g S F Q s M n 0 m c X V v d D s s J n F 1 b 3 Q 7 U 2 V j d G l v b j E v R G V u b W F y a y B I b 2 1 l L 0 N o Y W 5 n Z W Q g V H l w Z S 5 7 M T Z c d T A w M j d + M z B c d T A w M j c g S F Q s M 3 0 m c X V v d D s s J n F 1 b 3 Q 7 U 2 V j d G l v b j E v R G V u b W F y a y B I b 2 1 l L 0 N o Y W 5 n Z W Q g V H l w Z S 5 7 M z F c d T A w M j d + N D V c d T A w M j c g S F Q s N H 0 m c X V v d D s s J n F 1 b 3 Q 7 U 2 V j d G l v b j E v R G V u b W F y a y B I b 2 1 l L 0 N o Y W 5 n Z W Q g V H l w Z S 5 7 V k V O Q 0 V V I E h U L D V 9 J n F 1 b 3 Q 7 L C Z x d W 9 0 O 1 N l Y 3 R p b 2 4 x L 0 R l b m 1 h c m s g S G 9 t Z S 9 D a G F u Z 2 V k I F R 5 c G U u e 1 B F U k R F V S B I V C w 2 f S Z x d W 9 0 O y w m c X V v d D t T Z W N 0 a W 9 u M S 9 E Z W 5 t Y X J r I E h v b W U v Q 2 h h b m d l Z C B U e X B l L n t F T V B B V E 9 V I C B I V C w 3 f S Z x d W 9 0 O y w m c X V v d D t T Z W N 0 a W 9 u M S 9 E Z W 5 t Y X J r I E h v b W U v Q 2 h h b m d l Z C B U e X B l L n t N Q V J D T 1 U g U F J J T U V J U k 8 g S F Q s O H 0 m c X V v d D s s J n F 1 b 3 Q 7 U 2 V j d G l v b j E v R G V u b W F y a y B I b 2 1 l L 0 N o Y W 5 n Z W Q g V H l w Z S 5 7 T E V W T 1 U g U F J J T U V J U k 8 g R 0 9 M I E h U L D l 9 J n F 1 b 3 Q 7 L C Z x d W 9 0 O 1 N l Y 3 R p b 2 4 x L 0 R l b m 1 h c m s g S G 9 t Z S 9 D a G F u Z 2 V k I F R 5 c G U u e y U g U F J J T U V J U k 8 g w 4 A g T U F S Q 0 F S I E h U I E h P T U U s M T B 9 J n F 1 b 3 Q 7 L C Z x d W 9 0 O 1 N l Y 3 R p b 2 4 x L 0 R l b m 1 h c m s g S G 9 t Z S 9 D a G F u Z 2 V k I F R 5 c G U u e y U g U F J J T U V J U k 8 g w 4 A g T U F S Q 0 F S I E h U I E F X Q V k s M T F 9 J n F 1 b 3 Q 7 L C Z x d W 9 0 O 1 N l Y 3 R p b 2 4 x L 0 R l b m 1 h c m s g S G 9 t Z S 9 D a G F u Z 2 V k I F R 5 c G U u e 1 B Q T S B I T 0 1 F I C g l K S w x M n 0 m c X V v d D s s J n F 1 b 3 Q 7 U 2 V j d G l v b j E v R G V u b W F y a y B I b 2 1 l L 0 N o Y W 5 n Z W Q g V H l w Z S 5 7 U F B N I F R P V E F M I C g l K S w x M 3 0 m c X V v d D s s J n F 1 b 3 Q 7 U 2 V j d G l v b j E v R G V u b W F y a y B I b 2 1 l L 0 N o Y W 5 n Z W Q g V H l w Z S 5 7 Q 2 9 s d W 1 u M T U s M T R 9 J n F 1 b 3 Q 7 L C Z x d W 9 0 O 1 N l Y 3 R p b 2 4 x L 0 R l b m 1 h c m s g S G 9 t Z S 9 D a G F u Z 2 V k I F R 5 c G U u e 0 N v b H V t b j E 2 L D E 1 f S Z x d W 9 0 O y w m c X V v d D t T Z W N 0 a W 9 u M S 9 E Z W 5 t Y X J r I E h v b W U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0 R l b m 1 h c m s g S G 9 t Z S 9 D a G F u Z 2 V k I F R 5 c G U u e 0 N B U 0 E o S E 9 N R S k s M H 0 m c X V v d D s s J n F 1 b 3 Q 7 U 2 V j d G l v b j E v R G V u b W F y a y B I b 2 1 l L 0 N o Y W 5 n Z W Q g V H l w Z S 5 7 S k 9 H T 1 M g S E 9 N R S w x f S Z x d W 9 0 O y w m c X V v d D t T Z W N 0 a W 9 u M S 9 E Z W 5 t Y X J r I E h v b W U v Q 2 h h b m d l Z C B U e X B l L n s w X H U w M D I 3 f j E 1 X H U w M D I 3 I E h U L D J 9 J n F 1 b 3 Q 7 L C Z x d W 9 0 O 1 N l Y 3 R p b 2 4 x L 0 R l b m 1 h c m s g S G 9 t Z S 9 D a G F u Z 2 V k I F R 5 c G U u e z E 2 X H U w M D I 3 f j M w X H U w M D I 3 I E h U L D N 9 J n F 1 b 3 Q 7 L C Z x d W 9 0 O 1 N l Y 3 R p b 2 4 x L 0 R l b m 1 h c m s g S G 9 t Z S 9 D a G F u Z 2 V k I F R 5 c G U u e z M x X H U w M D I 3 f j Q 1 X H U w M D I 3 I E h U L D R 9 J n F 1 b 3 Q 7 L C Z x d W 9 0 O 1 N l Y 3 R p b 2 4 x L 0 R l b m 1 h c m s g S G 9 t Z S 9 D a G F u Z 2 V k I F R 5 c G U u e 1 Z F T k N F V S B I V C w 1 f S Z x d W 9 0 O y w m c X V v d D t T Z W N 0 a W 9 u M S 9 E Z W 5 t Y X J r I E h v b W U v Q 2 h h b m d l Z C B U e X B l L n t Q R V J E R V U g S F Q s N n 0 m c X V v d D s s J n F 1 b 3 Q 7 U 2 V j d G l v b j E v R G V u b W F y a y B I b 2 1 l L 0 N o Y W 5 n Z W Q g V H l w Z S 5 7 R U 1 Q Q V R P V S A g S F Q s N 3 0 m c X V v d D s s J n F 1 b 3 Q 7 U 2 V j d G l v b j E v R G V u b W F y a y B I b 2 1 l L 0 N o Y W 5 n Z W Q g V H l w Z S 5 7 T U F S Q 0 9 V I F B S S U 1 F S V J P I E h U L D h 9 J n F 1 b 3 Q 7 L C Z x d W 9 0 O 1 N l Y 3 R p b 2 4 x L 0 R l b m 1 h c m s g S G 9 t Z S 9 D a G F u Z 2 V k I F R 5 c G U u e 0 x F V k 9 V I F B S S U 1 F S V J P I E d P T C B I V C w 5 f S Z x d W 9 0 O y w m c X V v d D t T Z W N 0 a W 9 u M S 9 E Z W 5 t Y X J r I E h v b W U v Q 2 h h b m d l Z C B U e X B l L n s l I F B S S U 1 F S V J P I M O A I E 1 B U k N B U i B I V C B I T 0 1 F L D E w f S Z x d W 9 0 O y w m c X V v d D t T Z W N 0 a W 9 u M S 9 E Z W 5 t Y X J r I E h v b W U v Q 2 h h b m d l Z C B U e X B l L n s l I F B S S U 1 F S V J P I M O A I E 1 B U k N B U i B I V C B B V 0 F Z L D E x f S Z x d W 9 0 O y w m c X V v d D t T Z W N 0 a W 9 u M S 9 E Z W 5 t Y X J r I E h v b W U v Q 2 h h b m d l Z C B U e X B l L n t Q U E 0 g S E 9 N R S A o J S k s M T J 9 J n F 1 b 3 Q 7 L C Z x d W 9 0 O 1 N l Y 3 R p b 2 4 x L 0 R l b m 1 h c m s g S G 9 t Z S 9 D a G F u Z 2 V k I F R 5 c G U u e 1 B Q T S B U T 1 R B T C A o J S k s M T N 9 J n F 1 b 3 Q 7 L C Z x d W 9 0 O 1 N l Y 3 R p b 2 4 x L 0 R l b m 1 h c m s g S G 9 t Z S 9 D a G F u Z 2 V k I F R 5 c G U u e 0 N v b H V t b j E 1 L D E 0 f S Z x d W 9 0 O y w m c X V v d D t T Z W N 0 a W 9 u M S 9 E Z W 5 t Y X J r I E h v b W U v Q 2 h h b m d l Z C B U e X B l L n t D b 2 x 1 b W 4 x N i w x N X 0 m c X V v d D s s J n F 1 b 3 Q 7 U 2 V j d G l v b j E v R G V u b W F y a y B I b 2 1 l L 0 N o Y W 5 n Z W Q g V H l w Z S 5 7 Q 2 9 s d W 1 u M T c s M T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Z W 5 t Y X J r J T I w S G 9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5 t Y X J r J T I w S G 9 t Z S 9 I V C h I b 2 1 l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b m 1 h c m s l M j B I b 2 1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b m 1 h c m s l M j B I b 2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u b W F y a y U y M E F 3 Y X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O Y X Z p Z 2 F 0 a W 9 u U 3 R l c E 5 h b W U i I F Z h b H V l P S J z T m F 2 a W d h d G l v b i I g L z 4 8 R W 5 0 c n k g V H l w Z T 0 i U X V l c n l H c m 9 1 c E l E I i B W Y W x 1 Z T 0 i c z R h N D k 1 N j I w L T N h M j Q t N G I 0 Y y 0 5 M m I 3 L W E x M m F h Y T k 4 N j l i M y I g L z 4 8 R W 5 0 c n k g V H l w Z T 0 i U X V l c n l J R C I g V m F s d W U 9 I n N l O W F j O G Y 4 N S 0 5 Y 2 E 5 L T Q 2 M z Y t O G M 2 N y 1 l Y T F m M z Y 3 M D Q 3 O D U i I C 8 + P E V u d H J 5 I F R 5 c G U 9 I k Z p b G x F c n J v c k N v d W 5 0 I i B W Y W x 1 Z T 0 i b D A i I C 8 + P E V u d H J 5 I F R 5 c G U 9 I k Z p b G x M Y X N 0 V X B k Y X R l Z C I g V m F s d W U 9 I m Q y M D I z L T A 5 L T E w V D E 1 O j I x O j A z L j c 5 O D c 1 N j R a I i A v P j x F b n R y e S B U e X B l P S J G a W x s R X J y b 3 J D b 2 R l I i B W Y W x 1 Z T 0 i c 1 V u a 2 5 v d 2 4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R k 9 S Q S h B V 0 F Z K S Z x d W 9 0 O y w m c X V v d D t K T 0 d P U y B B V 0 F Z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F X Q V k m c X V v d D s s J n F 1 b 3 Q 7 J S B Q U k l N R U l S T y D D g C B N Q V J D Q V I g S F Q g S E 9 N R S Z x d W 9 0 O y w m c X V v d D t Q U E 0 g Q V d B W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D b 3 V u d C I g V m F s d W U 9 I m w y N C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V u b W F y a y B B d 2 F 5 L 0 N o Y W 5 n Z W Q g V H l w Z S 5 7 R k 9 S Q S h B V 0 F Z K S w w f S Z x d W 9 0 O y w m c X V v d D t T Z W N 0 a W 9 u M S 9 E Z W 5 t Y X J r I E F 3 Y X k v Q 2 h h b m d l Z C B U e X B l L n t K T 0 d P U y B B V 0 F Z L D F 9 J n F 1 b 3 Q 7 L C Z x d W 9 0 O 1 N l Y 3 R p b 2 4 x L 0 R l b m 1 h c m s g Q X d h e S 9 D a G F u Z 2 V k I F R 5 c G U u e z B c d T A w M j d + M T V c d T A w M j c g S F Q s M n 0 m c X V v d D s s J n F 1 b 3 Q 7 U 2 V j d G l v b j E v R G V u b W F y a y B B d 2 F 5 L 0 N o Y W 5 n Z W Q g V H l w Z S 5 7 M T Z c d T A w M j d + M z B c d T A w M j c g S F Q s M 3 0 m c X V v d D s s J n F 1 b 3 Q 7 U 2 V j d G l v b j E v R G V u b W F y a y B B d 2 F 5 L 0 N o Y W 5 n Z W Q g V H l w Z S 5 7 M z F c d T A w M j d + N D V c d T A w M j c g S F Q s N H 0 m c X V v d D s s J n F 1 b 3 Q 7 U 2 V j d G l v b j E v R G V u b W F y a y B B d 2 F 5 L 0 N o Y W 5 n Z W Q g V H l w Z S 5 7 V k V O Q 0 V V I E h U L D V 9 J n F 1 b 3 Q 7 L C Z x d W 9 0 O 1 N l Y 3 R p b 2 4 x L 0 R l b m 1 h c m s g Q X d h e S 9 D a G F u Z 2 V k I F R 5 c G U u e 1 B F U k R F V S B I V C w 2 f S Z x d W 9 0 O y w m c X V v d D t T Z W N 0 a W 9 u M S 9 E Z W 5 t Y X J r I E F 3 Y X k v Q 2 h h b m d l Z C B U e X B l L n t F T V B B V E 9 V I C B I V C w 3 f S Z x d W 9 0 O y w m c X V v d D t T Z W N 0 a W 9 u M S 9 E Z W 5 t Y X J r I E F 3 Y X k v Q 2 h h b m d l Z C B U e X B l L n t N Q V J D T 1 U g U F J J T U V J U k 8 g S F Q s O H 0 m c X V v d D s s J n F 1 b 3 Q 7 U 2 V j d G l v b j E v R G V u b W F y a y B B d 2 F 5 L 0 N o Y W 5 n Z W Q g V H l w Z S 5 7 T E V W T 1 U g U F J J T U V J U k 8 g R 0 9 M I E h U L D l 9 J n F 1 b 3 Q 7 L C Z x d W 9 0 O 1 N l Y 3 R p b 2 4 x L 0 R l b m 1 h c m s g Q X d h e S 9 D a G F u Z 2 V k I F R 5 c G U u e y U g U F J J T U V J U k 8 g w 4 A g T U F S Q 0 F S I E h U I E F X Q V k s M T B 9 J n F 1 b 3 Q 7 L C Z x d W 9 0 O 1 N l Y 3 R p b 2 4 x L 0 R l b m 1 h c m s g Q X d h e S 9 D a G F u Z 2 V k I F R 5 c G U u e y U g U F J J T U V J U k 8 g w 4 A g T U F S Q 0 F S I E h U I E h P T U U s M T F 9 J n F 1 b 3 Q 7 L C Z x d W 9 0 O 1 N l Y 3 R p b 2 4 x L 0 R l b m 1 h c m s g Q X d h e S 9 D a G F u Z 2 V k I F R 5 c G U u e 1 B Q T S B B V 0 F Z I C g l K S w x M n 0 m c X V v d D s s J n F 1 b 3 Q 7 U 2 V j d G l v b j E v R G V u b W F y a y B B d 2 F 5 L 0 N o Y W 5 n Z W Q g V H l w Z S 5 7 U F B N I F R P V E F M I C g l K S w x M 3 0 m c X V v d D s s J n F 1 b 3 Q 7 U 2 V j d G l v b j E v R G V u b W F y a y B B d 2 F 5 L 0 N o Y W 5 n Z W Q g V H l w Z S 5 7 Q 2 9 s d W 1 u M T U s M T R 9 J n F 1 b 3 Q 7 L C Z x d W 9 0 O 1 N l Y 3 R p b 2 4 x L 0 R l b m 1 h c m s g Q X d h e S 9 D a G F u Z 2 V k I F R 5 c G U u e 0 N v b H V t b j E 2 L D E 1 f S Z x d W 9 0 O y w m c X V v d D t T Z W N 0 a W 9 u M S 9 E Z W 5 t Y X J r I E F 3 Y X k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0 R l b m 1 h c m s g Q X d h e S 9 D a G F u Z 2 V k I F R 5 c G U u e 0 Z P U k E o Q V d B W S k s M H 0 m c X V v d D s s J n F 1 b 3 Q 7 U 2 V j d G l v b j E v R G V u b W F y a y B B d 2 F 5 L 0 N o Y W 5 n Z W Q g V H l w Z S 5 7 S k 9 H T 1 M g Q V d B W S w x f S Z x d W 9 0 O y w m c X V v d D t T Z W N 0 a W 9 u M S 9 E Z W 5 t Y X J r I E F 3 Y X k v Q 2 h h b m d l Z C B U e X B l L n s w X H U w M D I 3 f j E 1 X H U w M D I 3 I E h U L D J 9 J n F 1 b 3 Q 7 L C Z x d W 9 0 O 1 N l Y 3 R p b 2 4 x L 0 R l b m 1 h c m s g Q X d h e S 9 D a G F u Z 2 V k I F R 5 c G U u e z E 2 X H U w M D I 3 f j M w X H U w M D I 3 I E h U L D N 9 J n F 1 b 3 Q 7 L C Z x d W 9 0 O 1 N l Y 3 R p b 2 4 x L 0 R l b m 1 h c m s g Q X d h e S 9 D a G F u Z 2 V k I F R 5 c G U u e z M x X H U w M D I 3 f j Q 1 X H U w M D I 3 I E h U L D R 9 J n F 1 b 3 Q 7 L C Z x d W 9 0 O 1 N l Y 3 R p b 2 4 x L 0 R l b m 1 h c m s g Q X d h e S 9 D a G F u Z 2 V k I F R 5 c G U u e 1 Z F T k N F V S B I V C w 1 f S Z x d W 9 0 O y w m c X V v d D t T Z W N 0 a W 9 u M S 9 E Z W 5 t Y X J r I E F 3 Y X k v Q 2 h h b m d l Z C B U e X B l L n t Q R V J E R V U g S F Q s N n 0 m c X V v d D s s J n F 1 b 3 Q 7 U 2 V j d G l v b j E v R G V u b W F y a y B B d 2 F 5 L 0 N o Y W 5 n Z W Q g V H l w Z S 5 7 R U 1 Q Q V R P V S A g S F Q s N 3 0 m c X V v d D s s J n F 1 b 3 Q 7 U 2 V j d G l v b j E v R G V u b W F y a y B B d 2 F 5 L 0 N o Y W 5 n Z W Q g V H l w Z S 5 7 T U F S Q 0 9 V I F B S S U 1 F S V J P I E h U L D h 9 J n F 1 b 3 Q 7 L C Z x d W 9 0 O 1 N l Y 3 R p b 2 4 x L 0 R l b m 1 h c m s g Q X d h e S 9 D a G F u Z 2 V k I F R 5 c G U u e 0 x F V k 9 V I F B S S U 1 F S V J P I E d P T C B I V C w 5 f S Z x d W 9 0 O y w m c X V v d D t T Z W N 0 a W 9 u M S 9 E Z W 5 t Y X J r I E F 3 Y X k v Q 2 h h b m d l Z C B U e X B l L n s l I F B S S U 1 F S V J P I M O A I E 1 B U k N B U i B I V C B B V 0 F Z L D E w f S Z x d W 9 0 O y w m c X V v d D t T Z W N 0 a W 9 u M S 9 E Z W 5 t Y X J r I E F 3 Y X k v Q 2 h h b m d l Z C B U e X B l L n s l I F B S S U 1 F S V J P I M O A I E 1 B U k N B U i B I V C B I T 0 1 F L D E x f S Z x d W 9 0 O y w m c X V v d D t T Z W N 0 a W 9 u M S 9 E Z W 5 t Y X J r I E F 3 Y X k v Q 2 h h b m d l Z C B U e X B l L n t Q U E 0 g Q V d B W S A o J S k s M T J 9 J n F 1 b 3 Q 7 L C Z x d W 9 0 O 1 N l Y 3 R p b 2 4 x L 0 R l b m 1 h c m s g Q X d h e S 9 D a G F u Z 2 V k I F R 5 c G U u e 1 B Q T S B U T 1 R B T C A o J S k s M T N 9 J n F 1 b 3 Q 7 L C Z x d W 9 0 O 1 N l Y 3 R p b 2 4 x L 0 R l b m 1 h c m s g Q X d h e S 9 D a G F u Z 2 V k I F R 5 c G U u e 0 N v b H V t b j E 1 L D E 0 f S Z x d W 9 0 O y w m c X V v d D t T Z W N 0 a W 9 u M S 9 E Z W 5 t Y X J r I E F 3 Y X k v Q 2 h h b m d l Z C B U e X B l L n t D b 2 x 1 b W 4 x N i w x N X 0 m c X V v d D s s J n F 1 b 3 Q 7 U 2 V j d G l v b j E v R G V u b W F y a y B B d 2 F 5 L 0 N o Y W 5 n Z W Q g V H l w Z S 5 7 Q 2 9 s d W 1 u M T c s M T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Z W 5 t Y X J r J T I w Q X d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5 t Y X J r J T I w Q X d h e S 9 I V C h B d 2 F 5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b m 1 h c m s l M j B B d 2 F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b m 1 h c m s l M j B B d 2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u b W F y a y U y M E F 3 Y X k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b m 1 h c m s l M j B I b 2 1 l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I b 2 1 l L 0 F w c G V u Z G V k J T I w U X V l c n k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Q X d h e S 9 B c H B l b m R l Z C U y M F F 1 Z X J 5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3 Z W R l b i U y M E h v b W U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l F 1 Z X J 5 R 3 J v d X B J R C I g V m F s d W U 9 I n M 4 Z j d j M D M x M i 0 2 N z d i L T Q x Z W I t Y T E 2 O S 0 z Z G M 3 N T A y N T R m O D k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S I g L z 4 8 R W 5 0 c n k g V H l w Z T 0 i U m V j b 3 Z l c n l U Y X J n Z X R T a G V l d C I g V m F s d W U 9 I n N T a G V l d D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C I g L z 4 8 R W 5 0 c n k g V H l w Z T 0 i R m l s b E N v d W 5 0 I i B W Y W x 1 Z T 0 i b D M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E 1 V D A x O j Q 1 O j E 0 L j k 2 N D g 3 M T J a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N B U 0 E o S E 9 N R S k m c X V v d D s s J n F 1 b 3 Q 7 S k 9 H T 1 M g S E 9 N R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I T 0 1 F J n F 1 b 3 Q 7 L C Z x d W 9 0 O y U g U F J J T U V J U k 8 g w 4 A g T U F S Q 0 F S I E h U I E F X Q V k m c X V v d D s s J n F 1 b 3 Q 7 U F B N I E h P T U U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3 d l Z G V u I E h v b W U v Q 2 h h b m d l Z C B U e X B l L n t D Q V N B K E h P T U U p L D B 9 J n F 1 b 3 Q 7 L C Z x d W 9 0 O 1 N l Y 3 R p b 2 4 x L 1 N 3 Z W R l b i B I b 2 1 l L 0 N o Y W 5 n Z W Q g V H l w Z S 5 7 S k 9 H T 1 M g S E 9 N R S w x f S Z x d W 9 0 O y w m c X V v d D t T Z W N 0 a W 9 u M S 9 T d 2 V k Z W 4 g S G 9 t Z S 9 D a G F u Z 2 V k I F R 5 c G U u e z B c d T A w M j d + M T V c d T A w M j c g S F Q s M n 0 m c X V v d D s s J n F 1 b 3 Q 7 U 2 V j d G l v b j E v U 3 d l Z G V u I E h v b W U v Q 2 h h b m d l Z C B U e X B l L n s x N l x 1 M D A y N 3 4 z M F x 1 M D A y N y B I V C w z f S Z x d W 9 0 O y w m c X V v d D t T Z W N 0 a W 9 u M S 9 T d 2 V k Z W 4 g S G 9 t Z S 9 D a G F u Z 2 V k I F R 5 c G U u e z M x X H U w M D I 3 f j Q 1 X H U w M D I 3 I E h U L D R 9 J n F 1 b 3 Q 7 L C Z x d W 9 0 O 1 N l Y 3 R p b 2 4 x L 1 N 3 Z W R l b i B I b 2 1 l L 0 N o Y W 5 n Z W Q g V H l w Z S 5 7 V k V O Q 0 V V I E h U L D V 9 J n F 1 b 3 Q 7 L C Z x d W 9 0 O 1 N l Y 3 R p b 2 4 x L 1 N 3 Z W R l b i B I b 2 1 l L 0 N o Y W 5 n Z W Q g V H l w Z S 5 7 U E V S R E V V I E h U L D Z 9 J n F 1 b 3 Q 7 L C Z x d W 9 0 O 1 N l Y 3 R p b 2 4 x L 1 N 3 Z W R l b i B I b 2 1 l L 0 N o Y W 5 n Z W Q g V H l w Z S 5 7 R U 1 Q Q V R P V S A g S F Q s N 3 0 m c X V v d D s s J n F 1 b 3 Q 7 U 2 V j d G l v b j E v U 3 d l Z G V u I E h v b W U v Q 2 h h b m d l Z C B U e X B l L n t N Q V J D T 1 U g U F J J T U V J U k 8 g S F Q s O H 0 m c X V v d D s s J n F 1 b 3 Q 7 U 2 V j d G l v b j E v U 3 d l Z G V u I E h v b W U v Q 2 h h b m d l Z C B U e X B l L n t M R V Z P V S B Q U k l N R U l S T y B H T 0 w g S F Q s O X 0 m c X V v d D s s J n F 1 b 3 Q 7 U 2 V j d G l v b j E v U 3 d l Z G V u I E h v b W U v Q 2 h h b m d l Z C B U e X B l L n s l I F B S S U 1 F S V J P I M O A I E 1 B U k N B U i B I V C B I T 0 1 F L D E w f S Z x d W 9 0 O y w m c X V v d D t T Z W N 0 a W 9 u M S 9 T d 2 V k Z W 4 g S G 9 t Z S 9 D a G F u Z 2 V k I F R 5 c G U u e y U g U F J J T U V J U k 8 g w 4 A g T U F S Q 0 F S I E h U I E F X Q V k s M T F 9 J n F 1 b 3 Q 7 L C Z x d W 9 0 O 1 N l Y 3 R p b 2 4 x L 1 N 3 Z W R l b i B I b 2 1 l L 0 N o Y W 5 n Z W Q g V H l w Z S 5 7 U F B N I E h P T U U g K C U p L D E y f S Z x d W 9 0 O y w m c X V v d D t T Z W N 0 a W 9 u M S 9 T d 2 V k Z W 4 g S G 9 t Z S 9 D a G F u Z 2 V k I F R 5 c G U u e 1 B Q T S B U T 1 R B T C A o J S k s M T N 9 J n F 1 b 3 Q 7 L C Z x d W 9 0 O 1 N l Y 3 R p b 2 4 x L 1 N 3 Z W R l b i B I b 2 1 l L 0 N o Y W 5 n Z W Q g V H l w Z S 5 7 Q 2 9 s d W 1 u M T U s M T R 9 J n F 1 b 3 Q 7 L C Z x d W 9 0 O 1 N l Y 3 R p b 2 4 x L 1 N 3 Z W R l b i B I b 2 1 l L 0 N o Y W 5 n Z W Q g V H l w Z S 5 7 Q 2 9 s d W 1 u M T Y s M T V 9 J n F 1 b 3 Q 7 L C Z x d W 9 0 O 1 N l Y 3 R p b 2 4 x L 1 N 3 Z W R l b i B I b 2 1 l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T d 2 V k Z W 4 g S G 9 t Z S 9 D a G F u Z 2 V k I F R 5 c G U u e 0 N B U 0 E o S E 9 N R S k s M H 0 m c X V v d D s s J n F 1 b 3 Q 7 U 2 V j d G l v b j E v U 3 d l Z G V u I E h v b W U v Q 2 h h b m d l Z C B U e X B l L n t K T 0 d P U y B I T 0 1 F L D F 9 J n F 1 b 3 Q 7 L C Z x d W 9 0 O 1 N l Y 3 R p b 2 4 x L 1 N 3 Z W R l b i B I b 2 1 l L 0 N o Y W 5 n Z W Q g V H l w Z S 5 7 M F x 1 M D A y N 3 4 x N V x 1 M D A y N y B I V C w y f S Z x d W 9 0 O y w m c X V v d D t T Z W N 0 a W 9 u M S 9 T d 2 V k Z W 4 g S G 9 t Z S 9 D a G F u Z 2 V k I F R 5 c G U u e z E 2 X H U w M D I 3 f j M w X H U w M D I 3 I E h U L D N 9 J n F 1 b 3 Q 7 L C Z x d W 9 0 O 1 N l Y 3 R p b 2 4 x L 1 N 3 Z W R l b i B I b 2 1 l L 0 N o Y W 5 n Z W Q g V H l w Z S 5 7 M z F c d T A w M j d + N D V c d T A w M j c g S F Q s N H 0 m c X V v d D s s J n F 1 b 3 Q 7 U 2 V j d G l v b j E v U 3 d l Z G V u I E h v b W U v Q 2 h h b m d l Z C B U e X B l L n t W R U 5 D R V U g S F Q s N X 0 m c X V v d D s s J n F 1 b 3 Q 7 U 2 V j d G l v b j E v U 3 d l Z G V u I E h v b W U v Q 2 h h b m d l Z C B U e X B l L n t Q R V J E R V U g S F Q s N n 0 m c X V v d D s s J n F 1 b 3 Q 7 U 2 V j d G l v b j E v U 3 d l Z G V u I E h v b W U v Q 2 h h b m d l Z C B U e X B l L n t F T V B B V E 9 V I C B I V C w 3 f S Z x d W 9 0 O y w m c X V v d D t T Z W N 0 a W 9 u M S 9 T d 2 V k Z W 4 g S G 9 t Z S 9 D a G F u Z 2 V k I F R 5 c G U u e 0 1 B U k N P V S B Q U k l N R U l S T y B I V C w 4 f S Z x d W 9 0 O y w m c X V v d D t T Z W N 0 a W 9 u M S 9 T d 2 V k Z W 4 g S G 9 t Z S 9 D a G F u Z 2 V k I F R 5 c G U u e 0 x F V k 9 V I F B S S U 1 F S V J P I E d P T C B I V C w 5 f S Z x d W 9 0 O y w m c X V v d D t T Z W N 0 a W 9 u M S 9 T d 2 V k Z W 4 g S G 9 t Z S 9 D a G F u Z 2 V k I F R 5 c G U u e y U g U F J J T U V J U k 8 g w 4 A g T U F S Q 0 F S I E h U I E h P T U U s M T B 9 J n F 1 b 3 Q 7 L C Z x d W 9 0 O 1 N l Y 3 R p b 2 4 x L 1 N 3 Z W R l b i B I b 2 1 l L 0 N o Y W 5 n Z W Q g V H l w Z S 5 7 J S B Q U k l N R U l S T y D D g C B N Q V J D Q V I g S F Q g Q V d B W S w x M X 0 m c X V v d D s s J n F 1 b 3 Q 7 U 2 V j d G l v b j E v U 3 d l Z G V u I E h v b W U v Q 2 h h b m d l Z C B U e X B l L n t Q U E 0 g S E 9 N R S A o J S k s M T J 9 J n F 1 b 3 Q 7 L C Z x d W 9 0 O 1 N l Y 3 R p b 2 4 x L 1 N 3 Z W R l b i B I b 2 1 l L 0 N o Y W 5 n Z W Q g V H l w Z S 5 7 U F B N I F R P V E F M I C g l K S w x M 3 0 m c X V v d D s s J n F 1 b 3 Q 7 U 2 V j d G l v b j E v U 3 d l Z G V u I E h v b W U v Q 2 h h b m d l Z C B U e X B l L n t D b 2 x 1 b W 4 x N S w x N H 0 m c X V v d D s s J n F 1 b 3 Q 7 U 2 V j d G l v b j E v U 3 d l Z G V u I E h v b W U v Q 2 h h b m d l Z C B U e X B l L n t D b 2 x 1 b W 4 x N i w x N X 0 m c X V v d D s s J n F 1 b 3 Q 7 U 2 V j d G l v b j E v U 3 d l Z G V u I E h v b W U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3 Z W R l b i U y M E h v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d l Z G V u J T I w S G 9 t Z S 9 I V C h I b 2 1 l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3 Z W R l b i U y M E h v b W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d l Z G V u J T I w S G 9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3 Z W R l b i U y M E h v b W U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3 Z W R l b i U y M E F 3 Y X k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l F 1 Z X J 5 R 3 J v d X B J R C I g V m F s d W U 9 I n M 0 Y T Q 5 N T Y y M C 0 z Y T I 0 L T R i N G M t O T J i N y 1 h M T J h Y W E 5 O D Y 5 Y j M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S I g L z 4 8 R W 5 0 c n k g V H l w Z T 0 i U m V j b 3 Z l c n l U Y X J n Z X R T a G V l d C I g V m F s d W U 9 I n N T a G V l d D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C I g L z 4 8 R W 5 0 c n k g V H l w Z T 0 i R m l s b E N v d W 5 0 I i B W Y W x 1 Z T 0 i b D M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E 1 V D A x O j Q 1 O j E 2 L j I x N D U x M D R a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Z P U k E o Q V d B W S k m c X V v d D s s J n F 1 b 3 Q 7 S k 9 H T 1 M g Q V d B W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B V 0 F Z J n F 1 b 3 Q 7 L C Z x d W 9 0 O y U g U F J J T U V J U k 8 g w 4 A g T U F S Q 0 F S I E h U I E h P T U U m c X V v d D s s J n F 1 b 3 Q 7 U F B N I E F X Q V k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3 d l Z G V u I E F 3 Y X k v Q 2 h h b m d l Z C B U e X B l L n t G T 1 J B K E F X Q V k p L D B 9 J n F 1 b 3 Q 7 L C Z x d W 9 0 O 1 N l Y 3 R p b 2 4 x L 1 N 3 Z W R l b i B B d 2 F 5 L 0 N o Y W 5 n Z W Q g V H l w Z S 5 7 S k 9 H T 1 M g Q V d B W S w x f S Z x d W 9 0 O y w m c X V v d D t T Z W N 0 a W 9 u M S 9 T d 2 V k Z W 4 g Q X d h e S 9 D a G F u Z 2 V k I F R 5 c G U u e z B c d T A w M j d + M T V c d T A w M j c g S F Q s M n 0 m c X V v d D s s J n F 1 b 3 Q 7 U 2 V j d G l v b j E v U 3 d l Z G V u I E F 3 Y X k v Q 2 h h b m d l Z C B U e X B l L n s x N l x 1 M D A y N 3 4 z M F x 1 M D A y N y B I V C w z f S Z x d W 9 0 O y w m c X V v d D t T Z W N 0 a W 9 u M S 9 T d 2 V k Z W 4 g Q X d h e S 9 D a G F u Z 2 V k I F R 5 c G U u e z M x X H U w M D I 3 f j Q 1 X H U w M D I 3 I E h U L D R 9 J n F 1 b 3 Q 7 L C Z x d W 9 0 O 1 N l Y 3 R p b 2 4 x L 1 N 3 Z W R l b i B B d 2 F 5 L 0 N o Y W 5 n Z W Q g V H l w Z S 5 7 V k V O Q 0 V V I E h U L D V 9 J n F 1 b 3 Q 7 L C Z x d W 9 0 O 1 N l Y 3 R p b 2 4 x L 1 N 3 Z W R l b i B B d 2 F 5 L 0 N o Y W 5 n Z W Q g V H l w Z S 5 7 U E V S R E V V I E h U L D Z 9 J n F 1 b 3 Q 7 L C Z x d W 9 0 O 1 N l Y 3 R p b 2 4 x L 1 N 3 Z W R l b i B B d 2 F 5 L 0 N o Y W 5 n Z W Q g V H l w Z S 5 7 R U 1 Q Q V R P V S A g S F Q s N 3 0 m c X V v d D s s J n F 1 b 3 Q 7 U 2 V j d G l v b j E v U 3 d l Z G V u I E F 3 Y X k v Q 2 h h b m d l Z C B U e X B l L n t N Q V J D T 1 U g U F J J T U V J U k 8 g S F Q s O H 0 m c X V v d D s s J n F 1 b 3 Q 7 U 2 V j d G l v b j E v U 3 d l Z G V u I E F 3 Y X k v Q 2 h h b m d l Z C B U e X B l L n t M R V Z P V S B Q U k l N R U l S T y B H T 0 w g S F Q s O X 0 m c X V v d D s s J n F 1 b 3 Q 7 U 2 V j d G l v b j E v U 3 d l Z G V u I E F 3 Y X k v Q 2 h h b m d l Z C B U e X B l L n s l I F B S S U 1 F S V J P I M O A I E 1 B U k N B U i B I V C B B V 0 F Z L D E w f S Z x d W 9 0 O y w m c X V v d D t T Z W N 0 a W 9 u M S 9 T d 2 V k Z W 4 g Q X d h e S 9 D a G F u Z 2 V k I F R 5 c G U u e y U g U F J J T U V J U k 8 g w 4 A g T U F S Q 0 F S I E h U I E h P T U U s M T F 9 J n F 1 b 3 Q 7 L C Z x d W 9 0 O 1 N l Y 3 R p b 2 4 x L 1 N 3 Z W R l b i B B d 2 F 5 L 0 N o Y W 5 n Z W Q g V H l w Z S 5 7 U F B N I E F X Q V k g K C U p L D E y f S Z x d W 9 0 O y w m c X V v d D t T Z W N 0 a W 9 u M S 9 T d 2 V k Z W 4 g Q X d h e S 9 D a G F u Z 2 V k I F R 5 c G U u e 1 B Q T S B U T 1 R B T C A o J S k s M T N 9 J n F 1 b 3 Q 7 L C Z x d W 9 0 O 1 N l Y 3 R p b 2 4 x L 1 N 3 Z W R l b i B B d 2 F 5 L 0 N o Y W 5 n Z W Q g V H l w Z S 5 7 Q 2 9 s d W 1 u M T U s M T R 9 J n F 1 b 3 Q 7 L C Z x d W 9 0 O 1 N l Y 3 R p b 2 4 x L 1 N 3 Z W R l b i B B d 2 F 5 L 0 N o Y W 5 n Z W Q g V H l w Z S 5 7 Q 2 9 s d W 1 u M T Y s M T V 9 J n F 1 b 3 Q 7 L C Z x d W 9 0 O 1 N l Y 3 R p b 2 4 x L 1 N 3 Z W R l b i B B d 2 F 5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T d 2 V k Z W 4 g Q X d h e S 9 D a G F u Z 2 V k I F R 5 c G U u e 0 Z P U k E o Q V d B W S k s M H 0 m c X V v d D s s J n F 1 b 3 Q 7 U 2 V j d G l v b j E v U 3 d l Z G V u I E F 3 Y X k v Q 2 h h b m d l Z C B U e X B l L n t K T 0 d P U y B B V 0 F Z L D F 9 J n F 1 b 3 Q 7 L C Z x d W 9 0 O 1 N l Y 3 R p b 2 4 x L 1 N 3 Z W R l b i B B d 2 F 5 L 0 N o Y W 5 n Z W Q g V H l w Z S 5 7 M F x 1 M D A y N 3 4 x N V x 1 M D A y N y B I V C w y f S Z x d W 9 0 O y w m c X V v d D t T Z W N 0 a W 9 u M S 9 T d 2 V k Z W 4 g Q X d h e S 9 D a G F u Z 2 V k I F R 5 c G U u e z E 2 X H U w M D I 3 f j M w X H U w M D I 3 I E h U L D N 9 J n F 1 b 3 Q 7 L C Z x d W 9 0 O 1 N l Y 3 R p b 2 4 x L 1 N 3 Z W R l b i B B d 2 F 5 L 0 N o Y W 5 n Z W Q g V H l w Z S 5 7 M z F c d T A w M j d + N D V c d T A w M j c g S F Q s N H 0 m c X V v d D s s J n F 1 b 3 Q 7 U 2 V j d G l v b j E v U 3 d l Z G V u I E F 3 Y X k v Q 2 h h b m d l Z C B U e X B l L n t W R U 5 D R V U g S F Q s N X 0 m c X V v d D s s J n F 1 b 3 Q 7 U 2 V j d G l v b j E v U 3 d l Z G V u I E F 3 Y X k v Q 2 h h b m d l Z C B U e X B l L n t Q R V J E R V U g S F Q s N n 0 m c X V v d D s s J n F 1 b 3 Q 7 U 2 V j d G l v b j E v U 3 d l Z G V u I E F 3 Y X k v Q 2 h h b m d l Z C B U e X B l L n t F T V B B V E 9 V I C B I V C w 3 f S Z x d W 9 0 O y w m c X V v d D t T Z W N 0 a W 9 u M S 9 T d 2 V k Z W 4 g Q X d h e S 9 D a G F u Z 2 V k I F R 5 c G U u e 0 1 B U k N P V S B Q U k l N R U l S T y B I V C w 4 f S Z x d W 9 0 O y w m c X V v d D t T Z W N 0 a W 9 u M S 9 T d 2 V k Z W 4 g Q X d h e S 9 D a G F u Z 2 V k I F R 5 c G U u e 0 x F V k 9 V I F B S S U 1 F S V J P I E d P T C B I V C w 5 f S Z x d W 9 0 O y w m c X V v d D t T Z W N 0 a W 9 u M S 9 T d 2 V k Z W 4 g Q X d h e S 9 D a G F u Z 2 V k I F R 5 c G U u e y U g U F J J T U V J U k 8 g w 4 A g T U F S Q 0 F S I E h U I E F X Q V k s M T B 9 J n F 1 b 3 Q 7 L C Z x d W 9 0 O 1 N l Y 3 R p b 2 4 x L 1 N 3 Z W R l b i B B d 2 F 5 L 0 N o Y W 5 n Z W Q g V H l w Z S 5 7 J S B Q U k l N R U l S T y D D g C B N Q V J D Q V I g S F Q g S E 9 N R S w x M X 0 m c X V v d D s s J n F 1 b 3 Q 7 U 2 V j d G l v b j E v U 3 d l Z G V u I E F 3 Y X k v Q 2 h h b m d l Z C B U e X B l L n t Q U E 0 g Q V d B W S A o J S k s M T J 9 J n F 1 b 3 Q 7 L C Z x d W 9 0 O 1 N l Y 3 R p b 2 4 x L 1 N 3 Z W R l b i B B d 2 F 5 L 0 N o Y W 5 n Z W Q g V H l w Z S 5 7 U F B N I F R P V E F M I C g l K S w x M 3 0 m c X V v d D s s J n F 1 b 3 Q 7 U 2 V j d G l v b j E v U 3 d l Z G V u I E F 3 Y X k v Q 2 h h b m d l Z C B U e X B l L n t D b 2 x 1 b W 4 x N S w x N H 0 m c X V v d D s s J n F 1 b 3 Q 7 U 2 V j d G l v b j E v U 3 d l Z G V u I E F 3 Y X k v Q 2 h h b m d l Z C B U e X B l L n t D b 2 x 1 b W 4 x N i w x N X 0 m c X V v d D s s J n F 1 b 3 Q 7 U 2 V j d G l v b j E v U 3 d l Z G V u I E F 3 Y X k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3 Z W R l b i U y M E F 3 Y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d l Z G V u J T I w Q X d h e S 9 I V C h B d 2 F 5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3 Z W R l b i U y M E F 3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d l Z G V u J T I w Q X d h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3 Z W R l b i U y M E F 3 Y X k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v Z 2 9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S m 9 n b 3 M i I C 8 + P E V u d H J 5 I F R 5 c G U 9 I k Z p b G x l Z E N v b X B s Z X R l U m V z d W x 0 V G 9 X b 3 J r c 2 h l Z X Q i I F Z h b H V l P S J s M S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a G V l d D M i I C 8 + P E V u d H J 5 I F R 5 c G U 9 I k 5 h d m l n Y X R p b 2 5 T d G V w T m F t Z S I g V m F s d W U 9 I n N O Y X Z p Z 2 F 0 a W 9 u I i A v P j x F b n R y e S B U e X B l P S J R d W V y e U l E I i B W Y W x 1 Z T 0 i c z Q x O W M 4 O D c 4 L W M w N T E t N D E w O C 0 5 N W Y 0 L T g 3 N 2 Y x M m V j M D U z Y y I g L z 4 8 R W 5 0 c n k g V H l w Z T 0 i R m l s b F R h c m d l d E 5 h b W V D d X N 0 b 2 1 p e m V k I i B W Y W x 1 Z T 0 i b D E i I C 8 + P E V u d H J 5 I F R 5 c G U 9 I k Z p b G x M Y X N 0 V X B k Y X R l Z C I g V m F s d W U 9 I m Q y M D I z L T A 5 L T E w V D E 1 O j I x O j I 0 L j c 0 N T g x O T h a I i A v P j x F b n R y e S B U e X B l P S J G a W x s Q 2 9 s d W 1 u V H l w Z X M i I F Z h b H V l P S J z Q m d R R U J B U U R C Z 1 l L Q m d Z R E J B U U V C Q V k 9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2 x 1 b W 5 O Y W 1 l c y I g V m F s d W U 9 I n N b J n F 1 b 3 Q 7 Q 2 9 1 b n R y e S Z x d W 9 0 O y w m c X V v d D t C V F M m c X V v d D s s J n F 1 b 3 Q 7 R l R T J n F 1 b 3 Q 7 L C Z x d W 9 0 O 0 N T J n F 1 b 3 Q 7 L C Z x d W 9 0 O 1 c l J n F 1 b 3 Q 7 L C Z x d W 9 0 O 0 d Q J n F 1 b 3 Q 7 L C Z x d W 9 0 O 1 N j b 3 B l J n F 1 b 3 Q 7 L C Z x d W 9 0 O 0 N v b H V t b j E m c X V v d D s s J n F 1 b 3 Q 7 M i Z x d W 9 0 O y w m c X V v d D s z J n F 1 b 3 Q 7 L C Z x d W 9 0 O 1 N j b 3 B l M i Z x d W 9 0 O y w m c X V v d D t H U D I m c X V v d D s s J n F 1 b 3 Q 7 V y U y J n F 1 b 3 Q 7 L C Z x d W 9 0 O 0 N T M i Z x d W 9 0 O y w m c X V v d D t G V F M y J n F 1 b 3 Q 7 L C Z x d W 9 0 O 0 J U U z I m c X V v d D s s J n F 1 b 3 Q 7 N C Z x d W 9 0 O 1 0 i I C 8 + P E V u d H J 5 I F R 5 c G U 9 I k Z p b G x D b 3 V u d C I g V m F s d W U 9 I m w y M z I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v Z 2 9 z L 0 F 1 d G 9 S Z W 1 v d m V k Q 2 9 s d W 1 u c z E u e 0 N v d W 5 0 c n k s M H 0 m c X V v d D s s J n F 1 b 3 Q 7 U 2 V j d G l v b j E v S m 9 n b 3 M v Q X V 0 b 1 J l b W 9 2 Z W R D b 2 x 1 b W 5 z M S 5 7 Q l R T L D F 9 J n F 1 b 3 Q 7 L C Z x d W 9 0 O 1 N l Y 3 R p b 2 4 x L 0 p v Z 2 9 z L 0 F 1 d G 9 S Z W 1 v d m V k Q 2 9 s d W 1 u c z E u e 0 Z U U y w y f S Z x d W 9 0 O y w m c X V v d D t T Z W N 0 a W 9 u M S 9 K b 2 d v c y 9 B d X R v U m V t b 3 Z l Z E N v b H V t b n M x L n t D U y w z f S Z x d W 9 0 O y w m c X V v d D t T Z W N 0 a W 9 u M S 9 K b 2 d v c y 9 B d X R v U m V t b 3 Z l Z E N v b H V t b n M x L n t X J S w 0 f S Z x d W 9 0 O y w m c X V v d D t T Z W N 0 a W 9 u M S 9 K b 2 d v c y 9 B d X R v U m V t b 3 Z l Z E N v b H V t b n M x L n t H U C w 1 f S Z x d W 9 0 O y w m c X V v d D t T Z W N 0 a W 9 u M S 9 K b 2 d v c y 9 B d X R v U m V t b 3 Z l Z E N v b H V t b n M x L n t T Y 2 9 w Z S w 2 f S Z x d W 9 0 O y w m c X V v d D t T Z W N 0 a W 9 u M S 9 K b 2 d v c y 9 B d X R v U m V t b 3 Z l Z E N v b H V t b n M x L n t D b 2 x 1 b W 4 x L D d 9 J n F 1 b 3 Q 7 L C Z x d W 9 0 O 1 N l Y 3 R p b 2 4 x L 0 p v Z 2 9 z L 0 F 1 d G 9 S Z W 1 v d m V k Q 2 9 s d W 1 u c z E u e z I s O H 0 m c X V v d D s s J n F 1 b 3 Q 7 U 2 V j d G l v b j E v S m 9 n b 3 M v Q X V 0 b 1 J l b W 9 2 Z W R D b 2 x 1 b W 5 z M S 5 7 M y w 5 f S Z x d W 9 0 O y w m c X V v d D t T Z W N 0 a W 9 u M S 9 K b 2 d v c y 9 B d X R v U m V t b 3 Z l Z E N v b H V t b n M x L n t T Y 2 9 w Z T I s M T B 9 J n F 1 b 3 Q 7 L C Z x d W 9 0 O 1 N l Y 3 R p b 2 4 x L 0 p v Z 2 9 z L 0 F 1 d G 9 S Z W 1 v d m V k Q 2 9 s d W 1 u c z E u e 0 d Q M i w x M X 0 m c X V v d D s s J n F 1 b 3 Q 7 U 2 V j d G l v b j E v S m 9 n b 3 M v Q X V 0 b 1 J l b W 9 2 Z W R D b 2 x 1 b W 5 z M S 5 7 V y U y L D E y f S Z x d W 9 0 O y w m c X V v d D t T Z W N 0 a W 9 u M S 9 K b 2 d v c y 9 B d X R v U m V t b 3 Z l Z E N v b H V t b n M x L n t D U z I s M T N 9 J n F 1 b 3 Q 7 L C Z x d W 9 0 O 1 N l Y 3 R p b 2 4 x L 0 p v Z 2 9 z L 0 F 1 d G 9 S Z W 1 v d m V k Q 2 9 s d W 1 u c z E u e 0 Z U U z I s M T R 9 J n F 1 b 3 Q 7 L C Z x d W 9 0 O 1 N l Y 3 R p b 2 4 x L 0 p v Z 2 9 z L 0 F 1 d G 9 S Z W 1 v d m V k Q 2 9 s d W 1 u c z E u e 0 J U U z I s M T V 9 J n F 1 b 3 Q 7 L C Z x d W 9 0 O 1 N l Y 3 R p b 2 4 x L 0 p v Z 2 9 z L 0 F 1 d G 9 S Z W 1 v d m V k Q 2 9 s d W 1 u c z E u e z Q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K b 2 d v c y 9 B d X R v U m V t b 3 Z l Z E N v b H V t b n M x L n t D b 3 V u d H J 5 L D B 9 J n F 1 b 3 Q 7 L C Z x d W 9 0 O 1 N l Y 3 R p b 2 4 x L 0 p v Z 2 9 z L 0 F 1 d G 9 S Z W 1 v d m V k Q 2 9 s d W 1 u c z E u e 0 J U U y w x f S Z x d W 9 0 O y w m c X V v d D t T Z W N 0 a W 9 u M S 9 K b 2 d v c y 9 B d X R v U m V t b 3 Z l Z E N v b H V t b n M x L n t G V F M s M n 0 m c X V v d D s s J n F 1 b 3 Q 7 U 2 V j d G l v b j E v S m 9 n b 3 M v Q X V 0 b 1 J l b W 9 2 Z W R D b 2 x 1 b W 5 z M S 5 7 Q 1 M s M 3 0 m c X V v d D s s J n F 1 b 3 Q 7 U 2 V j d G l v b j E v S m 9 n b 3 M v Q X V 0 b 1 J l b W 9 2 Z W R D b 2 x 1 b W 5 z M S 5 7 V y U s N H 0 m c X V v d D s s J n F 1 b 3 Q 7 U 2 V j d G l v b j E v S m 9 n b 3 M v Q X V 0 b 1 J l b W 9 2 Z W R D b 2 x 1 b W 5 z M S 5 7 R 1 A s N X 0 m c X V v d D s s J n F 1 b 3 Q 7 U 2 V j d G l v b j E v S m 9 n b 3 M v Q X V 0 b 1 J l b W 9 2 Z W R D b 2 x 1 b W 5 z M S 5 7 U 2 N v c G U s N n 0 m c X V v d D s s J n F 1 b 3 Q 7 U 2 V j d G l v b j E v S m 9 n b 3 M v Q X V 0 b 1 J l b W 9 2 Z W R D b 2 x 1 b W 5 z M S 5 7 Q 2 9 s d W 1 u M S w 3 f S Z x d W 9 0 O y w m c X V v d D t T Z W N 0 a W 9 u M S 9 K b 2 d v c y 9 B d X R v U m V t b 3 Z l Z E N v b H V t b n M x L n s y L D h 9 J n F 1 b 3 Q 7 L C Z x d W 9 0 O 1 N l Y 3 R p b 2 4 x L 0 p v Z 2 9 z L 0 F 1 d G 9 S Z W 1 v d m V k Q 2 9 s d W 1 u c z E u e z M s O X 0 m c X V v d D s s J n F 1 b 3 Q 7 U 2 V j d G l v b j E v S m 9 n b 3 M v Q X V 0 b 1 J l b W 9 2 Z W R D b 2 x 1 b W 5 z M S 5 7 U 2 N v c G U y L D E w f S Z x d W 9 0 O y w m c X V v d D t T Z W N 0 a W 9 u M S 9 K b 2 d v c y 9 B d X R v U m V t b 3 Z l Z E N v b H V t b n M x L n t H U D I s M T F 9 J n F 1 b 3 Q 7 L C Z x d W 9 0 O 1 N l Y 3 R p b 2 4 x L 0 p v Z 2 9 z L 0 F 1 d G 9 S Z W 1 v d m V k Q 2 9 s d W 1 u c z E u e 1 c l M i w x M n 0 m c X V v d D s s J n F 1 b 3 Q 7 U 2 V j d G l v b j E v S m 9 n b 3 M v Q X V 0 b 1 J l b W 9 2 Z W R D b 2 x 1 b W 5 z M S 5 7 Q 1 M y L D E z f S Z x d W 9 0 O y w m c X V v d D t T Z W N 0 a W 9 u M S 9 K b 2 d v c y 9 B d X R v U m V t b 3 Z l Z E N v b H V t b n M x L n t G V F M y L D E 0 f S Z x d W 9 0 O y w m c X V v d D t T Z W N 0 a W 9 u M S 9 K b 2 d v c y 9 B d X R v U m V t b 3 Z l Z E N v b H V t b n M x L n t C V F M y L D E 1 f S Z x d W 9 0 O y w m c X V v d D t T Z W N 0 a W 9 u M S 9 K b 2 d v c y 9 B d X R v U m V t b 3 Z l Z E N v b H V t b n M x L n s 0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9 n b 3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9 n b 3 M v R G F 0 Y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2 d v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v Z 2 9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9 n b 3 M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h v b W U v Q X B w Z W 5 k Z W Q l M j B R d W V y e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B d 2 F 5 L 0 F w c G V u Z G V k J T I w U X V l c n k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V s Y X J 1 c y U y M E F 3 Y X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O Y X Z p Z 2 F 0 a W 9 u U 3 R l c E 5 h b W U i I F Z h b H V l P S J z T m F 2 a W d h d G l v b i I g L z 4 8 R W 5 0 c n k g V H l w Z T 0 i U X V l c n l H c m 9 1 c E l E I i B W Y W x 1 Z T 0 i c z R h N D k 1 N j I w L T N h M j Q t N G I 0 Y y 0 5 M m I 3 L W E x M m F h Y T k 4 N j l i M y I g L z 4 8 R W 5 0 c n k g V H l w Z T 0 i U X V l c n l J R C I g V m F s d W U 9 I n M z N D d m N T h j N y 1 m Z W U y L T R j M j Q t Y m N i N y 0 4 N 2 E y Y j l k Y T B i Y 2 Y i I C 8 + P E V u d H J 5 I F R 5 c G U 9 I k Z p b G x F c n J v c k N v d W 5 0 I i B W Y W x 1 Z T 0 i b D A i I C 8 + P E V u d H J 5 I F R 5 c G U 9 I k Z p b G x M Y X N 0 V X B k Y X R l Z C I g V m F s d W U 9 I m Q y M D I z L T A 5 L T E w V D E 1 O j I x O j A z L j g x N T c 0 N T Z a I i A v P j x F b n R y e S B U e X B l P S J G a W x s R X J y b 3 J D b 2 R l I i B W Y W x 1 Z T 0 i c 1 V u a 2 5 v d 2 4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R k 9 S Q S h B V 0 F Z K S Z x d W 9 0 O y w m c X V v d D t K T 0 d P U y B B V 0 F Z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F X Q V k m c X V v d D s s J n F 1 b 3 Q 7 J S B Q U k l N R U l S T y D D g C B N Q V J D Q V I g S F Q g S E 9 N R S Z x d W 9 0 O y w m c X V v d D t Q U E 0 g Q V d B W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D b 3 V u d C I g V m F s d W U 9 I m w x N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m V s Y X J 1 c y B B d 2 F 5 L 0 N o Y W 5 n Z W Q g V H l w Z S 5 7 R k 9 S Q S h B V 0 F Z K S w w f S Z x d W 9 0 O y w m c X V v d D t T Z W N 0 a W 9 u M S 9 C Z W x h c n V z I E F 3 Y X k v Q 2 h h b m d l Z C B U e X B l L n t K T 0 d P U y B B V 0 F Z L D F 9 J n F 1 b 3 Q 7 L C Z x d W 9 0 O 1 N l Y 3 R p b 2 4 x L 0 J l b G F y d X M g Q X d h e S 9 D a G F u Z 2 V k I F R 5 c G U u e z B c d T A w M j d + M T V c d T A w M j c g S F Q s M n 0 m c X V v d D s s J n F 1 b 3 Q 7 U 2 V j d G l v b j E v Q m V s Y X J 1 c y B B d 2 F 5 L 0 N o Y W 5 n Z W Q g V H l w Z S 5 7 M T Z c d T A w M j d + M z B c d T A w M j c g S F Q s M 3 0 m c X V v d D s s J n F 1 b 3 Q 7 U 2 V j d G l v b j E v Q m V s Y X J 1 c y B B d 2 F 5 L 0 N o Y W 5 n Z W Q g V H l w Z S 5 7 M z F c d T A w M j d + N D V c d T A w M j c g S F Q s N H 0 m c X V v d D s s J n F 1 b 3 Q 7 U 2 V j d G l v b j E v Q m V s Y X J 1 c y B B d 2 F 5 L 0 N o Y W 5 n Z W Q g V H l w Z S 5 7 V k V O Q 0 V V I E h U L D V 9 J n F 1 b 3 Q 7 L C Z x d W 9 0 O 1 N l Y 3 R p b 2 4 x L 0 J l b G F y d X M g Q X d h e S 9 D a G F u Z 2 V k I F R 5 c G U u e 1 B F U k R F V S B I V C w 2 f S Z x d W 9 0 O y w m c X V v d D t T Z W N 0 a W 9 u M S 9 C Z W x h c n V z I E F 3 Y X k v Q 2 h h b m d l Z C B U e X B l L n t F T V B B V E 9 V I C B I V C w 3 f S Z x d W 9 0 O y w m c X V v d D t T Z W N 0 a W 9 u M S 9 C Z W x h c n V z I E F 3 Y X k v Q 2 h h b m d l Z C B U e X B l L n t N Q V J D T 1 U g U F J J T U V J U k 8 g S F Q s O H 0 m c X V v d D s s J n F 1 b 3 Q 7 U 2 V j d G l v b j E v Q m V s Y X J 1 c y B B d 2 F 5 L 0 N o Y W 5 n Z W Q g V H l w Z S 5 7 T E V W T 1 U g U F J J T U V J U k 8 g R 0 9 M I E h U L D l 9 J n F 1 b 3 Q 7 L C Z x d W 9 0 O 1 N l Y 3 R p b 2 4 x L 0 J l b G F y d X M g Q X d h e S 9 D a G F u Z 2 V k I F R 5 c G U u e y U g U F J J T U V J U k 8 g w 4 A g T U F S Q 0 F S I E h U I E F X Q V k s M T B 9 J n F 1 b 3 Q 7 L C Z x d W 9 0 O 1 N l Y 3 R p b 2 4 x L 0 J l b G F y d X M g Q X d h e S 9 D a G F u Z 2 V k I F R 5 c G U u e y U g U F J J T U V J U k 8 g w 4 A g T U F S Q 0 F S I E h U I E h P T U U s M T F 9 J n F 1 b 3 Q 7 L C Z x d W 9 0 O 1 N l Y 3 R p b 2 4 x L 0 J l b G F y d X M g Q X d h e S 9 D a G F u Z 2 V k I F R 5 c G U u e 1 B Q T S B B V 0 F Z I C g l K S w x M n 0 m c X V v d D s s J n F 1 b 3 Q 7 U 2 V j d G l v b j E v Q m V s Y X J 1 c y B B d 2 F 5 L 0 N o Y W 5 n Z W Q g V H l w Z S 5 7 U F B N I F R P V E F M I C g l K S w x M 3 0 m c X V v d D s s J n F 1 b 3 Q 7 U 2 V j d G l v b j E v Q m V s Y X J 1 c y B B d 2 F 5 L 0 N o Y W 5 n Z W Q g V H l w Z S 5 7 Q 2 9 s d W 1 u M T U s M T R 9 J n F 1 b 3 Q 7 L C Z x d W 9 0 O 1 N l Y 3 R p b 2 4 x L 0 J l b G F y d X M g Q X d h e S 9 D a G F u Z 2 V k I F R 5 c G U u e 0 N v b H V t b j E 2 L D E 1 f S Z x d W 9 0 O y w m c X V v d D t T Z W N 0 a W 9 u M S 9 C Z W x h c n V z I E F 3 Y X k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0 J l b G F y d X M g Q X d h e S 9 D a G F u Z 2 V k I F R 5 c G U u e 0 Z P U k E o Q V d B W S k s M H 0 m c X V v d D s s J n F 1 b 3 Q 7 U 2 V j d G l v b j E v Q m V s Y X J 1 c y B B d 2 F 5 L 0 N o Y W 5 n Z W Q g V H l w Z S 5 7 S k 9 H T 1 M g Q V d B W S w x f S Z x d W 9 0 O y w m c X V v d D t T Z W N 0 a W 9 u M S 9 C Z W x h c n V z I E F 3 Y X k v Q 2 h h b m d l Z C B U e X B l L n s w X H U w M D I 3 f j E 1 X H U w M D I 3 I E h U L D J 9 J n F 1 b 3 Q 7 L C Z x d W 9 0 O 1 N l Y 3 R p b 2 4 x L 0 J l b G F y d X M g Q X d h e S 9 D a G F u Z 2 V k I F R 5 c G U u e z E 2 X H U w M D I 3 f j M w X H U w M D I 3 I E h U L D N 9 J n F 1 b 3 Q 7 L C Z x d W 9 0 O 1 N l Y 3 R p b 2 4 x L 0 J l b G F y d X M g Q X d h e S 9 D a G F u Z 2 V k I F R 5 c G U u e z M x X H U w M D I 3 f j Q 1 X H U w M D I 3 I E h U L D R 9 J n F 1 b 3 Q 7 L C Z x d W 9 0 O 1 N l Y 3 R p b 2 4 x L 0 J l b G F y d X M g Q X d h e S 9 D a G F u Z 2 V k I F R 5 c G U u e 1 Z F T k N F V S B I V C w 1 f S Z x d W 9 0 O y w m c X V v d D t T Z W N 0 a W 9 u M S 9 C Z W x h c n V z I E F 3 Y X k v Q 2 h h b m d l Z C B U e X B l L n t Q R V J E R V U g S F Q s N n 0 m c X V v d D s s J n F 1 b 3 Q 7 U 2 V j d G l v b j E v Q m V s Y X J 1 c y B B d 2 F 5 L 0 N o Y W 5 n Z W Q g V H l w Z S 5 7 R U 1 Q Q V R P V S A g S F Q s N 3 0 m c X V v d D s s J n F 1 b 3 Q 7 U 2 V j d G l v b j E v Q m V s Y X J 1 c y B B d 2 F 5 L 0 N o Y W 5 n Z W Q g V H l w Z S 5 7 T U F S Q 0 9 V I F B S S U 1 F S V J P I E h U L D h 9 J n F 1 b 3 Q 7 L C Z x d W 9 0 O 1 N l Y 3 R p b 2 4 x L 0 J l b G F y d X M g Q X d h e S 9 D a G F u Z 2 V k I F R 5 c G U u e 0 x F V k 9 V I F B S S U 1 F S V J P I E d P T C B I V C w 5 f S Z x d W 9 0 O y w m c X V v d D t T Z W N 0 a W 9 u M S 9 C Z W x h c n V z I E F 3 Y X k v Q 2 h h b m d l Z C B U e X B l L n s l I F B S S U 1 F S V J P I M O A I E 1 B U k N B U i B I V C B B V 0 F Z L D E w f S Z x d W 9 0 O y w m c X V v d D t T Z W N 0 a W 9 u M S 9 C Z W x h c n V z I E F 3 Y X k v Q 2 h h b m d l Z C B U e X B l L n s l I F B S S U 1 F S V J P I M O A I E 1 B U k N B U i B I V C B I T 0 1 F L D E x f S Z x d W 9 0 O y w m c X V v d D t T Z W N 0 a W 9 u M S 9 C Z W x h c n V z I E F 3 Y X k v Q 2 h h b m d l Z C B U e X B l L n t Q U E 0 g Q V d B W S A o J S k s M T J 9 J n F 1 b 3 Q 7 L C Z x d W 9 0 O 1 N l Y 3 R p b 2 4 x L 0 J l b G F y d X M g Q X d h e S 9 D a G F u Z 2 V k I F R 5 c G U u e 1 B Q T S B U T 1 R B T C A o J S k s M T N 9 J n F 1 b 3 Q 7 L C Z x d W 9 0 O 1 N l Y 3 R p b 2 4 x L 0 J l b G F y d X M g Q X d h e S 9 D a G F u Z 2 V k I F R 5 c G U u e 0 N v b H V t b j E 1 L D E 0 f S Z x d W 9 0 O y w m c X V v d D t T Z W N 0 a W 9 u M S 9 C Z W x h c n V z I E F 3 Y X k v Q 2 h h b m d l Z C B U e X B l L n t D b 2 x 1 b W 4 x N i w x N X 0 m c X V v d D s s J n F 1 b 3 Q 7 U 2 V j d G l v b j E v Q m V s Y X J 1 c y B B d 2 F 5 L 0 N o Y W 5 n Z W Q g V H l w Z S 5 7 Q 2 9 s d W 1 u M T c s M T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C Z W x h c n V z J T I w Q X d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Z W x h c n V z J T I w Q X d h e S 9 I V C h B d 2 F 5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l b G F y d X M l M j B B d 2 F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l b G F y d X M l M j B B d 2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V s Y X J 1 c y U y M E F 3 Y X k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l b G F y d X M l M j B I b 2 1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T m F 2 a W d h d G l v b l N 0 Z X B O Y W 1 l I i B W Y W x 1 Z T 0 i c 0 5 h d m l n Y X R p b 2 4 i I C 8 + P E V u d H J 5 I F R 5 c G U 9 I l F 1 Z X J 5 R 3 J v d X B J R C I g V m F s d W U 9 I n M 4 Z j d j M D M x M i 0 2 N z d i L T Q x Z W I t Y T E 2 O S 0 z Z G M 3 N T A y N T R m O D k i I C 8 + P E V u d H J 5 I F R 5 c G U 9 I l F 1 Z X J 5 S U Q i I F Z h b H V l P S J z N z A 1 M T E 3 O T Y t Y 2 R i Y y 0 0 Y z U x L T k w Y T c t M z I 2 Y z l i M m F i N j E z I i A v P j x F b n R y e S B U e X B l P S J G a W x s R X J y b 3 J D b 3 V u d C I g V m F s d W U 9 I m w w I i A v P j x F b n R y e S B U e X B l P S J G a W x s T G F z d F V w Z G F 0 Z W Q i I F Z h b H V l P S J k M j A y M y 0 w O S 0 x M F Q x N T o y M T o w M y 4 4 M z M 3 M z M 0 W i I g L z 4 8 R W 5 0 c n k g V H l w Z T 0 i R m l s b E V y c m 9 y Q 2 9 k Z S I g V m F s d W U 9 I n N V b m t u b 3 d u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N B U 0 E o S E 9 N R S k m c X V v d D s s J n F 1 b 3 Q 7 S k 9 H T 1 M g S E 9 N R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I T 0 1 F J n F 1 b 3 Q 7 L C Z x d W 9 0 O y U g U F J J T U V J U k 8 g w 4 A g T U F S Q 0 F S I E h U I E F X Q V k m c X V v d D s s J n F 1 b 3 Q 7 U F B N I E h P T U U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M T U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J l b G F y d X M g S G 9 t Z S 9 D a G F u Z 2 V k I F R 5 c G U u e 0 N B U 0 E o S E 9 N R S k s M H 0 m c X V v d D s s J n F 1 b 3 Q 7 U 2 V j d G l v b j E v Q m V s Y X J 1 c y B I b 2 1 l L 0 N o Y W 5 n Z W Q g V H l w Z S 5 7 S k 9 H T 1 M g S E 9 N R S w x f S Z x d W 9 0 O y w m c X V v d D t T Z W N 0 a W 9 u M S 9 C Z W x h c n V z I E h v b W U v Q 2 h h b m d l Z C B U e X B l L n s w X H U w M D I 3 f j E 1 X H U w M D I 3 I E h U L D J 9 J n F 1 b 3 Q 7 L C Z x d W 9 0 O 1 N l Y 3 R p b 2 4 x L 0 J l b G F y d X M g S G 9 t Z S 9 D a G F u Z 2 V k I F R 5 c G U u e z E 2 X H U w M D I 3 f j M w X H U w M D I 3 I E h U L D N 9 J n F 1 b 3 Q 7 L C Z x d W 9 0 O 1 N l Y 3 R p b 2 4 x L 0 J l b G F y d X M g S G 9 t Z S 9 D a G F u Z 2 V k I F R 5 c G U u e z M x X H U w M D I 3 f j Q 1 X H U w M D I 3 I E h U L D R 9 J n F 1 b 3 Q 7 L C Z x d W 9 0 O 1 N l Y 3 R p b 2 4 x L 0 J l b G F y d X M g S G 9 t Z S 9 D a G F u Z 2 V k I F R 5 c G U u e 1 Z F T k N F V S B I V C w 1 f S Z x d W 9 0 O y w m c X V v d D t T Z W N 0 a W 9 u M S 9 C Z W x h c n V z I E h v b W U v Q 2 h h b m d l Z C B U e X B l L n t Q R V J E R V U g S F Q s N n 0 m c X V v d D s s J n F 1 b 3 Q 7 U 2 V j d G l v b j E v Q m V s Y X J 1 c y B I b 2 1 l L 0 N o Y W 5 n Z W Q g V H l w Z S 5 7 R U 1 Q Q V R P V S A g S F Q s N 3 0 m c X V v d D s s J n F 1 b 3 Q 7 U 2 V j d G l v b j E v Q m V s Y X J 1 c y B I b 2 1 l L 0 N o Y W 5 n Z W Q g V H l w Z S 5 7 T U F S Q 0 9 V I F B S S U 1 F S V J P I E h U L D h 9 J n F 1 b 3 Q 7 L C Z x d W 9 0 O 1 N l Y 3 R p b 2 4 x L 0 J l b G F y d X M g S G 9 t Z S 9 D a G F u Z 2 V k I F R 5 c G U u e 0 x F V k 9 V I F B S S U 1 F S V J P I E d P T C B I V C w 5 f S Z x d W 9 0 O y w m c X V v d D t T Z W N 0 a W 9 u M S 9 C Z W x h c n V z I E h v b W U v Q 2 h h b m d l Z C B U e X B l L n s l I F B S S U 1 F S V J P I M O A I E 1 B U k N B U i B I V C B I T 0 1 F L D E w f S Z x d W 9 0 O y w m c X V v d D t T Z W N 0 a W 9 u M S 9 C Z W x h c n V z I E h v b W U v Q 2 h h b m d l Z C B U e X B l L n s l I F B S S U 1 F S V J P I M O A I E 1 B U k N B U i B I V C B B V 0 F Z L D E x f S Z x d W 9 0 O y w m c X V v d D t T Z W N 0 a W 9 u M S 9 C Z W x h c n V z I E h v b W U v Q 2 h h b m d l Z C B U e X B l L n t Q U E 0 g S E 9 N R S A o J S k s M T J 9 J n F 1 b 3 Q 7 L C Z x d W 9 0 O 1 N l Y 3 R p b 2 4 x L 0 J l b G F y d X M g S G 9 t Z S 9 D a G F u Z 2 V k I F R 5 c G U u e 1 B Q T S B U T 1 R B T C A o J S k s M T N 9 J n F 1 b 3 Q 7 L C Z x d W 9 0 O 1 N l Y 3 R p b 2 4 x L 0 J l b G F y d X M g S G 9 t Z S 9 D a G F u Z 2 V k I F R 5 c G U u e 0 N v b H V t b j E 1 L D E 0 f S Z x d W 9 0 O y w m c X V v d D t T Z W N 0 a W 9 u M S 9 C Z W x h c n V z I E h v b W U v Q 2 h h b m d l Z C B U e X B l L n t D b 2 x 1 b W 4 x N i w x N X 0 m c X V v d D s s J n F 1 b 3 Q 7 U 2 V j d G l v b j E v Q m V s Y X J 1 c y B I b 2 1 l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C Z W x h c n V z I E h v b W U v Q 2 h h b m d l Z C B U e X B l L n t D Q V N B K E h P T U U p L D B 9 J n F 1 b 3 Q 7 L C Z x d W 9 0 O 1 N l Y 3 R p b 2 4 x L 0 J l b G F y d X M g S G 9 t Z S 9 D a G F u Z 2 V k I F R 5 c G U u e 0 p P R 0 9 T I E h P T U U s M X 0 m c X V v d D s s J n F 1 b 3 Q 7 U 2 V j d G l v b j E v Q m V s Y X J 1 c y B I b 2 1 l L 0 N o Y W 5 n Z W Q g V H l w Z S 5 7 M F x 1 M D A y N 3 4 x N V x 1 M D A y N y B I V C w y f S Z x d W 9 0 O y w m c X V v d D t T Z W N 0 a W 9 u M S 9 C Z W x h c n V z I E h v b W U v Q 2 h h b m d l Z C B U e X B l L n s x N l x 1 M D A y N 3 4 z M F x 1 M D A y N y B I V C w z f S Z x d W 9 0 O y w m c X V v d D t T Z W N 0 a W 9 u M S 9 C Z W x h c n V z I E h v b W U v Q 2 h h b m d l Z C B U e X B l L n s z M V x 1 M D A y N 3 4 0 N V x 1 M D A y N y B I V C w 0 f S Z x d W 9 0 O y w m c X V v d D t T Z W N 0 a W 9 u M S 9 C Z W x h c n V z I E h v b W U v Q 2 h h b m d l Z C B U e X B l L n t W R U 5 D R V U g S F Q s N X 0 m c X V v d D s s J n F 1 b 3 Q 7 U 2 V j d G l v b j E v Q m V s Y X J 1 c y B I b 2 1 l L 0 N o Y W 5 n Z W Q g V H l w Z S 5 7 U E V S R E V V I E h U L D Z 9 J n F 1 b 3 Q 7 L C Z x d W 9 0 O 1 N l Y 3 R p b 2 4 x L 0 J l b G F y d X M g S G 9 t Z S 9 D a G F u Z 2 V k I F R 5 c G U u e 0 V N U E F U T 1 U g I E h U L D d 9 J n F 1 b 3 Q 7 L C Z x d W 9 0 O 1 N l Y 3 R p b 2 4 x L 0 J l b G F y d X M g S G 9 t Z S 9 D a G F u Z 2 V k I F R 5 c G U u e 0 1 B U k N P V S B Q U k l N R U l S T y B I V C w 4 f S Z x d W 9 0 O y w m c X V v d D t T Z W N 0 a W 9 u M S 9 C Z W x h c n V z I E h v b W U v Q 2 h h b m d l Z C B U e X B l L n t M R V Z P V S B Q U k l N R U l S T y B H T 0 w g S F Q s O X 0 m c X V v d D s s J n F 1 b 3 Q 7 U 2 V j d G l v b j E v Q m V s Y X J 1 c y B I b 2 1 l L 0 N o Y W 5 n Z W Q g V H l w Z S 5 7 J S B Q U k l N R U l S T y D D g C B N Q V J D Q V I g S F Q g S E 9 N R S w x M H 0 m c X V v d D s s J n F 1 b 3 Q 7 U 2 V j d G l v b j E v Q m V s Y X J 1 c y B I b 2 1 l L 0 N o Y W 5 n Z W Q g V H l w Z S 5 7 J S B Q U k l N R U l S T y D D g C B N Q V J D Q V I g S F Q g Q V d B W S w x M X 0 m c X V v d D s s J n F 1 b 3 Q 7 U 2 V j d G l v b j E v Q m V s Y X J 1 c y B I b 2 1 l L 0 N o Y W 5 n Z W Q g V H l w Z S 5 7 U F B N I E h P T U U g K C U p L D E y f S Z x d W 9 0 O y w m c X V v d D t T Z W N 0 a W 9 u M S 9 C Z W x h c n V z I E h v b W U v Q 2 h h b m d l Z C B U e X B l L n t Q U E 0 g V E 9 U Q U w g K C U p L D E z f S Z x d W 9 0 O y w m c X V v d D t T Z W N 0 a W 9 u M S 9 C Z W x h c n V z I E h v b W U v Q 2 h h b m d l Z C B U e X B l L n t D b 2 x 1 b W 4 x N S w x N H 0 m c X V v d D s s J n F 1 b 3 Q 7 U 2 V j d G l v b j E v Q m V s Y X J 1 c y B I b 2 1 l L 0 N o Y W 5 n Z W Q g V H l w Z S 5 7 Q 2 9 s d W 1 u M T Y s M T V 9 J n F 1 b 3 Q 7 L C Z x d W 9 0 O 1 N l Y 3 R p b 2 4 x L 0 J l b G F y d X M g S G 9 t Z S 9 D a G F u Z 2 V k I F R 5 c G U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m V s Y X J 1 c y U y M E h v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V s Y X J 1 c y U y M E h v b W U v S F Q o S G 9 t Z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Z W x h c n V z J T I w S G 9 t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Z W x h c n V z J T I w S G 9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l b G F y d X M l M j B I b 2 1 l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I b 2 1 l L 0 F w c G V u Z G V k J T I w U X V l c n k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Q X d h e S 9 B c H B l b m R l Z C U y M F F 1 Z X J 5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T Q S U y M E F 3 Y X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O Y X Z p Z 2 F 0 a W 9 u U 3 R l c E 5 h b W U i I F Z h b H V l P S J z T m F 2 a W d h d G l v b i I g L z 4 8 R W 5 0 c n k g V H l w Z T 0 i U X V l c n l H c m 9 1 c E l E I i B W Y W x 1 Z T 0 i c z R h N D k 1 N j I w L T N h M j Q t N G I 0 Y y 0 5 M m I 3 L W E x M m F h Y T k 4 N j l i M y I g L z 4 8 R W 5 0 c n k g V H l w Z T 0 i U X V l c n l J R C I g V m F s d W U 9 I n M 1 M z c 0 N T k 3 M i 1 m O D E x L T R h Y W M t O T h h M y 1 l N m Y 1 M D U y O T k 0 Z D Q i I C 8 + P E V u d H J 5 I F R 5 c G U 9 I k Z p b G x F c n J v c k N v d W 5 0 I i B W Y W x 1 Z T 0 i b D A i I C 8 + P E V u d H J 5 I F R 5 c G U 9 I k Z p b G x M Y X N 0 V X B k Y X R l Z C I g V m F s d W U 9 I m Q y M D I z L T A 5 L T E w V D E 1 O j I x O j A z L j g 1 M D c y M z Z a I i A v P j x F b n R y e S B U e X B l P S J G a W x s R X J y b 3 J D b 2 R l I i B W Y W x 1 Z T 0 i c 1 V u a 2 5 v d 2 4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R k 9 S Q S h B V 0 F Z K S Z x d W 9 0 O y w m c X V v d D t K T 0 d P U y B B V 0 F Z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F X Q V k m c X V v d D s s J n F 1 b 3 Q 7 J S B Q U k l N R U l S T y D D g C B N Q V J D Q V I g S F Q g S E 9 N R S Z x d W 9 0 O y w m c X V v d D t Q U E 0 g Q V d B W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D b 3 V u d C I g V m F s d W U 9 I m w y O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V N B I E F 3 Y X k v Q 2 h h b m d l Z C B U e X B l L n t G T 1 J B K E F X Q V k p L D B 9 J n F 1 b 3 Q 7 L C Z x d W 9 0 O 1 N l Y 3 R p b 2 4 x L 1 V T Q S B B d 2 F 5 L 0 N o Y W 5 n Z W Q g V H l w Z S 5 7 S k 9 H T 1 M g Q V d B W S w x f S Z x d W 9 0 O y w m c X V v d D t T Z W N 0 a W 9 u M S 9 V U 0 E g Q X d h e S 9 D a G F u Z 2 V k I F R 5 c G U u e z B c d T A w M j d + M T V c d T A w M j c g S F Q s M n 0 m c X V v d D s s J n F 1 b 3 Q 7 U 2 V j d G l v b j E v V V N B I E F 3 Y X k v Q 2 h h b m d l Z C B U e X B l L n s x N l x 1 M D A y N 3 4 z M F x 1 M D A y N y B I V C w z f S Z x d W 9 0 O y w m c X V v d D t T Z W N 0 a W 9 u M S 9 V U 0 E g Q X d h e S 9 D a G F u Z 2 V k I F R 5 c G U u e z M x X H U w M D I 3 f j Q 1 X H U w M D I 3 I E h U L D R 9 J n F 1 b 3 Q 7 L C Z x d W 9 0 O 1 N l Y 3 R p b 2 4 x L 1 V T Q S B B d 2 F 5 L 0 N o Y W 5 n Z W Q g V H l w Z S 5 7 V k V O Q 0 V V I E h U L D V 9 J n F 1 b 3 Q 7 L C Z x d W 9 0 O 1 N l Y 3 R p b 2 4 x L 1 V T Q S B B d 2 F 5 L 0 N o Y W 5 n Z W Q g V H l w Z S 5 7 U E V S R E V V I E h U L D Z 9 J n F 1 b 3 Q 7 L C Z x d W 9 0 O 1 N l Y 3 R p b 2 4 x L 1 V T Q S B B d 2 F 5 L 0 N o Y W 5 n Z W Q g V H l w Z S 5 7 R U 1 Q Q V R P V S A g S F Q s N 3 0 m c X V v d D s s J n F 1 b 3 Q 7 U 2 V j d G l v b j E v V V N B I E F 3 Y X k v Q 2 h h b m d l Z C B U e X B l L n t N Q V J D T 1 U g U F J J T U V J U k 8 g S F Q s O H 0 m c X V v d D s s J n F 1 b 3 Q 7 U 2 V j d G l v b j E v V V N B I E F 3 Y X k v Q 2 h h b m d l Z C B U e X B l L n t M R V Z P V S B Q U k l N R U l S T y B H T 0 w g S F Q s O X 0 m c X V v d D s s J n F 1 b 3 Q 7 U 2 V j d G l v b j E v V V N B I E F 3 Y X k v Q 2 h h b m d l Z C B U e X B l L n s l I F B S S U 1 F S V J P I M O A I E 1 B U k N B U i B I V C B B V 0 F Z L D E w f S Z x d W 9 0 O y w m c X V v d D t T Z W N 0 a W 9 u M S 9 V U 0 E g Q X d h e S 9 D a G F u Z 2 V k I F R 5 c G U u e y U g U F J J T U V J U k 8 g w 4 A g T U F S Q 0 F S I E h U I E h P T U U s M T F 9 J n F 1 b 3 Q 7 L C Z x d W 9 0 O 1 N l Y 3 R p b 2 4 x L 1 V T Q S B B d 2 F 5 L 0 N o Y W 5 n Z W Q g V H l w Z S 5 7 U F B N I E F X Q V k g K C U p L D E y f S Z x d W 9 0 O y w m c X V v d D t T Z W N 0 a W 9 u M S 9 V U 0 E g Q X d h e S 9 D a G F u Z 2 V k I F R 5 c G U u e 1 B Q T S B U T 1 R B T C A o J S k s M T N 9 J n F 1 b 3 Q 7 L C Z x d W 9 0 O 1 N l Y 3 R p b 2 4 x L 1 V T Q S B B d 2 F 5 L 0 N o Y W 5 n Z W Q g V H l w Z S 5 7 Q 2 9 s d W 1 u M T U s M T R 9 J n F 1 b 3 Q 7 L C Z x d W 9 0 O 1 N l Y 3 R p b 2 4 x L 1 V T Q S B B d 2 F 5 L 0 N o Y W 5 n Z W Q g V H l w Z S 5 7 Q 2 9 s d W 1 u M T Y s M T V 9 J n F 1 b 3 Q 7 L C Z x d W 9 0 O 1 N l Y 3 R p b 2 4 x L 1 V T Q S B B d 2 F 5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V U 0 E g Q X d h e S 9 D a G F u Z 2 V k I F R 5 c G U u e 0 Z P U k E o Q V d B W S k s M H 0 m c X V v d D s s J n F 1 b 3 Q 7 U 2 V j d G l v b j E v V V N B I E F 3 Y X k v Q 2 h h b m d l Z C B U e X B l L n t K T 0 d P U y B B V 0 F Z L D F 9 J n F 1 b 3 Q 7 L C Z x d W 9 0 O 1 N l Y 3 R p b 2 4 x L 1 V T Q S B B d 2 F 5 L 0 N o Y W 5 n Z W Q g V H l w Z S 5 7 M F x 1 M D A y N 3 4 x N V x 1 M D A y N y B I V C w y f S Z x d W 9 0 O y w m c X V v d D t T Z W N 0 a W 9 u M S 9 V U 0 E g Q X d h e S 9 D a G F u Z 2 V k I F R 5 c G U u e z E 2 X H U w M D I 3 f j M w X H U w M D I 3 I E h U L D N 9 J n F 1 b 3 Q 7 L C Z x d W 9 0 O 1 N l Y 3 R p b 2 4 x L 1 V T Q S B B d 2 F 5 L 0 N o Y W 5 n Z W Q g V H l w Z S 5 7 M z F c d T A w M j d + N D V c d T A w M j c g S F Q s N H 0 m c X V v d D s s J n F 1 b 3 Q 7 U 2 V j d G l v b j E v V V N B I E F 3 Y X k v Q 2 h h b m d l Z C B U e X B l L n t W R U 5 D R V U g S F Q s N X 0 m c X V v d D s s J n F 1 b 3 Q 7 U 2 V j d G l v b j E v V V N B I E F 3 Y X k v Q 2 h h b m d l Z C B U e X B l L n t Q R V J E R V U g S F Q s N n 0 m c X V v d D s s J n F 1 b 3 Q 7 U 2 V j d G l v b j E v V V N B I E F 3 Y X k v Q 2 h h b m d l Z C B U e X B l L n t F T V B B V E 9 V I C B I V C w 3 f S Z x d W 9 0 O y w m c X V v d D t T Z W N 0 a W 9 u M S 9 V U 0 E g Q X d h e S 9 D a G F u Z 2 V k I F R 5 c G U u e 0 1 B U k N P V S B Q U k l N R U l S T y B I V C w 4 f S Z x d W 9 0 O y w m c X V v d D t T Z W N 0 a W 9 u M S 9 V U 0 E g Q X d h e S 9 D a G F u Z 2 V k I F R 5 c G U u e 0 x F V k 9 V I F B S S U 1 F S V J P I E d P T C B I V C w 5 f S Z x d W 9 0 O y w m c X V v d D t T Z W N 0 a W 9 u M S 9 V U 0 E g Q X d h e S 9 D a G F u Z 2 V k I F R 5 c G U u e y U g U F J J T U V J U k 8 g w 4 A g T U F S Q 0 F S I E h U I E F X Q V k s M T B 9 J n F 1 b 3 Q 7 L C Z x d W 9 0 O 1 N l Y 3 R p b 2 4 x L 1 V T Q S B B d 2 F 5 L 0 N o Y W 5 n Z W Q g V H l w Z S 5 7 J S B Q U k l N R U l S T y D D g C B N Q V J D Q V I g S F Q g S E 9 N R S w x M X 0 m c X V v d D s s J n F 1 b 3 Q 7 U 2 V j d G l v b j E v V V N B I E F 3 Y X k v Q 2 h h b m d l Z C B U e X B l L n t Q U E 0 g Q V d B W S A o J S k s M T J 9 J n F 1 b 3 Q 7 L C Z x d W 9 0 O 1 N l Y 3 R p b 2 4 x L 1 V T Q S B B d 2 F 5 L 0 N o Y W 5 n Z W Q g V H l w Z S 5 7 U F B N I F R P V E F M I C g l K S w x M 3 0 m c X V v d D s s J n F 1 b 3 Q 7 U 2 V j d G l v b j E v V V N B I E F 3 Y X k v Q 2 h h b m d l Z C B U e X B l L n t D b 2 x 1 b W 4 x N S w x N H 0 m c X V v d D s s J n F 1 b 3 Q 7 U 2 V j d G l v b j E v V V N B I E F 3 Y X k v Q 2 h h b m d l Z C B U e X B l L n t D b 2 x 1 b W 4 x N i w x N X 0 m c X V v d D s s J n F 1 b 3 Q 7 U 2 V j d G l v b j E v V V N B I E F 3 Y X k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T Q S U y M E F 3 Y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V N B J T I w Q X d h e S 9 I V C h B d 2 F 5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T Q S U y M E F 3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V N B J T I w Q X d h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T Q S U y M E h v b W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O Y X Z p Z 2 F 0 a W 9 u U 3 R l c E 5 h b W U i I F Z h b H V l P S J z T m F 2 a W d h d G l v b i I g L z 4 8 R W 5 0 c n k g V H l w Z T 0 i U X V l c n l H c m 9 1 c E l E I i B W Y W x 1 Z T 0 i c z h m N 2 M w M z E y L T Y 3 N 2 I t N D F l Y i 1 h M T Y 5 L T N k Y z c 1 M D I 1 N G Y 4 O S I g L z 4 8 R W 5 0 c n k g V H l w Z T 0 i U X V l c n l J R C I g V m F s d W U 9 I n M 0 M G J h Y 2 Y 0 N C 0 x M T d h L T Q y Z T k t Y T M 4 N S 0 1 M 2 E 5 N T g 3 N T J i N z I i I C 8 + P E V u d H J 5 I F R 5 c G U 9 I k Z p b G x F c n J v c k N v d W 5 0 I i B W Y W x 1 Z T 0 i b D A i I C 8 + P E V u d H J 5 I F R 5 c G U 9 I k Z p b G x M Y X N 0 V X B k Y X R l Z C I g V m F s d W U 9 I m Q y M D I z L T A 5 L T E w V D E 1 O j I x O j A z L j g 4 M D c x N j l a I i A v P j x F b n R y e S B U e X B l P S J G a W x s R X J y b 3 J D b 2 R l I i B W Y W x 1 Z T 0 i c 1 V u a 2 5 v d 2 4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Q 0 F T Q S h I T 0 1 F K S Z x d W 9 0 O y w m c X V v d D t K T 0 d P U y B I T 0 1 F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h P T U U m c X V v d D s s J n F 1 b 3 Q 7 J S B Q U k l N R U l S T y D D g C B N Q V J D Q V I g S F Q g Q V d B W S Z x d W 9 0 O y w m c X V v d D t Q U E 0 g S E 9 N R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D b 3 V u d C I g V m F s d W U 9 I m w y O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V N B I E h v b W U v Q 2 h h b m d l Z C B U e X B l L n t D Q V N B K E h P T U U p L D B 9 J n F 1 b 3 Q 7 L C Z x d W 9 0 O 1 N l Y 3 R p b 2 4 x L 1 V T Q S B I b 2 1 l L 0 N o Y W 5 n Z W Q g V H l w Z S 5 7 S k 9 H T 1 M g S E 9 N R S w x f S Z x d W 9 0 O y w m c X V v d D t T Z W N 0 a W 9 u M S 9 V U 0 E g S G 9 t Z S 9 D a G F u Z 2 V k I F R 5 c G U u e z B c d T A w M j d + M T V c d T A w M j c g S F Q s M n 0 m c X V v d D s s J n F 1 b 3 Q 7 U 2 V j d G l v b j E v V V N B I E h v b W U v Q 2 h h b m d l Z C B U e X B l L n s x N l x 1 M D A y N 3 4 z M F x 1 M D A y N y B I V C w z f S Z x d W 9 0 O y w m c X V v d D t T Z W N 0 a W 9 u M S 9 V U 0 E g S G 9 t Z S 9 D a G F u Z 2 V k I F R 5 c G U u e z M x X H U w M D I 3 f j Q 1 X H U w M D I 3 I E h U L D R 9 J n F 1 b 3 Q 7 L C Z x d W 9 0 O 1 N l Y 3 R p b 2 4 x L 1 V T Q S B I b 2 1 l L 0 N o Y W 5 n Z W Q g V H l w Z S 5 7 V k V O Q 0 V V I E h U L D V 9 J n F 1 b 3 Q 7 L C Z x d W 9 0 O 1 N l Y 3 R p b 2 4 x L 1 V T Q S B I b 2 1 l L 0 N o Y W 5 n Z W Q g V H l w Z S 5 7 U E V S R E V V I E h U L D Z 9 J n F 1 b 3 Q 7 L C Z x d W 9 0 O 1 N l Y 3 R p b 2 4 x L 1 V T Q S B I b 2 1 l L 0 N o Y W 5 n Z W Q g V H l w Z S 5 7 R U 1 Q Q V R P V S A g S F Q s N 3 0 m c X V v d D s s J n F 1 b 3 Q 7 U 2 V j d G l v b j E v V V N B I E h v b W U v Q 2 h h b m d l Z C B U e X B l L n t N Q V J D T 1 U g U F J J T U V J U k 8 g S F Q s O H 0 m c X V v d D s s J n F 1 b 3 Q 7 U 2 V j d G l v b j E v V V N B I E h v b W U v Q 2 h h b m d l Z C B U e X B l L n t M R V Z P V S B Q U k l N R U l S T y B H T 0 w g S F Q s O X 0 m c X V v d D s s J n F 1 b 3 Q 7 U 2 V j d G l v b j E v V V N B I E h v b W U v Q 2 h h b m d l Z C B U e X B l L n s l I F B S S U 1 F S V J P I M O A I E 1 B U k N B U i B I V C B I T 0 1 F L D E w f S Z x d W 9 0 O y w m c X V v d D t T Z W N 0 a W 9 u M S 9 V U 0 E g S G 9 t Z S 9 D a G F u Z 2 V k I F R 5 c G U u e y U g U F J J T U V J U k 8 g w 4 A g T U F S Q 0 F S I E h U I E F X Q V k s M T F 9 J n F 1 b 3 Q 7 L C Z x d W 9 0 O 1 N l Y 3 R p b 2 4 x L 1 V T Q S B I b 2 1 l L 0 N o Y W 5 n Z W Q g V H l w Z S 5 7 U F B N I E h P T U U g K C U p L D E y f S Z x d W 9 0 O y w m c X V v d D t T Z W N 0 a W 9 u M S 9 V U 0 E g S G 9 t Z S 9 D a G F u Z 2 V k I F R 5 c G U u e 1 B Q T S B U T 1 R B T C A o J S k s M T N 9 J n F 1 b 3 Q 7 L C Z x d W 9 0 O 1 N l Y 3 R p b 2 4 x L 1 V T Q S B I b 2 1 l L 0 N o Y W 5 n Z W Q g V H l w Z S 5 7 Q 2 9 s d W 1 u M T U s M T R 9 J n F 1 b 3 Q 7 L C Z x d W 9 0 O 1 N l Y 3 R p b 2 4 x L 1 V T Q S B I b 2 1 l L 0 N o Y W 5 n Z W Q g V H l w Z S 5 7 Q 2 9 s d W 1 u M T Y s M T V 9 J n F 1 b 3 Q 7 L C Z x d W 9 0 O 1 N l Y 3 R p b 2 4 x L 1 V T Q S B I b 2 1 l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V U 0 E g S G 9 t Z S 9 D a G F u Z 2 V k I F R 5 c G U u e 0 N B U 0 E o S E 9 N R S k s M H 0 m c X V v d D s s J n F 1 b 3 Q 7 U 2 V j d G l v b j E v V V N B I E h v b W U v Q 2 h h b m d l Z C B U e X B l L n t K T 0 d P U y B I T 0 1 F L D F 9 J n F 1 b 3 Q 7 L C Z x d W 9 0 O 1 N l Y 3 R p b 2 4 x L 1 V T Q S B I b 2 1 l L 0 N o Y W 5 n Z W Q g V H l w Z S 5 7 M F x 1 M D A y N 3 4 x N V x 1 M D A y N y B I V C w y f S Z x d W 9 0 O y w m c X V v d D t T Z W N 0 a W 9 u M S 9 V U 0 E g S G 9 t Z S 9 D a G F u Z 2 V k I F R 5 c G U u e z E 2 X H U w M D I 3 f j M w X H U w M D I 3 I E h U L D N 9 J n F 1 b 3 Q 7 L C Z x d W 9 0 O 1 N l Y 3 R p b 2 4 x L 1 V T Q S B I b 2 1 l L 0 N o Y W 5 n Z W Q g V H l w Z S 5 7 M z F c d T A w M j d + N D V c d T A w M j c g S F Q s N H 0 m c X V v d D s s J n F 1 b 3 Q 7 U 2 V j d G l v b j E v V V N B I E h v b W U v Q 2 h h b m d l Z C B U e X B l L n t W R U 5 D R V U g S F Q s N X 0 m c X V v d D s s J n F 1 b 3 Q 7 U 2 V j d G l v b j E v V V N B I E h v b W U v Q 2 h h b m d l Z C B U e X B l L n t Q R V J E R V U g S F Q s N n 0 m c X V v d D s s J n F 1 b 3 Q 7 U 2 V j d G l v b j E v V V N B I E h v b W U v Q 2 h h b m d l Z C B U e X B l L n t F T V B B V E 9 V I C B I V C w 3 f S Z x d W 9 0 O y w m c X V v d D t T Z W N 0 a W 9 u M S 9 V U 0 E g S G 9 t Z S 9 D a G F u Z 2 V k I F R 5 c G U u e 0 1 B U k N P V S B Q U k l N R U l S T y B I V C w 4 f S Z x d W 9 0 O y w m c X V v d D t T Z W N 0 a W 9 u M S 9 V U 0 E g S G 9 t Z S 9 D a G F u Z 2 V k I F R 5 c G U u e 0 x F V k 9 V I F B S S U 1 F S V J P I E d P T C B I V C w 5 f S Z x d W 9 0 O y w m c X V v d D t T Z W N 0 a W 9 u M S 9 V U 0 E g S G 9 t Z S 9 D a G F u Z 2 V k I F R 5 c G U u e y U g U F J J T U V J U k 8 g w 4 A g T U F S Q 0 F S I E h U I E h P T U U s M T B 9 J n F 1 b 3 Q 7 L C Z x d W 9 0 O 1 N l Y 3 R p b 2 4 x L 1 V T Q S B I b 2 1 l L 0 N o Y W 5 n Z W Q g V H l w Z S 5 7 J S B Q U k l N R U l S T y D D g C B N Q V J D Q V I g S F Q g Q V d B W S w x M X 0 m c X V v d D s s J n F 1 b 3 Q 7 U 2 V j d G l v b j E v V V N B I E h v b W U v Q 2 h h b m d l Z C B U e X B l L n t Q U E 0 g S E 9 N R S A o J S k s M T J 9 J n F 1 b 3 Q 7 L C Z x d W 9 0 O 1 N l Y 3 R p b 2 4 x L 1 V T Q S B I b 2 1 l L 0 N o Y W 5 n Z W Q g V H l w Z S 5 7 U F B N I F R P V E F M I C g l K S w x M 3 0 m c X V v d D s s J n F 1 b 3 Q 7 U 2 V j d G l v b j E v V V N B I E h v b W U v Q 2 h h b m d l Z C B U e X B l L n t D b 2 x 1 b W 4 x N S w x N H 0 m c X V v d D s s J n F 1 b 3 Q 7 U 2 V j d G l v b j E v V V N B I E h v b W U v Q 2 h h b m d l Z C B U e X B l L n t D b 2 x 1 b W 4 x N i w x N X 0 m c X V v d D s s J n F 1 b 3 Q 7 U 2 V j d G l v b j E v V V N B I E h v b W U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T Q S U y M E h v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V N B J T I w S G 9 t Z S 9 I V C h I b 2 1 l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T Q S U y M E h v b W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V N B J T I w S G 9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T Q S U y M E h v b W U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T Q S U y M E F 3 Y X k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h v b W U v Q X B w Z W 5 k Z W Q l M j B R d W V y e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B d 2 F 5 L 0 F w c G V u Z G V k J T I w U X V l c n k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n J h c 2 l s J T I w Q X d h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5 h d m l n Y X R p b 2 5 T d G V w T m F t Z S I g V m F s d W U 9 I n N O Y X Z p Z 2 F 0 a W 9 u I i A v P j x F b n R y e S B U e X B l P S J R d W V y e U d y b 3 V w S U Q i I F Z h b H V l P S J z N G E 0 O T U 2 M j A t M 2 E y N C 0 0 Y j R j L T k y Y j c t Y T E y Y W F h O T g 2 O W I z I i A v P j x F b n R y e S B U e X B l P S J R d W V y e U l E I i B W Y W x 1 Z T 0 i c z N m N G E 1 Y z l l L W Z h M m I t N D d h Y S 0 4 Y z I w L T c z M 2 F k M D A 0 N z c 2 Z i I g L z 4 8 R W 5 0 c n k g V H l w Z T 0 i R m l s b E V y c m 9 y Q 2 9 1 b n Q i I F Z h b H V l P S J s M C I g L z 4 8 R W 5 0 c n k g V H l w Z T 0 i R m l s b E x h c 3 R V c G R h d G V k I i B W Y W x 1 Z T 0 i Z D I w M j M t M D k t M T B U M T U 6 M j E 6 M D M u O T E 4 N j k z N V o i I C 8 + P E V u d H J 5 I F R 5 c G U 9 I k Z p b G x F c n J v c k N v Z G U i I F Z h b H V l P S J z V W 5 r b m 9 3 b i I g L z 4 8 R W 5 0 c n k g V H l w Z T 0 i R m l s b E N v b H V t b l R 5 c G V z I i B W Y W x 1 Z T 0 i c 0 J n T U R B d 0 1 E Q X d N R E F 3 V U Z C U V V B Q U F B P S I g L z 4 8 R W 5 0 c n k g V H l w Z T 0 i R m l s b E N v b H V t b k 5 h b W V z I i B W Y W x 1 Z T 0 i c 1 s m c X V v d D t G T 1 J B K E F X Q V k p J n F 1 b 3 Q 7 L C Z x d W 9 0 O 0 p P R 0 9 T I E F X Q V k m c X V v d D s s J n F 1 b 3 Q 7 M F x 1 M D A y N 3 4 x N V x 1 M D A y N y B I V C Z x d W 9 0 O y w m c X V v d D s x N l x 1 M D A y N 3 4 z M F x 1 M D A y N y B I V C Z x d W 9 0 O y w m c X V v d D s z M V x 1 M D A y N 3 4 0 N V x 1 M D A y N y B I V C Z x d W 9 0 O y w m c X V v d D t W R U 5 D R V U g S F Q m c X V v d D s s J n F 1 b 3 Q 7 U E V S R E V V I E h U J n F 1 b 3 Q 7 L C Z x d W 9 0 O 0 V N U E F U T 1 U g I E h U J n F 1 b 3 Q 7 L C Z x d W 9 0 O 0 1 B U k N P V S B Q U k l N R U l S T y B I V C Z x d W 9 0 O y w m c X V v d D t M R V Z P V S B Q U k l N R U l S T y B H T 0 w g S F Q m c X V v d D s s J n F 1 b 3 Q 7 J S B Q U k l N R U l S T y D D g C B N Q V J D Q V I g S F Q g Q V d B W S Z x d W 9 0 O y w m c X V v d D s l I F B S S U 1 F S V J P I M O A I E 1 B U k N B U i B I V C B I T 0 1 F J n F 1 b 3 Q 7 L C Z x d W 9 0 O 1 B Q T S B B V 0 F Z I C g l K S Z x d W 9 0 O y w m c X V v d D t Q U E 0 g V E 9 U Q U w g K C U p J n F 1 b 3 Q 7 L C Z x d W 9 0 O 0 N v b H V t b j E 1 J n F 1 b 3 Q 7 L C Z x d W 9 0 O 0 N v b H V t b j E 2 J n F 1 b 3 Q 7 L C Z x d W 9 0 O 0 N v b H V t b j E 3 J n F 1 b 3 Q 7 X S I g L z 4 8 R W 5 0 c n k g V H l w Z T 0 i R m l s b E N v d W 5 0 I i B W Y W x 1 Z T 0 i b D E y N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n J h c 2 l s I E F 3 Y X k v Q 2 h h b m d l Z C B U e X B l L n t G T 1 J B K E F X Q V k p L D B 9 J n F 1 b 3 Q 7 L C Z x d W 9 0 O 1 N l Y 3 R p b 2 4 x L 0 J y Y X N p b C B B d 2 F 5 L 0 N o Y W 5 n Z W Q g V H l w Z S 5 7 S k 9 H T 1 M g Q V d B W S w x f S Z x d W 9 0 O y w m c X V v d D t T Z W N 0 a W 9 u M S 9 C c m F z a W w g Q X d h e S 9 D a G F u Z 2 V k I F R 5 c G U u e z B c d T A w M j d + M T V c d T A w M j c g S F Q s M n 0 m c X V v d D s s J n F 1 b 3 Q 7 U 2 V j d G l v b j E v Q n J h c 2 l s I E F 3 Y X k v Q 2 h h b m d l Z C B U e X B l L n s x N l x 1 M D A y N 3 4 z M F x 1 M D A y N y B I V C w z f S Z x d W 9 0 O y w m c X V v d D t T Z W N 0 a W 9 u M S 9 C c m F z a W w g Q X d h e S 9 D a G F u Z 2 V k I F R 5 c G U u e z M x X H U w M D I 3 f j Q 1 X H U w M D I 3 I E h U L D R 9 J n F 1 b 3 Q 7 L C Z x d W 9 0 O 1 N l Y 3 R p b 2 4 x L 0 J y Y X N p b C B B d 2 F 5 L 0 N o Y W 5 n Z W Q g V H l w Z S 5 7 V k V O Q 0 V V I E h U L D V 9 J n F 1 b 3 Q 7 L C Z x d W 9 0 O 1 N l Y 3 R p b 2 4 x L 0 J y Y X N p b C B B d 2 F 5 L 0 N o Y W 5 n Z W Q g V H l w Z S 5 7 U E V S R E V V I E h U L D Z 9 J n F 1 b 3 Q 7 L C Z x d W 9 0 O 1 N l Y 3 R p b 2 4 x L 0 J y Y X N p b C B B d 2 F 5 L 0 N o Y W 5 n Z W Q g V H l w Z S 5 7 R U 1 Q Q V R P V S A g S F Q s N 3 0 m c X V v d D s s J n F 1 b 3 Q 7 U 2 V j d G l v b j E v Q n J h c 2 l s I E F 3 Y X k v Q 2 h h b m d l Z C B U e X B l L n t N Q V J D T 1 U g U F J J T U V J U k 8 g S F Q s O H 0 m c X V v d D s s J n F 1 b 3 Q 7 U 2 V j d G l v b j E v Q n J h c 2 l s I E F 3 Y X k v Q 2 h h b m d l Z C B U e X B l L n t M R V Z P V S B Q U k l N R U l S T y B H T 0 w g S F Q s O X 0 m c X V v d D s s J n F 1 b 3 Q 7 U 2 V j d G l v b j E v Q n J h c 2 l s I E F 3 Y X k v Q 2 h h b m d l Z C B U e X B l L n s l I F B S S U 1 F S V J P I M O A I E 1 B U k N B U i B I V C B B V 0 F Z L D E w f S Z x d W 9 0 O y w m c X V v d D t T Z W N 0 a W 9 u M S 9 C c m F z a W w g Q X d h e S 9 D a G F u Z 2 V k I F R 5 c G U u e y U g U F J J T U V J U k 8 g w 4 A g T U F S Q 0 F S I E h U I E h P T U U s M T F 9 J n F 1 b 3 Q 7 L C Z x d W 9 0 O 1 N l Y 3 R p b 2 4 x L 0 J y Y X N p b C B B d 2 F 5 L 0 N o Y W 5 n Z W Q g V H l w Z S 5 7 U F B N I E F X Q V k g K C U p L D E y f S Z x d W 9 0 O y w m c X V v d D t T Z W N 0 a W 9 u M S 9 C c m F z a W w g Q X d h e S 9 D a G F u Z 2 V k I F R 5 c G U u e 1 B Q T S B U T 1 R B T C A o J S k s M T N 9 J n F 1 b 3 Q 7 L C Z x d W 9 0 O 1 N l Y 3 R p b 2 4 x L 0 J y Y X N p b C B B d 2 F 5 L 0 N o Y W 5 n Z W Q g V H l w Z S 5 7 Q 2 9 s d W 1 u M T U s M T R 9 J n F 1 b 3 Q 7 L C Z x d W 9 0 O 1 N l Y 3 R p b 2 4 x L 0 J y Y X N p b C B B d 2 F 5 L 0 N o Y W 5 n Z W Q g V H l w Z S 5 7 Q 2 9 s d W 1 u M T Y s M T V 9 J n F 1 b 3 Q 7 L C Z x d W 9 0 O 1 N l Y 3 R p b 2 4 x L 0 J y Y X N p b C B B d 2 F 5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C c m F z a W w g Q X d h e S 9 D a G F u Z 2 V k I F R 5 c G U u e 0 Z P U k E o Q V d B W S k s M H 0 m c X V v d D s s J n F 1 b 3 Q 7 U 2 V j d G l v b j E v Q n J h c 2 l s I E F 3 Y X k v Q 2 h h b m d l Z C B U e X B l L n t K T 0 d P U y B B V 0 F Z L D F 9 J n F 1 b 3 Q 7 L C Z x d W 9 0 O 1 N l Y 3 R p b 2 4 x L 0 J y Y X N p b C B B d 2 F 5 L 0 N o Y W 5 n Z W Q g V H l w Z S 5 7 M F x 1 M D A y N 3 4 x N V x 1 M D A y N y B I V C w y f S Z x d W 9 0 O y w m c X V v d D t T Z W N 0 a W 9 u M S 9 C c m F z a W w g Q X d h e S 9 D a G F u Z 2 V k I F R 5 c G U u e z E 2 X H U w M D I 3 f j M w X H U w M D I 3 I E h U L D N 9 J n F 1 b 3 Q 7 L C Z x d W 9 0 O 1 N l Y 3 R p b 2 4 x L 0 J y Y X N p b C B B d 2 F 5 L 0 N o Y W 5 n Z W Q g V H l w Z S 5 7 M z F c d T A w M j d + N D V c d T A w M j c g S F Q s N H 0 m c X V v d D s s J n F 1 b 3 Q 7 U 2 V j d G l v b j E v Q n J h c 2 l s I E F 3 Y X k v Q 2 h h b m d l Z C B U e X B l L n t W R U 5 D R V U g S F Q s N X 0 m c X V v d D s s J n F 1 b 3 Q 7 U 2 V j d G l v b j E v Q n J h c 2 l s I E F 3 Y X k v Q 2 h h b m d l Z C B U e X B l L n t Q R V J E R V U g S F Q s N n 0 m c X V v d D s s J n F 1 b 3 Q 7 U 2 V j d G l v b j E v Q n J h c 2 l s I E F 3 Y X k v Q 2 h h b m d l Z C B U e X B l L n t F T V B B V E 9 V I C B I V C w 3 f S Z x d W 9 0 O y w m c X V v d D t T Z W N 0 a W 9 u M S 9 C c m F z a W w g Q X d h e S 9 D a G F u Z 2 V k I F R 5 c G U u e 0 1 B U k N P V S B Q U k l N R U l S T y B I V C w 4 f S Z x d W 9 0 O y w m c X V v d D t T Z W N 0 a W 9 u M S 9 C c m F z a W w g Q X d h e S 9 D a G F u Z 2 V k I F R 5 c G U u e 0 x F V k 9 V I F B S S U 1 F S V J P I E d P T C B I V C w 5 f S Z x d W 9 0 O y w m c X V v d D t T Z W N 0 a W 9 u M S 9 C c m F z a W w g Q X d h e S 9 D a G F u Z 2 V k I F R 5 c G U u e y U g U F J J T U V J U k 8 g w 4 A g T U F S Q 0 F S I E h U I E F X Q V k s M T B 9 J n F 1 b 3 Q 7 L C Z x d W 9 0 O 1 N l Y 3 R p b 2 4 x L 0 J y Y X N p b C B B d 2 F 5 L 0 N o Y W 5 n Z W Q g V H l w Z S 5 7 J S B Q U k l N R U l S T y D D g C B N Q V J D Q V I g S F Q g S E 9 N R S w x M X 0 m c X V v d D s s J n F 1 b 3 Q 7 U 2 V j d G l v b j E v Q n J h c 2 l s I E F 3 Y X k v Q 2 h h b m d l Z C B U e X B l L n t Q U E 0 g Q V d B W S A o J S k s M T J 9 J n F 1 b 3 Q 7 L C Z x d W 9 0 O 1 N l Y 3 R p b 2 4 x L 0 J y Y X N p b C B B d 2 F 5 L 0 N o Y W 5 n Z W Q g V H l w Z S 5 7 U F B N I F R P V E F M I C g l K S w x M 3 0 m c X V v d D s s J n F 1 b 3 Q 7 U 2 V j d G l v b j E v Q n J h c 2 l s I E F 3 Y X k v Q 2 h h b m d l Z C B U e X B l L n t D b 2 x 1 b W 4 x N S w x N H 0 m c X V v d D s s J n F 1 b 3 Q 7 U 2 V j d G l v b j E v Q n J h c 2 l s I E F 3 Y X k v Q 2 h h b m d l Z C B U e X B l L n t D b 2 x 1 b W 4 x N i w x N X 0 m c X V v d D s s J n F 1 b 3 Q 7 U 2 V j d G l v b j E v Q n J h c 2 l s I E F 3 Y X k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J y Y X N p b C U y M E F 3 Y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n J h c 2 l s J T I w Q X d h e S 9 I V C h B d 2 F 5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y Y X N p b C U y M E F 3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n J h c 2 l s J T I w Q X d h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y Y X N p b C U y M E h v b W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O Y X Z p Z 2 F 0 a W 9 u U 3 R l c E 5 h b W U i I F Z h b H V l P S J z T m F 2 a W d h d G l v b i I g L z 4 8 R W 5 0 c n k g V H l w Z T 0 i U X V l c n l H c m 9 1 c E l E I i B W Y W x 1 Z T 0 i c z h m N 2 M w M z E y L T Y 3 N 2 I t N D F l Y i 1 h M T Y 5 L T N k Y z c 1 M D I 1 N G Y 4 O S I g L z 4 8 R W 5 0 c n k g V H l w Z T 0 i U X V l c n l J R C I g V m F s d W U 9 I n M 1 M T I z N D I w M C 0 3 N 2 I z L T Q 5 N j c t O W Q 0 N i 1 j O T R h O W Q 0 N m Z j M W Q i I C 8 + P E V u d H J 5 I F R 5 c G U 9 I k Z p b G x F c n J v c k N v d W 5 0 I i B W Y W x 1 Z T 0 i b D A i I C 8 + P E V u d H J 5 I F R 5 c G U 9 I k Z p b G x M Y X N 0 V X B k Y X R l Z C I g V m F s d W U 9 I m Q y M D I z L T A 5 L T E w V D E 1 O j I x O j A z L j g 5 O D c w N T h a I i A v P j x F b n R y e S B U e X B l P S J G a W x s R X J y b 3 J D b 2 R l I i B W Y W x 1 Z T 0 i c 1 V u a 2 5 v d 2 4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Q 0 F T Q S h I T 0 1 F K S Z x d W 9 0 O y w m c X V v d D t K T 0 d P U y B I T 0 1 F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h P T U U m c X V v d D s s J n F 1 b 3 Q 7 J S B Q U k l N R U l S T y D D g C B N Q V J D Q V I g S F Q g Q V d B W S Z x d W 9 0 O y w m c X V v d D t Q U E 0 g S E 9 N R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D b 3 V u d C I g V m F s d W U 9 I m w x M j Y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J y Y X N p b C B I b 2 1 l L 0 N o Y W 5 n Z W Q g V H l w Z S 5 7 Q 0 F T Q S h I T 0 1 F K S w w f S Z x d W 9 0 O y w m c X V v d D t T Z W N 0 a W 9 u M S 9 C c m F z a W w g S G 9 t Z S 9 D a G F u Z 2 V k I F R 5 c G U u e 0 p P R 0 9 T I E h P T U U s M X 0 m c X V v d D s s J n F 1 b 3 Q 7 U 2 V j d G l v b j E v Q n J h c 2 l s I E h v b W U v Q 2 h h b m d l Z C B U e X B l L n s w X H U w M D I 3 f j E 1 X H U w M D I 3 I E h U L D J 9 J n F 1 b 3 Q 7 L C Z x d W 9 0 O 1 N l Y 3 R p b 2 4 x L 0 J y Y X N p b C B I b 2 1 l L 0 N o Y W 5 n Z W Q g V H l w Z S 5 7 M T Z c d T A w M j d + M z B c d T A w M j c g S F Q s M 3 0 m c X V v d D s s J n F 1 b 3 Q 7 U 2 V j d G l v b j E v Q n J h c 2 l s I E h v b W U v Q 2 h h b m d l Z C B U e X B l L n s z M V x 1 M D A y N 3 4 0 N V x 1 M D A y N y B I V C w 0 f S Z x d W 9 0 O y w m c X V v d D t T Z W N 0 a W 9 u M S 9 C c m F z a W w g S G 9 t Z S 9 D a G F u Z 2 V k I F R 5 c G U u e 1 Z F T k N F V S B I V C w 1 f S Z x d W 9 0 O y w m c X V v d D t T Z W N 0 a W 9 u M S 9 C c m F z a W w g S G 9 t Z S 9 D a G F u Z 2 V k I F R 5 c G U u e 1 B F U k R F V S B I V C w 2 f S Z x d W 9 0 O y w m c X V v d D t T Z W N 0 a W 9 u M S 9 C c m F z a W w g S G 9 t Z S 9 D a G F u Z 2 V k I F R 5 c G U u e 0 V N U E F U T 1 U g I E h U L D d 9 J n F 1 b 3 Q 7 L C Z x d W 9 0 O 1 N l Y 3 R p b 2 4 x L 0 J y Y X N p b C B I b 2 1 l L 0 N o Y W 5 n Z W Q g V H l w Z S 5 7 T U F S Q 0 9 V I F B S S U 1 F S V J P I E h U L D h 9 J n F 1 b 3 Q 7 L C Z x d W 9 0 O 1 N l Y 3 R p b 2 4 x L 0 J y Y X N p b C B I b 2 1 l L 0 N o Y W 5 n Z W Q g V H l w Z S 5 7 T E V W T 1 U g U F J J T U V J U k 8 g R 0 9 M I E h U L D l 9 J n F 1 b 3 Q 7 L C Z x d W 9 0 O 1 N l Y 3 R p b 2 4 x L 0 J y Y X N p b C B I b 2 1 l L 0 N o Y W 5 n Z W Q g V H l w Z S 5 7 J S B Q U k l N R U l S T y D D g C B N Q V J D Q V I g S F Q g S E 9 N R S w x M H 0 m c X V v d D s s J n F 1 b 3 Q 7 U 2 V j d G l v b j E v Q n J h c 2 l s I E h v b W U v Q 2 h h b m d l Z C B U e X B l L n s l I F B S S U 1 F S V J P I M O A I E 1 B U k N B U i B I V C B B V 0 F Z L D E x f S Z x d W 9 0 O y w m c X V v d D t T Z W N 0 a W 9 u M S 9 C c m F z a W w g S G 9 t Z S 9 D a G F u Z 2 V k I F R 5 c G U u e 1 B Q T S B I T 0 1 F I C g l K S w x M n 0 m c X V v d D s s J n F 1 b 3 Q 7 U 2 V j d G l v b j E v Q n J h c 2 l s I E h v b W U v Q 2 h h b m d l Z C B U e X B l L n t Q U E 0 g V E 9 U Q U w g K C U p L D E z f S Z x d W 9 0 O y w m c X V v d D t T Z W N 0 a W 9 u M S 9 C c m F z a W w g S G 9 t Z S 9 D a G F u Z 2 V k I F R 5 c G U u e 0 N v b H V t b j E 1 L D E 0 f S Z x d W 9 0 O y w m c X V v d D t T Z W N 0 a W 9 u M S 9 C c m F z a W w g S G 9 t Z S 9 D a G F u Z 2 V k I F R 5 c G U u e 0 N v b H V t b j E 2 L D E 1 f S Z x d W 9 0 O y w m c X V v d D t T Z W N 0 a W 9 u M S 9 C c m F z a W w g S G 9 t Z S 9 D a G F u Z 2 V k I F R 5 c G U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Q n J h c 2 l s I E h v b W U v Q 2 h h b m d l Z C B U e X B l L n t D Q V N B K E h P T U U p L D B 9 J n F 1 b 3 Q 7 L C Z x d W 9 0 O 1 N l Y 3 R p b 2 4 x L 0 J y Y X N p b C B I b 2 1 l L 0 N o Y W 5 n Z W Q g V H l w Z S 5 7 S k 9 H T 1 M g S E 9 N R S w x f S Z x d W 9 0 O y w m c X V v d D t T Z W N 0 a W 9 u M S 9 C c m F z a W w g S G 9 t Z S 9 D a G F u Z 2 V k I F R 5 c G U u e z B c d T A w M j d + M T V c d T A w M j c g S F Q s M n 0 m c X V v d D s s J n F 1 b 3 Q 7 U 2 V j d G l v b j E v Q n J h c 2 l s I E h v b W U v Q 2 h h b m d l Z C B U e X B l L n s x N l x 1 M D A y N 3 4 z M F x 1 M D A y N y B I V C w z f S Z x d W 9 0 O y w m c X V v d D t T Z W N 0 a W 9 u M S 9 C c m F z a W w g S G 9 t Z S 9 D a G F u Z 2 V k I F R 5 c G U u e z M x X H U w M D I 3 f j Q 1 X H U w M D I 3 I E h U L D R 9 J n F 1 b 3 Q 7 L C Z x d W 9 0 O 1 N l Y 3 R p b 2 4 x L 0 J y Y X N p b C B I b 2 1 l L 0 N o Y W 5 n Z W Q g V H l w Z S 5 7 V k V O Q 0 V V I E h U L D V 9 J n F 1 b 3 Q 7 L C Z x d W 9 0 O 1 N l Y 3 R p b 2 4 x L 0 J y Y X N p b C B I b 2 1 l L 0 N o Y W 5 n Z W Q g V H l w Z S 5 7 U E V S R E V V I E h U L D Z 9 J n F 1 b 3 Q 7 L C Z x d W 9 0 O 1 N l Y 3 R p b 2 4 x L 0 J y Y X N p b C B I b 2 1 l L 0 N o Y W 5 n Z W Q g V H l w Z S 5 7 R U 1 Q Q V R P V S A g S F Q s N 3 0 m c X V v d D s s J n F 1 b 3 Q 7 U 2 V j d G l v b j E v Q n J h c 2 l s I E h v b W U v Q 2 h h b m d l Z C B U e X B l L n t N Q V J D T 1 U g U F J J T U V J U k 8 g S F Q s O H 0 m c X V v d D s s J n F 1 b 3 Q 7 U 2 V j d G l v b j E v Q n J h c 2 l s I E h v b W U v Q 2 h h b m d l Z C B U e X B l L n t M R V Z P V S B Q U k l N R U l S T y B H T 0 w g S F Q s O X 0 m c X V v d D s s J n F 1 b 3 Q 7 U 2 V j d G l v b j E v Q n J h c 2 l s I E h v b W U v Q 2 h h b m d l Z C B U e X B l L n s l I F B S S U 1 F S V J P I M O A I E 1 B U k N B U i B I V C B I T 0 1 F L D E w f S Z x d W 9 0 O y w m c X V v d D t T Z W N 0 a W 9 u M S 9 C c m F z a W w g S G 9 t Z S 9 D a G F u Z 2 V k I F R 5 c G U u e y U g U F J J T U V J U k 8 g w 4 A g T U F S Q 0 F S I E h U I E F X Q V k s M T F 9 J n F 1 b 3 Q 7 L C Z x d W 9 0 O 1 N l Y 3 R p b 2 4 x L 0 J y Y X N p b C B I b 2 1 l L 0 N o Y W 5 n Z W Q g V H l w Z S 5 7 U F B N I E h P T U U g K C U p L D E y f S Z x d W 9 0 O y w m c X V v d D t T Z W N 0 a W 9 u M S 9 C c m F z a W w g S G 9 t Z S 9 D a G F u Z 2 V k I F R 5 c G U u e 1 B Q T S B U T 1 R B T C A o J S k s M T N 9 J n F 1 b 3 Q 7 L C Z x d W 9 0 O 1 N l Y 3 R p b 2 4 x L 0 J y Y X N p b C B I b 2 1 l L 0 N o Y W 5 n Z W Q g V H l w Z S 5 7 Q 2 9 s d W 1 u M T U s M T R 9 J n F 1 b 3 Q 7 L C Z x d W 9 0 O 1 N l Y 3 R p b 2 4 x L 0 J y Y X N p b C B I b 2 1 l L 0 N o Y W 5 n Z W Q g V H l w Z S 5 7 Q 2 9 s d W 1 u M T Y s M T V 9 J n F 1 b 3 Q 7 L C Z x d W 9 0 O 1 N l Y 3 R p b 2 4 x L 0 J y Y X N p b C B I b 2 1 l L 0 N o Y W 5 n Z W Q g V H l w Z S 5 7 Q 2 9 s d W 1 u M T c s M T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C c m F z a W w l M j B I b 2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y Y X N p b C U y M E h v b W U v S F Q o S G 9 t Z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c m F z a W w l M j B I b 2 1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y Y X N p b C U y M E h v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B h b y U y M E F 3 Y X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O Y X Z p Z 2 F 0 a W 9 u U 3 R l c E 5 h b W U i I F Z h b H V l P S J z T m F 2 a W d h d G l v b i I g L z 4 8 R W 5 0 c n k g V H l w Z T 0 i U X V l c n l H c m 9 1 c E l E I i B W Y W x 1 Z T 0 i c z R h N D k 1 N j I w L T N h M j Q t N G I 0 Y y 0 5 M m I 3 L W E x M m F h Y T k 4 N j l i M y I g L z 4 8 R W 5 0 c n k g V H l w Z T 0 i U X V l c n l J R C I g V m F s d W U 9 I n M 3 O G R i N T h h N C 0 5 Z D U x L T Q 1 Z T g t O G E x Z i 0 4 Y j k 4 N z I 3 N j R l M j Y i I C 8 + P E V u d H J 5 I F R 5 c G U 9 I k Z p b G x F c n J v c k N v d W 5 0 I i B W Y W x 1 Z T 0 i b D A i I C 8 + P E V u d H J 5 I F R 5 c G U 9 I k Z p b G x M Y X N 0 V X B k Y X R l Z C I g V m F s d W U 9 I m Q y M D I z L T A 5 L T E w V D E 1 O j I x O j A z L j k z N T Y 4 M j h a I i A v P j x F b n R y e S B U e X B l P S J G a W x s R X J y b 3 J D b 2 R l I i B W Y W x 1 Z T 0 i c 1 V u a 2 5 v d 2 4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R k 9 S Q S h B V 0 F Z K S Z x d W 9 0 O y w m c X V v d D t K T 0 d P U y B B V 0 F Z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F X Q V k m c X V v d D s s J n F 1 b 3 Q 7 J S B Q U k l N R U l S T y D D g C B N Q V J D Q V I g S F Q g S E 9 N R S Z x d W 9 0 O y w m c X V v d D t Q U E 0 g Q V d B W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D b 3 V u d C I g V m F s d W U 9 I m w x M j Y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h c G F v I E F 3 Y X k v Q 2 h h b m d l Z C B U e X B l L n t G T 1 J B K E F X Q V k p L D B 9 J n F 1 b 3 Q 7 L C Z x d W 9 0 O 1 N l Y 3 R p b 2 4 x L 0 p h c G F v I E F 3 Y X k v Q 2 h h b m d l Z C B U e X B l L n t K T 0 d P U y B B V 0 F Z L D F 9 J n F 1 b 3 Q 7 L C Z x d W 9 0 O 1 N l Y 3 R p b 2 4 x L 0 p h c G F v I E F 3 Y X k v Q 2 h h b m d l Z C B U e X B l L n s w X H U w M D I 3 f j E 1 X H U w M D I 3 I E h U L D J 9 J n F 1 b 3 Q 7 L C Z x d W 9 0 O 1 N l Y 3 R p b 2 4 x L 0 p h c G F v I E F 3 Y X k v Q 2 h h b m d l Z C B U e X B l L n s x N l x 1 M D A y N 3 4 z M F x 1 M D A y N y B I V C w z f S Z x d W 9 0 O y w m c X V v d D t T Z W N 0 a W 9 u M S 9 K Y X B h b y B B d 2 F 5 L 0 N o Y W 5 n Z W Q g V H l w Z S 5 7 M z F c d T A w M j d + N D V c d T A w M j c g S F Q s N H 0 m c X V v d D s s J n F 1 b 3 Q 7 U 2 V j d G l v b j E v S m F w Y W 8 g Q X d h e S 9 D a G F u Z 2 V k I F R 5 c G U u e 1 Z F T k N F V S B I V C w 1 f S Z x d W 9 0 O y w m c X V v d D t T Z W N 0 a W 9 u M S 9 K Y X B h b y B B d 2 F 5 L 0 N o Y W 5 n Z W Q g V H l w Z S 5 7 U E V S R E V V I E h U L D Z 9 J n F 1 b 3 Q 7 L C Z x d W 9 0 O 1 N l Y 3 R p b 2 4 x L 0 p h c G F v I E F 3 Y X k v Q 2 h h b m d l Z C B U e X B l L n t F T V B B V E 9 V I C B I V C w 3 f S Z x d W 9 0 O y w m c X V v d D t T Z W N 0 a W 9 u M S 9 K Y X B h b y B B d 2 F 5 L 0 N o Y W 5 n Z W Q g V H l w Z S 5 7 T U F S Q 0 9 V I F B S S U 1 F S V J P I E h U L D h 9 J n F 1 b 3 Q 7 L C Z x d W 9 0 O 1 N l Y 3 R p b 2 4 x L 0 p h c G F v I E F 3 Y X k v Q 2 h h b m d l Z C B U e X B l L n t M R V Z P V S B Q U k l N R U l S T y B H T 0 w g S F Q s O X 0 m c X V v d D s s J n F 1 b 3 Q 7 U 2 V j d G l v b j E v S m F w Y W 8 g Q X d h e S 9 D a G F u Z 2 V k I F R 5 c G U u e y U g U F J J T U V J U k 8 g w 4 A g T U F S Q 0 F S I E h U I E F X Q V k s M T B 9 J n F 1 b 3 Q 7 L C Z x d W 9 0 O 1 N l Y 3 R p b 2 4 x L 0 p h c G F v I E F 3 Y X k v Q 2 h h b m d l Z C B U e X B l L n s l I F B S S U 1 F S V J P I M O A I E 1 B U k N B U i B I V C B I T 0 1 F L D E x f S Z x d W 9 0 O y w m c X V v d D t T Z W N 0 a W 9 u M S 9 K Y X B h b y B B d 2 F 5 L 0 N o Y W 5 n Z W Q g V H l w Z S 5 7 U F B N I E F X Q V k g K C U p L D E y f S Z x d W 9 0 O y w m c X V v d D t T Z W N 0 a W 9 u M S 9 K Y X B h b y B B d 2 F 5 L 0 N o Y W 5 n Z W Q g V H l w Z S 5 7 U F B N I F R P V E F M I C g l K S w x M 3 0 m c X V v d D s s J n F 1 b 3 Q 7 U 2 V j d G l v b j E v S m F w Y W 8 g Q X d h e S 9 D a G F u Z 2 V k I F R 5 c G U u e 0 N v b H V t b j E 1 L D E 0 f S Z x d W 9 0 O y w m c X V v d D t T Z W N 0 a W 9 u M S 9 K Y X B h b y B B d 2 F 5 L 0 N o Y W 5 n Z W Q g V H l w Z S 5 7 Q 2 9 s d W 1 u M T Y s M T V 9 J n F 1 b 3 Q 7 L C Z x d W 9 0 O 1 N l Y 3 R p b 2 4 x L 0 p h c G F v I E F 3 Y X k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0 p h c G F v I E F 3 Y X k v Q 2 h h b m d l Z C B U e X B l L n t G T 1 J B K E F X Q V k p L D B 9 J n F 1 b 3 Q 7 L C Z x d W 9 0 O 1 N l Y 3 R p b 2 4 x L 0 p h c G F v I E F 3 Y X k v Q 2 h h b m d l Z C B U e X B l L n t K T 0 d P U y B B V 0 F Z L D F 9 J n F 1 b 3 Q 7 L C Z x d W 9 0 O 1 N l Y 3 R p b 2 4 x L 0 p h c G F v I E F 3 Y X k v Q 2 h h b m d l Z C B U e X B l L n s w X H U w M D I 3 f j E 1 X H U w M D I 3 I E h U L D J 9 J n F 1 b 3 Q 7 L C Z x d W 9 0 O 1 N l Y 3 R p b 2 4 x L 0 p h c G F v I E F 3 Y X k v Q 2 h h b m d l Z C B U e X B l L n s x N l x 1 M D A y N 3 4 z M F x 1 M D A y N y B I V C w z f S Z x d W 9 0 O y w m c X V v d D t T Z W N 0 a W 9 u M S 9 K Y X B h b y B B d 2 F 5 L 0 N o Y W 5 n Z W Q g V H l w Z S 5 7 M z F c d T A w M j d + N D V c d T A w M j c g S F Q s N H 0 m c X V v d D s s J n F 1 b 3 Q 7 U 2 V j d G l v b j E v S m F w Y W 8 g Q X d h e S 9 D a G F u Z 2 V k I F R 5 c G U u e 1 Z F T k N F V S B I V C w 1 f S Z x d W 9 0 O y w m c X V v d D t T Z W N 0 a W 9 u M S 9 K Y X B h b y B B d 2 F 5 L 0 N o Y W 5 n Z W Q g V H l w Z S 5 7 U E V S R E V V I E h U L D Z 9 J n F 1 b 3 Q 7 L C Z x d W 9 0 O 1 N l Y 3 R p b 2 4 x L 0 p h c G F v I E F 3 Y X k v Q 2 h h b m d l Z C B U e X B l L n t F T V B B V E 9 V I C B I V C w 3 f S Z x d W 9 0 O y w m c X V v d D t T Z W N 0 a W 9 u M S 9 K Y X B h b y B B d 2 F 5 L 0 N o Y W 5 n Z W Q g V H l w Z S 5 7 T U F S Q 0 9 V I F B S S U 1 F S V J P I E h U L D h 9 J n F 1 b 3 Q 7 L C Z x d W 9 0 O 1 N l Y 3 R p b 2 4 x L 0 p h c G F v I E F 3 Y X k v Q 2 h h b m d l Z C B U e X B l L n t M R V Z P V S B Q U k l N R U l S T y B H T 0 w g S F Q s O X 0 m c X V v d D s s J n F 1 b 3 Q 7 U 2 V j d G l v b j E v S m F w Y W 8 g Q X d h e S 9 D a G F u Z 2 V k I F R 5 c G U u e y U g U F J J T U V J U k 8 g w 4 A g T U F S Q 0 F S I E h U I E F X Q V k s M T B 9 J n F 1 b 3 Q 7 L C Z x d W 9 0 O 1 N l Y 3 R p b 2 4 x L 0 p h c G F v I E F 3 Y X k v Q 2 h h b m d l Z C B U e X B l L n s l I F B S S U 1 F S V J P I M O A I E 1 B U k N B U i B I V C B I T 0 1 F L D E x f S Z x d W 9 0 O y w m c X V v d D t T Z W N 0 a W 9 u M S 9 K Y X B h b y B B d 2 F 5 L 0 N o Y W 5 n Z W Q g V H l w Z S 5 7 U F B N I E F X Q V k g K C U p L D E y f S Z x d W 9 0 O y w m c X V v d D t T Z W N 0 a W 9 u M S 9 K Y X B h b y B B d 2 F 5 L 0 N o Y W 5 n Z W Q g V H l w Z S 5 7 U F B N I F R P V E F M I C g l K S w x M 3 0 m c X V v d D s s J n F 1 b 3 Q 7 U 2 V j d G l v b j E v S m F w Y W 8 g Q X d h e S 9 D a G F u Z 2 V k I F R 5 c G U u e 0 N v b H V t b j E 1 L D E 0 f S Z x d W 9 0 O y w m c X V v d D t T Z W N 0 a W 9 u M S 9 K Y X B h b y B B d 2 F 5 L 0 N o Y W 5 n Z W Q g V H l w Z S 5 7 Q 2 9 s d W 1 u M T Y s M T V 9 J n F 1 b 3 Q 7 L C Z x d W 9 0 O 1 N l Y 3 R p b 2 4 x L 0 p h c G F v I E F 3 Y X k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h c G F v J T I w Q X d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B h b y U y M E F 3 Y X k v S F Q o Q X d h e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B h b y U y M E F 3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w Y W 8 l M j B B d 2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w Y W 8 l M j B I b 2 1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T m F 2 a W d h d G l v b l N 0 Z X B O Y W 1 l I i B W Y W x 1 Z T 0 i c 0 5 h d m l n Y X R p b 2 4 i I C 8 + P E V u d H J 5 I F R 5 c G U 9 I l F 1 Z X J 5 R 3 J v d X B J R C I g V m F s d W U 9 I n M 4 Z j d j M D M x M i 0 2 N z d i L T Q x Z W I t Y T E 2 O S 0 z Z G M 3 N T A y N T R m O D k i I C 8 + P E V u d H J 5 I F R 5 c G U 9 I l F 1 Z X J 5 S U Q i I F Z h b H V l P S J z Y j E y Y z c 1 N z Q t Z D B i Z i 0 0 Z m Y 5 L W F j O D Y t O T A w Z W J m O T d l M T d j I i A v P j x F b n R y e S B U e X B l P S J G a W x s R X J y b 3 J D b 3 V u d C I g V m F s d W U 9 I m w w I i A v P j x F b n R y e S B U e X B l P S J G a W x s T G F z d F V w Z G F 0 Z W Q i I F Z h b H V l P S J k M j A y M y 0 w O S 0 x M F Q x N T o y M T o w M y 4 5 N T Q 2 N z E z W i I g L z 4 8 R W 5 0 c n k g V H l w Z T 0 i R m l s b E V y c m 9 y Q 2 9 k Z S I g V m F s d W U 9 I n N V b m t u b 3 d u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N B U 0 E o S E 9 N R S k m c X V v d D s s J n F 1 b 3 Q 7 S k 9 H T 1 M g S E 9 N R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I T 0 1 F J n F 1 b 3 Q 7 L C Z x d W 9 0 O y U g U F J J T U V J U k 8 g w 4 A g T U F S Q 0 F S I E h U I E F X Q V k m c X V v d D s s J n F 1 b 3 Q 7 U F B N I E h P T U U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N D A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h c G F v I E h v b W U v Q 2 h h b m d l Z C B U e X B l L n t D Q V N B K E h P T U U p L D B 9 J n F 1 b 3 Q 7 L C Z x d W 9 0 O 1 N l Y 3 R p b 2 4 x L 0 p h c G F v I E h v b W U v Q 2 h h b m d l Z C B U e X B l L n t K T 0 d P U y B I T 0 1 F L D F 9 J n F 1 b 3 Q 7 L C Z x d W 9 0 O 1 N l Y 3 R p b 2 4 x L 0 p h c G F v I E h v b W U v Q 2 h h b m d l Z C B U e X B l L n s w X H U w M D I 3 f j E 1 X H U w M D I 3 I E h U L D J 9 J n F 1 b 3 Q 7 L C Z x d W 9 0 O 1 N l Y 3 R p b 2 4 x L 0 p h c G F v I E h v b W U v Q 2 h h b m d l Z C B U e X B l L n s x N l x 1 M D A y N 3 4 z M F x 1 M D A y N y B I V C w z f S Z x d W 9 0 O y w m c X V v d D t T Z W N 0 a W 9 u M S 9 K Y X B h b y B I b 2 1 l L 0 N o Y W 5 n Z W Q g V H l w Z S 5 7 M z F c d T A w M j d + N D V c d T A w M j c g S F Q s N H 0 m c X V v d D s s J n F 1 b 3 Q 7 U 2 V j d G l v b j E v S m F w Y W 8 g S G 9 t Z S 9 D a G F u Z 2 V k I F R 5 c G U u e 1 Z F T k N F V S B I V C w 1 f S Z x d W 9 0 O y w m c X V v d D t T Z W N 0 a W 9 u M S 9 K Y X B h b y B I b 2 1 l L 0 N o Y W 5 n Z W Q g V H l w Z S 5 7 U E V S R E V V I E h U L D Z 9 J n F 1 b 3 Q 7 L C Z x d W 9 0 O 1 N l Y 3 R p b 2 4 x L 0 p h c G F v I E h v b W U v Q 2 h h b m d l Z C B U e X B l L n t F T V B B V E 9 V I C B I V C w 3 f S Z x d W 9 0 O y w m c X V v d D t T Z W N 0 a W 9 u M S 9 K Y X B h b y B I b 2 1 l L 0 N o Y W 5 n Z W Q g V H l w Z S 5 7 T U F S Q 0 9 V I F B S S U 1 F S V J P I E h U L D h 9 J n F 1 b 3 Q 7 L C Z x d W 9 0 O 1 N l Y 3 R p b 2 4 x L 0 p h c G F v I E h v b W U v Q 2 h h b m d l Z C B U e X B l L n t M R V Z P V S B Q U k l N R U l S T y B H T 0 w g S F Q s O X 0 m c X V v d D s s J n F 1 b 3 Q 7 U 2 V j d G l v b j E v S m F w Y W 8 g S G 9 t Z S 9 D a G F u Z 2 V k I F R 5 c G U u e y U g U F J J T U V J U k 8 g w 4 A g T U F S Q 0 F S I E h U I E h P T U U s M T B 9 J n F 1 b 3 Q 7 L C Z x d W 9 0 O 1 N l Y 3 R p b 2 4 x L 0 p h c G F v I E h v b W U v Q 2 h h b m d l Z C B U e X B l L n s l I F B S S U 1 F S V J P I M O A I E 1 B U k N B U i B I V C B B V 0 F Z L D E x f S Z x d W 9 0 O y w m c X V v d D t T Z W N 0 a W 9 u M S 9 K Y X B h b y B I b 2 1 l L 0 N o Y W 5 n Z W Q g V H l w Z S 5 7 U F B N I E h P T U U g K C U p L D E y f S Z x d W 9 0 O y w m c X V v d D t T Z W N 0 a W 9 u M S 9 K Y X B h b y B I b 2 1 l L 0 N o Y W 5 n Z W Q g V H l w Z S 5 7 U F B N I F R P V E F M I C g l K S w x M 3 0 m c X V v d D s s J n F 1 b 3 Q 7 U 2 V j d G l v b j E v S m F w Y W 8 g S G 9 t Z S 9 D a G F u Z 2 V k I F R 5 c G U u e 0 N v b H V t b j E 1 L D E 0 f S Z x d W 9 0 O y w m c X V v d D t T Z W N 0 a W 9 u M S 9 K Y X B h b y B I b 2 1 l L 0 N o Y W 5 n Z W Q g V H l w Z S 5 7 Q 2 9 s d W 1 u M T Y s M T V 9 J n F 1 b 3 Q 7 L C Z x d W 9 0 O 1 N l Y 3 R p b 2 4 x L 0 p h c G F v I E h v b W U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0 p h c G F v I E h v b W U v Q 2 h h b m d l Z C B U e X B l L n t D Q V N B K E h P T U U p L D B 9 J n F 1 b 3 Q 7 L C Z x d W 9 0 O 1 N l Y 3 R p b 2 4 x L 0 p h c G F v I E h v b W U v Q 2 h h b m d l Z C B U e X B l L n t K T 0 d P U y B I T 0 1 F L D F 9 J n F 1 b 3 Q 7 L C Z x d W 9 0 O 1 N l Y 3 R p b 2 4 x L 0 p h c G F v I E h v b W U v Q 2 h h b m d l Z C B U e X B l L n s w X H U w M D I 3 f j E 1 X H U w M D I 3 I E h U L D J 9 J n F 1 b 3 Q 7 L C Z x d W 9 0 O 1 N l Y 3 R p b 2 4 x L 0 p h c G F v I E h v b W U v Q 2 h h b m d l Z C B U e X B l L n s x N l x 1 M D A y N 3 4 z M F x 1 M D A y N y B I V C w z f S Z x d W 9 0 O y w m c X V v d D t T Z W N 0 a W 9 u M S 9 K Y X B h b y B I b 2 1 l L 0 N o Y W 5 n Z W Q g V H l w Z S 5 7 M z F c d T A w M j d + N D V c d T A w M j c g S F Q s N H 0 m c X V v d D s s J n F 1 b 3 Q 7 U 2 V j d G l v b j E v S m F w Y W 8 g S G 9 t Z S 9 D a G F u Z 2 V k I F R 5 c G U u e 1 Z F T k N F V S B I V C w 1 f S Z x d W 9 0 O y w m c X V v d D t T Z W N 0 a W 9 u M S 9 K Y X B h b y B I b 2 1 l L 0 N o Y W 5 n Z W Q g V H l w Z S 5 7 U E V S R E V V I E h U L D Z 9 J n F 1 b 3 Q 7 L C Z x d W 9 0 O 1 N l Y 3 R p b 2 4 x L 0 p h c G F v I E h v b W U v Q 2 h h b m d l Z C B U e X B l L n t F T V B B V E 9 V I C B I V C w 3 f S Z x d W 9 0 O y w m c X V v d D t T Z W N 0 a W 9 u M S 9 K Y X B h b y B I b 2 1 l L 0 N o Y W 5 n Z W Q g V H l w Z S 5 7 T U F S Q 0 9 V I F B S S U 1 F S V J P I E h U L D h 9 J n F 1 b 3 Q 7 L C Z x d W 9 0 O 1 N l Y 3 R p b 2 4 x L 0 p h c G F v I E h v b W U v Q 2 h h b m d l Z C B U e X B l L n t M R V Z P V S B Q U k l N R U l S T y B H T 0 w g S F Q s O X 0 m c X V v d D s s J n F 1 b 3 Q 7 U 2 V j d G l v b j E v S m F w Y W 8 g S G 9 t Z S 9 D a G F u Z 2 V k I F R 5 c G U u e y U g U F J J T U V J U k 8 g w 4 A g T U F S Q 0 F S I E h U I E h P T U U s M T B 9 J n F 1 b 3 Q 7 L C Z x d W 9 0 O 1 N l Y 3 R p b 2 4 x L 0 p h c G F v I E h v b W U v Q 2 h h b m d l Z C B U e X B l L n s l I F B S S U 1 F S V J P I M O A I E 1 B U k N B U i B I V C B B V 0 F Z L D E x f S Z x d W 9 0 O y w m c X V v d D t T Z W N 0 a W 9 u M S 9 K Y X B h b y B I b 2 1 l L 0 N o Y W 5 n Z W Q g V H l w Z S 5 7 U F B N I E h P T U U g K C U p L D E y f S Z x d W 9 0 O y w m c X V v d D t T Z W N 0 a W 9 u M S 9 K Y X B h b y B I b 2 1 l L 0 N o Y W 5 n Z W Q g V H l w Z S 5 7 U F B N I F R P V E F M I C g l K S w x M 3 0 m c X V v d D s s J n F 1 b 3 Q 7 U 2 V j d G l v b j E v S m F w Y W 8 g S G 9 t Z S 9 D a G F u Z 2 V k I F R 5 c G U u e 0 N v b H V t b j E 1 L D E 0 f S Z x d W 9 0 O y w m c X V v d D t T Z W N 0 a W 9 u M S 9 K Y X B h b y B I b 2 1 l L 0 N o Y W 5 n Z W Q g V H l w Z S 5 7 Q 2 9 s d W 1 u M T Y s M T V 9 J n F 1 b 3 Q 7 L C Z x d W 9 0 O 1 N l Y 3 R p b 2 4 x L 0 p h c G F v I E h v b W U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p h c G F v J T I w S G 9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B h b y U y M E h v b W U v S F Q o S G 9 t Z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B h b y U y M E h v b W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w Y W 8 l M j B I b 2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w Y W 8 l M j B I b 2 1 l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I b 2 1 l L 0 F w c G V u Z G V k J T I w U X V l c n k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Q X d h e S 9 B c H B l b m R l Z C U y M F F 1 Z X J 5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x h b m Q l M j B I b 2 1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X V l c n l J R C I g V m F s d W U 9 I n N m Y m U x O G V l N y 1 j N D k w L T Q w N D g t O W V i O C 0 1 Y z Y 0 Y z c y Y 2 U w O D U i I C 8 + P E V u d H J 5 I F R 5 c G U 9 I k 5 h d m l n Y X R p b 2 5 T d G V w T m F t Z S I g V m F s d W U 9 I n N O Y X Z p Z 2 F 0 a W 9 u I i A v P j x F b n R y e S B U e X B l P S J R d W V y e U d y b 3 V w S U Q i I F Z h b H V l P S J z O G Y 3 Y z A z M T I t N j c 3 Y i 0 0 M W V i L W E x N j k t M 2 R j N z U w M j U 0 Z j g 5 I i A v P j x F b n R y e S B U e X B l P S J G a W x s R X J y b 3 J D b 3 V u d C I g V m F s d W U 9 I m w w I i A v P j x F b n R y e S B U e X B l P S J G a W x s T G F z d F V w Z G F 0 Z W Q i I F Z h b H V l P S J k M j A y M y 0 w O S 0 x M F Q x N T o y M T o w M y 4 5 N z E 2 N j A x W i I g L z 4 8 R W 5 0 c n k g V H l w Z T 0 i R m l s b E V y c m 9 y Q 2 9 k Z S I g V m F s d W U 9 I n N V b m t u b 3 d u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N B U 0 E o S E 9 N R S k m c X V v d D s s J n F 1 b 3 Q 7 S k 9 H T 1 M g S E 9 N R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I T 0 1 F J n F 1 b 3 Q 7 L C Z x d W 9 0 O y U g U F J J T U V J U k 8 g w 4 A g T U F S Q 0 F S I E h U I E F X Q V k m c X V v d D s s J n F 1 b 3 Q 7 U F B N I E h P T U U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M j Q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p b m x h b m Q g S G 9 t Z S 9 D a G F u Z 2 V k I F R 5 c G U u e 0 N B U 0 E o S E 9 N R S k s M H 0 m c X V v d D s s J n F 1 b 3 Q 7 U 2 V j d G l v b j E v R m l u b G F u Z C B I b 2 1 l L 0 N o Y W 5 n Z W Q g V H l w Z S 5 7 S k 9 H T 1 M g S E 9 N R S w x f S Z x d W 9 0 O y w m c X V v d D t T Z W N 0 a W 9 u M S 9 G a W 5 s Y W 5 k I E h v b W U v Q 2 h h b m d l Z C B U e X B l L n s w X H U w M D I 3 f j E 1 X H U w M D I 3 I E h U L D J 9 J n F 1 b 3 Q 7 L C Z x d W 9 0 O 1 N l Y 3 R p b 2 4 x L 0 Z p b m x h b m Q g S G 9 t Z S 9 D a G F u Z 2 V k I F R 5 c G U u e z E 2 X H U w M D I 3 f j M w X H U w M D I 3 I E h U L D N 9 J n F 1 b 3 Q 7 L C Z x d W 9 0 O 1 N l Y 3 R p b 2 4 x L 0 Z p b m x h b m Q g S G 9 t Z S 9 D a G F u Z 2 V k I F R 5 c G U u e z M x X H U w M D I 3 f j Q 1 X H U w M D I 3 I E h U L D R 9 J n F 1 b 3 Q 7 L C Z x d W 9 0 O 1 N l Y 3 R p b 2 4 x L 0 Z p b m x h b m Q g S G 9 t Z S 9 D a G F u Z 2 V k I F R 5 c G U u e 1 Z F T k N F V S B I V C w 1 f S Z x d W 9 0 O y w m c X V v d D t T Z W N 0 a W 9 u M S 9 G a W 5 s Y W 5 k I E h v b W U v Q 2 h h b m d l Z C B U e X B l L n t Q R V J E R V U g S F Q s N n 0 m c X V v d D s s J n F 1 b 3 Q 7 U 2 V j d G l v b j E v R m l u b G F u Z C B I b 2 1 l L 0 N o Y W 5 n Z W Q g V H l w Z S 5 7 R U 1 Q Q V R P V S A g S F Q s N 3 0 m c X V v d D s s J n F 1 b 3 Q 7 U 2 V j d G l v b j E v R m l u b G F u Z C B I b 2 1 l L 0 N o Y W 5 n Z W Q g V H l w Z S 5 7 T U F S Q 0 9 V I F B S S U 1 F S V J P I E h U L D h 9 J n F 1 b 3 Q 7 L C Z x d W 9 0 O 1 N l Y 3 R p b 2 4 x L 0 Z p b m x h b m Q g S G 9 t Z S 9 D a G F u Z 2 V k I F R 5 c G U u e 0 x F V k 9 V I F B S S U 1 F S V J P I E d P T C B I V C w 5 f S Z x d W 9 0 O y w m c X V v d D t T Z W N 0 a W 9 u M S 9 G a W 5 s Y W 5 k I E h v b W U v Q 2 h h b m d l Z C B U e X B l L n s l I F B S S U 1 F S V J P I M O A I E 1 B U k N B U i B I V C B I T 0 1 F L D E w f S Z x d W 9 0 O y w m c X V v d D t T Z W N 0 a W 9 u M S 9 G a W 5 s Y W 5 k I E h v b W U v Q 2 h h b m d l Z C B U e X B l L n s l I F B S S U 1 F S V J P I M O A I E 1 B U k N B U i B I V C B B V 0 F Z L D E x f S Z x d W 9 0 O y w m c X V v d D t T Z W N 0 a W 9 u M S 9 G a W 5 s Y W 5 k I E h v b W U v Q 2 h h b m d l Z C B U e X B l L n t Q U E 0 g S E 9 N R S A o J S k s M T J 9 J n F 1 b 3 Q 7 L C Z x d W 9 0 O 1 N l Y 3 R p b 2 4 x L 0 Z p b m x h b m Q g S G 9 t Z S 9 D a G F u Z 2 V k I F R 5 c G U u e 1 B Q T S B U T 1 R B T C A o J S k s M T N 9 J n F 1 b 3 Q 7 L C Z x d W 9 0 O 1 N l Y 3 R p b 2 4 x L 0 Z p b m x h b m Q g S G 9 t Z S 9 D a G F u Z 2 V k I F R 5 c G U u e 0 N v b H V t b j E 1 L D E 0 f S Z x d W 9 0 O y w m c X V v d D t T Z W N 0 a W 9 u M S 9 G a W 5 s Y W 5 k I E h v b W U v Q 2 h h b m d l Z C B U e X B l L n t D b 2 x 1 b W 4 x N i w x N X 0 m c X V v d D s s J n F 1 b 3 Q 7 U 2 V j d G l v b j E v R m l u b G F u Z C B I b 2 1 l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G a W 5 s Y W 5 k I E h v b W U v Q 2 h h b m d l Z C B U e X B l L n t D Q V N B K E h P T U U p L D B 9 J n F 1 b 3 Q 7 L C Z x d W 9 0 O 1 N l Y 3 R p b 2 4 x L 0 Z p b m x h b m Q g S G 9 t Z S 9 D a G F u Z 2 V k I F R 5 c G U u e 0 p P R 0 9 T I E h P T U U s M X 0 m c X V v d D s s J n F 1 b 3 Q 7 U 2 V j d G l v b j E v R m l u b G F u Z C B I b 2 1 l L 0 N o Y W 5 n Z W Q g V H l w Z S 5 7 M F x 1 M D A y N 3 4 x N V x 1 M D A y N y B I V C w y f S Z x d W 9 0 O y w m c X V v d D t T Z W N 0 a W 9 u M S 9 G a W 5 s Y W 5 k I E h v b W U v Q 2 h h b m d l Z C B U e X B l L n s x N l x 1 M D A y N 3 4 z M F x 1 M D A y N y B I V C w z f S Z x d W 9 0 O y w m c X V v d D t T Z W N 0 a W 9 u M S 9 G a W 5 s Y W 5 k I E h v b W U v Q 2 h h b m d l Z C B U e X B l L n s z M V x 1 M D A y N 3 4 0 N V x 1 M D A y N y B I V C w 0 f S Z x d W 9 0 O y w m c X V v d D t T Z W N 0 a W 9 u M S 9 G a W 5 s Y W 5 k I E h v b W U v Q 2 h h b m d l Z C B U e X B l L n t W R U 5 D R V U g S F Q s N X 0 m c X V v d D s s J n F 1 b 3 Q 7 U 2 V j d G l v b j E v R m l u b G F u Z C B I b 2 1 l L 0 N o Y W 5 n Z W Q g V H l w Z S 5 7 U E V S R E V V I E h U L D Z 9 J n F 1 b 3 Q 7 L C Z x d W 9 0 O 1 N l Y 3 R p b 2 4 x L 0 Z p b m x h b m Q g S G 9 t Z S 9 D a G F u Z 2 V k I F R 5 c G U u e 0 V N U E F U T 1 U g I E h U L D d 9 J n F 1 b 3 Q 7 L C Z x d W 9 0 O 1 N l Y 3 R p b 2 4 x L 0 Z p b m x h b m Q g S G 9 t Z S 9 D a G F u Z 2 V k I F R 5 c G U u e 0 1 B U k N P V S B Q U k l N R U l S T y B I V C w 4 f S Z x d W 9 0 O y w m c X V v d D t T Z W N 0 a W 9 u M S 9 G a W 5 s Y W 5 k I E h v b W U v Q 2 h h b m d l Z C B U e X B l L n t M R V Z P V S B Q U k l N R U l S T y B H T 0 w g S F Q s O X 0 m c X V v d D s s J n F 1 b 3 Q 7 U 2 V j d G l v b j E v R m l u b G F u Z C B I b 2 1 l L 0 N o Y W 5 n Z W Q g V H l w Z S 5 7 J S B Q U k l N R U l S T y D D g C B N Q V J D Q V I g S F Q g S E 9 N R S w x M H 0 m c X V v d D s s J n F 1 b 3 Q 7 U 2 V j d G l v b j E v R m l u b G F u Z C B I b 2 1 l L 0 N o Y W 5 n Z W Q g V H l w Z S 5 7 J S B Q U k l N R U l S T y D D g C B N Q V J D Q V I g S F Q g Q V d B W S w x M X 0 m c X V v d D s s J n F 1 b 3 Q 7 U 2 V j d G l v b j E v R m l u b G F u Z C B I b 2 1 l L 0 N o Y W 5 n Z W Q g V H l w Z S 5 7 U F B N I E h P T U U g K C U p L D E y f S Z x d W 9 0 O y w m c X V v d D t T Z W N 0 a W 9 u M S 9 G a W 5 s Y W 5 k I E h v b W U v Q 2 h h b m d l Z C B U e X B l L n t Q U E 0 g V E 9 U Q U w g K C U p L D E z f S Z x d W 9 0 O y w m c X V v d D t T Z W N 0 a W 9 u M S 9 G a W 5 s Y W 5 k I E h v b W U v Q 2 h h b m d l Z C B U e X B l L n t D b 2 x 1 b W 4 x N S w x N H 0 m c X V v d D s s J n F 1 b 3 Q 7 U 2 V j d G l v b j E v R m l u b G F u Z C B I b 2 1 l L 0 N o Y W 5 n Z W Q g V H l w Z S 5 7 Q 2 9 s d W 1 u M T Y s M T V 9 J n F 1 b 3 Q 7 L C Z x d W 9 0 O 1 N l Y 3 R p b 2 4 x L 0 Z p b m x h b m Q g S G 9 t Z S 9 D a G F u Z 2 V k I F R 5 c G U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l u b G F u Z C U y M E h v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b G F u Z C U y M E h v b W U v S F Q o S G 9 t Z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s Y W 5 k J T I w S G 9 t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s Y W 5 k J T I w S G 9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x h b m Q l M j B I b 2 1 l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s Y W 5 k J T I w Q X d h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F 1 Z X J 5 S U Q i I F Z h b H V l P S J z M G Q 1 M T M z Z T M t Z T g 1 Z C 0 0 Z G Z h L T h i O G E t M j Y 0 M j Q 3 M D N k Y m Y 0 I i A v P j x F b n R y e S B U e X B l P S J O Y X Z p Z 2 F 0 a W 9 u U 3 R l c E 5 h b W U i I F Z h b H V l P S J z T m F 2 a W d h d G l v b i I g L z 4 8 R W 5 0 c n k g V H l w Z T 0 i U X V l c n l H c m 9 1 c E l E I i B W Y W x 1 Z T 0 i c z R h N D k 1 N j I w L T N h M j Q t N G I 0 Y y 0 5 M m I 3 L W E x M m F h Y T k 4 N j l i M y I g L z 4 8 R W 5 0 c n k g V H l w Z T 0 i R m l s b E V y c m 9 y Q 2 9 1 b n Q i I F Z h b H V l P S J s M C I g L z 4 8 R W 5 0 c n k g V H l w Z T 0 i R m l s b E x h c 3 R V c G R h d G V k I i B W Y W x 1 Z T 0 i Z D I w M j M t M D k t M T B U M T U 6 M j E 6 M D M u O T k x N j Q 4 O F o i I C 8 + P E V u d H J 5 I F R 5 c G U 9 I k Z p b G x F c n J v c k N v Z G U i I F Z h b H V l P S J z V W 5 r b m 9 3 b i I g L z 4 8 R W 5 0 c n k g V H l w Z T 0 i R m l s b E N v b H V t b l R 5 c G V z I i B W Y W x 1 Z T 0 i c 0 J n T U R B d 0 1 E Q X d N R E F 3 V U Z C U V V B Q U F B P S I g L z 4 8 R W 5 0 c n k g V H l w Z T 0 i R m l s b E N v b H V t b k 5 h b W V z I i B W Y W x 1 Z T 0 i c 1 s m c X V v d D t G T 1 J B K E F X Q V k p J n F 1 b 3 Q 7 L C Z x d W 9 0 O 0 p P R 0 9 T I E F X Q V k m c X V v d D s s J n F 1 b 3 Q 7 M F x 1 M D A y N 3 4 x N V x 1 M D A y N y B I V C Z x d W 9 0 O y w m c X V v d D s x N l x 1 M D A y N 3 4 z M F x 1 M D A y N y B I V C Z x d W 9 0 O y w m c X V v d D s z M V x 1 M D A y N 3 4 0 N V x 1 M D A y N y B I V C Z x d W 9 0 O y w m c X V v d D t W R U 5 D R V U g S F Q m c X V v d D s s J n F 1 b 3 Q 7 U E V S R E V V I E h U J n F 1 b 3 Q 7 L C Z x d W 9 0 O 0 V N U E F U T 1 U g I E h U J n F 1 b 3 Q 7 L C Z x d W 9 0 O 0 1 B U k N P V S B Q U k l N R U l S T y B I V C Z x d W 9 0 O y w m c X V v d D t M R V Z P V S B Q U k l N R U l S T y B H T 0 w g S F Q m c X V v d D s s J n F 1 b 3 Q 7 J S B Q U k l N R U l S T y D D g C B N Q V J D Q V I g S F Q g Q V d B W S Z x d W 9 0 O y w m c X V v d D s l I F B S S U 1 F S V J P I M O A I E 1 B U k N B U i B I V C B I T 0 1 F J n F 1 b 3 Q 7 L C Z x d W 9 0 O 1 B Q T S B B V 0 F Z I C g l K S Z x d W 9 0 O y w m c X V v d D t Q U E 0 g V E 9 U Q U w g K C U p J n F 1 b 3 Q 7 L C Z x d W 9 0 O 0 N v b H V t b j E 1 J n F 1 b 3 Q 7 L C Z x d W 9 0 O 0 N v b H V t b j E 2 J n F 1 b 3 Q 7 L C Z x d W 9 0 O 0 N v b H V t b j E 3 J n F 1 b 3 Q 7 X S I g L z 4 8 R W 5 0 c n k g V H l w Z T 0 i R m l s b E N v d W 5 0 I i B W Y W x 1 Z T 0 i b D I 0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a W 5 s Y W 5 k I E F 3 Y X k v Q 2 h h b m d l Z C B U e X B l L n t G T 1 J B K E F X Q V k p L D B 9 J n F 1 b 3 Q 7 L C Z x d W 9 0 O 1 N l Y 3 R p b 2 4 x L 0 Z p b m x h b m Q g Q X d h e S 9 D a G F u Z 2 V k I F R 5 c G U u e 0 p P R 0 9 T I E F X Q V k s M X 0 m c X V v d D s s J n F 1 b 3 Q 7 U 2 V j d G l v b j E v R m l u b G F u Z C B B d 2 F 5 L 0 N o Y W 5 n Z W Q g V H l w Z S 5 7 M F x 1 M D A y N 3 4 x N V x 1 M D A y N y B I V C w y f S Z x d W 9 0 O y w m c X V v d D t T Z W N 0 a W 9 u M S 9 G a W 5 s Y W 5 k I E F 3 Y X k v Q 2 h h b m d l Z C B U e X B l L n s x N l x 1 M D A y N 3 4 z M F x 1 M D A y N y B I V C w z f S Z x d W 9 0 O y w m c X V v d D t T Z W N 0 a W 9 u M S 9 G a W 5 s Y W 5 k I E F 3 Y X k v Q 2 h h b m d l Z C B U e X B l L n s z M V x 1 M D A y N 3 4 0 N V x 1 M D A y N y B I V C w 0 f S Z x d W 9 0 O y w m c X V v d D t T Z W N 0 a W 9 u M S 9 G a W 5 s Y W 5 k I E F 3 Y X k v Q 2 h h b m d l Z C B U e X B l L n t W R U 5 D R V U g S F Q s N X 0 m c X V v d D s s J n F 1 b 3 Q 7 U 2 V j d G l v b j E v R m l u b G F u Z C B B d 2 F 5 L 0 N o Y W 5 n Z W Q g V H l w Z S 5 7 U E V S R E V V I E h U L D Z 9 J n F 1 b 3 Q 7 L C Z x d W 9 0 O 1 N l Y 3 R p b 2 4 x L 0 Z p b m x h b m Q g Q X d h e S 9 D a G F u Z 2 V k I F R 5 c G U u e 0 V N U E F U T 1 U g I E h U L D d 9 J n F 1 b 3 Q 7 L C Z x d W 9 0 O 1 N l Y 3 R p b 2 4 x L 0 Z p b m x h b m Q g Q X d h e S 9 D a G F u Z 2 V k I F R 5 c G U u e 0 1 B U k N P V S B Q U k l N R U l S T y B I V C w 4 f S Z x d W 9 0 O y w m c X V v d D t T Z W N 0 a W 9 u M S 9 G a W 5 s Y W 5 k I E F 3 Y X k v Q 2 h h b m d l Z C B U e X B l L n t M R V Z P V S B Q U k l N R U l S T y B H T 0 w g S F Q s O X 0 m c X V v d D s s J n F 1 b 3 Q 7 U 2 V j d G l v b j E v R m l u b G F u Z C B B d 2 F 5 L 0 N o Y W 5 n Z W Q g V H l w Z S 5 7 J S B Q U k l N R U l S T y D D g C B N Q V J D Q V I g S F Q g Q V d B W S w x M H 0 m c X V v d D s s J n F 1 b 3 Q 7 U 2 V j d G l v b j E v R m l u b G F u Z C B B d 2 F 5 L 0 N o Y W 5 n Z W Q g V H l w Z S 5 7 J S B Q U k l N R U l S T y D D g C B N Q V J D Q V I g S F Q g S E 9 N R S w x M X 0 m c X V v d D s s J n F 1 b 3 Q 7 U 2 V j d G l v b j E v R m l u b G F u Z C B B d 2 F 5 L 0 N o Y W 5 n Z W Q g V H l w Z S 5 7 U F B N I E F X Q V k g K C U p L D E y f S Z x d W 9 0 O y w m c X V v d D t T Z W N 0 a W 9 u M S 9 G a W 5 s Y W 5 k I E F 3 Y X k v Q 2 h h b m d l Z C B U e X B l L n t Q U E 0 g V E 9 U Q U w g K C U p L D E z f S Z x d W 9 0 O y w m c X V v d D t T Z W N 0 a W 9 u M S 9 G a W 5 s Y W 5 k I E F 3 Y X k v Q 2 h h b m d l Z C B U e X B l L n t D b 2 x 1 b W 4 x N S w x N H 0 m c X V v d D s s J n F 1 b 3 Q 7 U 2 V j d G l v b j E v R m l u b G F u Z C B B d 2 F 5 L 0 N o Y W 5 n Z W Q g V H l w Z S 5 7 Q 2 9 s d W 1 u M T Y s M T V 9 J n F 1 b 3 Q 7 L C Z x d W 9 0 O 1 N l Y 3 R p b 2 4 x L 0 Z p b m x h b m Q g Q X d h e S 9 D a G F u Z 2 V k I F R 5 c G U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R m l u b G F u Z C B B d 2 F 5 L 0 N o Y W 5 n Z W Q g V H l w Z S 5 7 R k 9 S Q S h B V 0 F Z K S w w f S Z x d W 9 0 O y w m c X V v d D t T Z W N 0 a W 9 u M S 9 G a W 5 s Y W 5 k I E F 3 Y X k v Q 2 h h b m d l Z C B U e X B l L n t K T 0 d P U y B B V 0 F Z L D F 9 J n F 1 b 3 Q 7 L C Z x d W 9 0 O 1 N l Y 3 R p b 2 4 x L 0 Z p b m x h b m Q g Q X d h e S 9 D a G F u Z 2 V k I F R 5 c G U u e z B c d T A w M j d + M T V c d T A w M j c g S F Q s M n 0 m c X V v d D s s J n F 1 b 3 Q 7 U 2 V j d G l v b j E v R m l u b G F u Z C B B d 2 F 5 L 0 N o Y W 5 n Z W Q g V H l w Z S 5 7 M T Z c d T A w M j d + M z B c d T A w M j c g S F Q s M 3 0 m c X V v d D s s J n F 1 b 3 Q 7 U 2 V j d G l v b j E v R m l u b G F u Z C B B d 2 F 5 L 0 N o Y W 5 n Z W Q g V H l w Z S 5 7 M z F c d T A w M j d + N D V c d T A w M j c g S F Q s N H 0 m c X V v d D s s J n F 1 b 3 Q 7 U 2 V j d G l v b j E v R m l u b G F u Z C B B d 2 F 5 L 0 N o Y W 5 n Z W Q g V H l w Z S 5 7 V k V O Q 0 V V I E h U L D V 9 J n F 1 b 3 Q 7 L C Z x d W 9 0 O 1 N l Y 3 R p b 2 4 x L 0 Z p b m x h b m Q g Q X d h e S 9 D a G F u Z 2 V k I F R 5 c G U u e 1 B F U k R F V S B I V C w 2 f S Z x d W 9 0 O y w m c X V v d D t T Z W N 0 a W 9 u M S 9 G a W 5 s Y W 5 k I E F 3 Y X k v Q 2 h h b m d l Z C B U e X B l L n t F T V B B V E 9 V I C B I V C w 3 f S Z x d W 9 0 O y w m c X V v d D t T Z W N 0 a W 9 u M S 9 G a W 5 s Y W 5 k I E F 3 Y X k v Q 2 h h b m d l Z C B U e X B l L n t N Q V J D T 1 U g U F J J T U V J U k 8 g S F Q s O H 0 m c X V v d D s s J n F 1 b 3 Q 7 U 2 V j d G l v b j E v R m l u b G F u Z C B B d 2 F 5 L 0 N o Y W 5 n Z W Q g V H l w Z S 5 7 T E V W T 1 U g U F J J T U V J U k 8 g R 0 9 M I E h U L D l 9 J n F 1 b 3 Q 7 L C Z x d W 9 0 O 1 N l Y 3 R p b 2 4 x L 0 Z p b m x h b m Q g Q X d h e S 9 D a G F u Z 2 V k I F R 5 c G U u e y U g U F J J T U V J U k 8 g w 4 A g T U F S Q 0 F S I E h U I E F X Q V k s M T B 9 J n F 1 b 3 Q 7 L C Z x d W 9 0 O 1 N l Y 3 R p b 2 4 x L 0 Z p b m x h b m Q g Q X d h e S 9 D a G F u Z 2 V k I F R 5 c G U u e y U g U F J J T U V J U k 8 g w 4 A g T U F S Q 0 F S I E h U I E h P T U U s M T F 9 J n F 1 b 3 Q 7 L C Z x d W 9 0 O 1 N l Y 3 R p b 2 4 x L 0 Z p b m x h b m Q g Q X d h e S 9 D a G F u Z 2 V k I F R 5 c G U u e 1 B Q T S B B V 0 F Z I C g l K S w x M n 0 m c X V v d D s s J n F 1 b 3 Q 7 U 2 V j d G l v b j E v R m l u b G F u Z C B B d 2 F 5 L 0 N o Y W 5 n Z W Q g V H l w Z S 5 7 U F B N I F R P V E F M I C g l K S w x M 3 0 m c X V v d D s s J n F 1 b 3 Q 7 U 2 V j d G l v b j E v R m l u b G F u Z C B B d 2 F 5 L 0 N o Y W 5 n Z W Q g V H l w Z S 5 7 Q 2 9 s d W 1 u M T U s M T R 9 J n F 1 b 3 Q 7 L C Z x d W 9 0 O 1 N l Y 3 R p b 2 4 x L 0 Z p b m x h b m Q g Q X d h e S 9 D a G F u Z 2 V k I F R 5 c G U u e 0 N v b H V t b j E 2 L D E 1 f S Z x d W 9 0 O y w m c X V v d D t T Z W N 0 a W 9 u M S 9 G a W 5 s Y W 5 k I E F 3 Y X k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p b m x h b m Q l M j B B d 2 F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x h b m Q l M j B B d 2 F 5 L 0 h U K E F 3 Y X k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b G F u Z C U y M E F 3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b G F u Z C U y M E F 3 Y X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s Y W 5 k J T I w Q X d h e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S G 9 t Z S 9 B c H B l b m R l Z C U y M F F 1 Z X J 5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F 3 Y X k v Q X B w Z W 5 k Z W Q l M j B R d W V y e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B d 2 F 5 L 1 J l b W 9 2 Z W Q l M j B C b G F u a y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S G 9 t Z S 9 S Z W 1 v d m V k J T I w Q m x h b m s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1 b G d h c m l h J T I w S G 9 t Z T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O G Y 3 Y z A z M T I t N j c 3 Y i 0 0 M W V i L W E x N j k t M 2 R j N z U w M j U 0 Z j g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x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x N V Q x N j o 0 M z o x N S 4 1 N T E 5 N T U 3 W i I g L z 4 8 R W 5 0 c n k g V H l w Z T 0 i R m l s b E N v b H V t b l R 5 c G V z I i B W Y W x 1 Z T 0 i c 0 J n T U R B d 0 1 E Q X d N R E F 3 V U Z C U V V B Q U F B P S I g L z 4 8 R W 5 0 c n k g V H l w Z T 0 i R m l s b E N v b H V t b k 5 h b W V z I i B W Y W x 1 Z T 0 i c 1 s m c X V v d D t D Q V N B K E h P T U U p J n F 1 b 3 Q 7 L C Z x d W 9 0 O 0 p P R 0 9 T I E h P T U U m c X V v d D s s J n F 1 b 3 Q 7 M F x 1 M D A y N 3 4 x N V x 1 M D A y N y B I V C Z x d W 9 0 O y w m c X V v d D s x N l x 1 M D A y N 3 4 z M F x 1 M D A y N y B I V C Z x d W 9 0 O y w m c X V v d D s z M V x 1 M D A y N 3 4 0 N V x 1 M D A y N y B I V C Z x d W 9 0 O y w m c X V v d D t W R U 5 D R V U g S F Q m c X V v d D s s J n F 1 b 3 Q 7 U E V S R E V V I E h U J n F 1 b 3 Q 7 L C Z x d W 9 0 O 0 V N U E F U T 1 U g I E h U J n F 1 b 3 Q 7 L C Z x d W 9 0 O 0 1 B U k N P V S B Q U k l N R U l S T y B I V C Z x d W 9 0 O y w m c X V v d D t M R V Z P V S B Q U k l N R U l S T y B H T 0 w g S F Q m c X V v d D s s J n F 1 b 3 Q 7 J S B Q U k l N R U l S T y D D g C B N Q V J D Q V I g S F Q g S E 9 N R S Z x d W 9 0 O y w m c X V v d D s l I F B S S U 1 F S V J P I M O A I E 1 B U k N B U i B I V C B B V 0 F Z J n F 1 b 3 Q 7 L C Z x d W 9 0 O 1 B Q T S B I T 0 1 F I C g l K S Z x d W 9 0 O y w m c X V v d D t Q U E 0 g V E 9 U Q U w g K C U p J n F 1 b 3 Q 7 L C Z x d W 9 0 O 0 N v b H V t b j E 1 J n F 1 b 3 Q 7 L C Z x d W 9 0 O 0 N v b H V t b j E 2 J n F 1 b 3 Q 7 L C Z x d W 9 0 O 0 N v b H V t b j E 3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J 1 b G d h c m l h I E h v b W U v Q X V 0 b 1 J l b W 9 2 Z W R D b 2 x 1 b W 5 z M S 5 7 Q 0 F T Q S h I T 0 1 F K S w w f S Z x d W 9 0 O y w m c X V v d D t T Z W N 0 a W 9 u M S 9 C d W x n Y X J p Y S B I b 2 1 l L 0 F 1 d G 9 S Z W 1 v d m V k Q 2 9 s d W 1 u c z E u e 0 p P R 0 9 T I E h P T U U s M X 0 m c X V v d D s s J n F 1 b 3 Q 7 U 2 V j d G l v b j E v Q n V s Z 2 F y a W E g S G 9 t Z S 9 B d X R v U m V t b 3 Z l Z E N v b H V t b n M x L n s w X H U w M D I 3 f j E 1 X H U w M D I 3 I E h U L D J 9 J n F 1 b 3 Q 7 L C Z x d W 9 0 O 1 N l Y 3 R p b 2 4 x L 0 J 1 b G d h c m l h I E h v b W U v Q X V 0 b 1 J l b W 9 2 Z W R D b 2 x 1 b W 5 z M S 5 7 M T Z c d T A w M j d + M z B c d T A w M j c g S F Q s M 3 0 m c X V v d D s s J n F 1 b 3 Q 7 U 2 V j d G l v b j E v Q n V s Z 2 F y a W E g S G 9 t Z S 9 B d X R v U m V t b 3 Z l Z E N v b H V t b n M x L n s z M V x 1 M D A y N 3 4 0 N V x 1 M D A y N y B I V C w 0 f S Z x d W 9 0 O y w m c X V v d D t T Z W N 0 a W 9 u M S 9 C d W x n Y X J p Y S B I b 2 1 l L 0 F 1 d G 9 S Z W 1 v d m V k Q 2 9 s d W 1 u c z E u e 1 Z F T k N F V S B I V C w 1 f S Z x d W 9 0 O y w m c X V v d D t T Z W N 0 a W 9 u M S 9 C d W x n Y X J p Y S B I b 2 1 l L 0 F 1 d G 9 S Z W 1 v d m V k Q 2 9 s d W 1 u c z E u e 1 B F U k R F V S B I V C w 2 f S Z x d W 9 0 O y w m c X V v d D t T Z W N 0 a W 9 u M S 9 C d W x n Y X J p Y S B I b 2 1 l L 0 F 1 d G 9 S Z W 1 v d m V k Q 2 9 s d W 1 u c z E u e 0 V N U E F U T 1 U g I E h U L D d 9 J n F 1 b 3 Q 7 L C Z x d W 9 0 O 1 N l Y 3 R p b 2 4 x L 0 J 1 b G d h c m l h I E h v b W U v Q X V 0 b 1 J l b W 9 2 Z W R D b 2 x 1 b W 5 z M S 5 7 T U F S Q 0 9 V I F B S S U 1 F S V J P I E h U L D h 9 J n F 1 b 3 Q 7 L C Z x d W 9 0 O 1 N l Y 3 R p b 2 4 x L 0 J 1 b G d h c m l h I E h v b W U v Q X V 0 b 1 J l b W 9 2 Z W R D b 2 x 1 b W 5 z M S 5 7 T E V W T 1 U g U F J J T U V J U k 8 g R 0 9 M I E h U L D l 9 J n F 1 b 3 Q 7 L C Z x d W 9 0 O 1 N l Y 3 R p b 2 4 x L 0 J 1 b G d h c m l h I E h v b W U v Q X V 0 b 1 J l b W 9 2 Z W R D b 2 x 1 b W 5 z M S 5 7 J S B Q U k l N R U l S T y D D g C B N Q V J D Q V I g S F Q g S E 9 N R S w x M H 0 m c X V v d D s s J n F 1 b 3 Q 7 U 2 V j d G l v b j E v Q n V s Z 2 F y a W E g S G 9 t Z S 9 B d X R v U m V t b 3 Z l Z E N v b H V t b n M x L n s l I F B S S U 1 F S V J P I M O A I E 1 B U k N B U i B I V C B B V 0 F Z L D E x f S Z x d W 9 0 O y w m c X V v d D t T Z W N 0 a W 9 u M S 9 C d W x n Y X J p Y S B I b 2 1 l L 0 F 1 d G 9 S Z W 1 v d m V k Q 2 9 s d W 1 u c z E u e 1 B Q T S B I T 0 1 F I C g l K S w x M n 0 m c X V v d D s s J n F 1 b 3 Q 7 U 2 V j d G l v b j E v Q n V s Z 2 F y a W E g S G 9 t Z S 9 B d X R v U m V t b 3 Z l Z E N v b H V t b n M x L n t Q U E 0 g V E 9 U Q U w g K C U p L D E z f S Z x d W 9 0 O y w m c X V v d D t T Z W N 0 a W 9 u M S 9 C d W x n Y X J p Y S B I b 2 1 l L 0 F 1 d G 9 S Z W 1 v d m V k Q 2 9 s d W 1 u c z E u e 0 N v b H V t b j E 1 L D E 0 f S Z x d W 9 0 O y w m c X V v d D t T Z W N 0 a W 9 u M S 9 C d W x n Y X J p Y S B I b 2 1 l L 0 F 1 d G 9 S Z W 1 v d m V k Q 2 9 s d W 1 u c z E u e 0 N v b H V t b j E 2 L D E 1 f S Z x d W 9 0 O y w m c X V v d D t T Z W N 0 a W 9 u M S 9 C d W x n Y X J p Y S B I b 2 1 l L 0 F 1 d G 9 S Z W 1 v d m V k Q 2 9 s d W 1 u c z E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Q n V s Z 2 F y a W E g S G 9 t Z S 9 B d X R v U m V t b 3 Z l Z E N v b H V t b n M x L n t D Q V N B K E h P T U U p L D B 9 J n F 1 b 3 Q 7 L C Z x d W 9 0 O 1 N l Y 3 R p b 2 4 x L 0 J 1 b G d h c m l h I E h v b W U v Q X V 0 b 1 J l b W 9 2 Z W R D b 2 x 1 b W 5 z M S 5 7 S k 9 H T 1 M g S E 9 N R S w x f S Z x d W 9 0 O y w m c X V v d D t T Z W N 0 a W 9 u M S 9 C d W x n Y X J p Y S B I b 2 1 l L 0 F 1 d G 9 S Z W 1 v d m V k Q 2 9 s d W 1 u c z E u e z B c d T A w M j d + M T V c d T A w M j c g S F Q s M n 0 m c X V v d D s s J n F 1 b 3 Q 7 U 2 V j d G l v b j E v Q n V s Z 2 F y a W E g S G 9 t Z S 9 B d X R v U m V t b 3 Z l Z E N v b H V t b n M x L n s x N l x 1 M D A y N 3 4 z M F x 1 M D A y N y B I V C w z f S Z x d W 9 0 O y w m c X V v d D t T Z W N 0 a W 9 u M S 9 C d W x n Y X J p Y S B I b 2 1 l L 0 F 1 d G 9 S Z W 1 v d m V k Q 2 9 s d W 1 u c z E u e z M x X H U w M D I 3 f j Q 1 X H U w M D I 3 I E h U L D R 9 J n F 1 b 3 Q 7 L C Z x d W 9 0 O 1 N l Y 3 R p b 2 4 x L 0 J 1 b G d h c m l h I E h v b W U v Q X V 0 b 1 J l b W 9 2 Z W R D b 2 x 1 b W 5 z M S 5 7 V k V O Q 0 V V I E h U L D V 9 J n F 1 b 3 Q 7 L C Z x d W 9 0 O 1 N l Y 3 R p b 2 4 x L 0 J 1 b G d h c m l h I E h v b W U v Q X V 0 b 1 J l b W 9 2 Z W R D b 2 x 1 b W 5 z M S 5 7 U E V S R E V V I E h U L D Z 9 J n F 1 b 3 Q 7 L C Z x d W 9 0 O 1 N l Y 3 R p b 2 4 x L 0 J 1 b G d h c m l h I E h v b W U v Q X V 0 b 1 J l b W 9 2 Z W R D b 2 x 1 b W 5 z M S 5 7 R U 1 Q Q V R P V S A g S F Q s N 3 0 m c X V v d D s s J n F 1 b 3 Q 7 U 2 V j d G l v b j E v Q n V s Z 2 F y a W E g S G 9 t Z S 9 B d X R v U m V t b 3 Z l Z E N v b H V t b n M x L n t N Q V J D T 1 U g U F J J T U V J U k 8 g S F Q s O H 0 m c X V v d D s s J n F 1 b 3 Q 7 U 2 V j d G l v b j E v Q n V s Z 2 F y a W E g S G 9 t Z S 9 B d X R v U m V t b 3 Z l Z E N v b H V t b n M x L n t M R V Z P V S B Q U k l N R U l S T y B H T 0 w g S F Q s O X 0 m c X V v d D s s J n F 1 b 3 Q 7 U 2 V j d G l v b j E v Q n V s Z 2 F y a W E g S G 9 t Z S 9 B d X R v U m V t b 3 Z l Z E N v b H V t b n M x L n s l I F B S S U 1 F S V J P I M O A I E 1 B U k N B U i B I V C B I T 0 1 F L D E w f S Z x d W 9 0 O y w m c X V v d D t T Z W N 0 a W 9 u M S 9 C d W x n Y X J p Y S B I b 2 1 l L 0 F 1 d G 9 S Z W 1 v d m V k Q 2 9 s d W 1 u c z E u e y U g U F J J T U V J U k 8 g w 4 A g T U F S Q 0 F S I E h U I E F X Q V k s M T F 9 J n F 1 b 3 Q 7 L C Z x d W 9 0 O 1 N l Y 3 R p b 2 4 x L 0 J 1 b G d h c m l h I E h v b W U v Q X V 0 b 1 J l b W 9 2 Z W R D b 2 x 1 b W 5 z M S 5 7 U F B N I E h P T U U g K C U p L D E y f S Z x d W 9 0 O y w m c X V v d D t T Z W N 0 a W 9 u M S 9 C d W x n Y X J p Y S B I b 2 1 l L 0 F 1 d G 9 S Z W 1 v d m V k Q 2 9 s d W 1 u c z E u e 1 B Q T S B U T 1 R B T C A o J S k s M T N 9 J n F 1 b 3 Q 7 L C Z x d W 9 0 O 1 N l Y 3 R p b 2 4 x L 0 J 1 b G d h c m l h I E h v b W U v Q X V 0 b 1 J l b W 9 2 Z W R D b 2 x 1 b W 5 z M S 5 7 Q 2 9 s d W 1 u M T U s M T R 9 J n F 1 b 3 Q 7 L C Z x d W 9 0 O 1 N l Y 3 R p b 2 4 x L 0 J 1 b G d h c m l h I E h v b W U v Q X V 0 b 1 J l b W 9 2 Z W R D b 2 x 1 b W 5 z M S 5 7 Q 2 9 s d W 1 u M T Y s M T V 9 J n F 1 b 3 Q 7 L C Z x d W 9 0 O 1 N l Y 3 R p b 2 4 x L 0 J 1 b G d h c m l h I E h v b W U v Q X V 0 b 1 J l b W 9 2 Z W R D b 2 x 1 b W 5 z M S 5 7 Q 2 9 s d W 1 u M T c s M T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C d W x n Y X J p Y S U y M E h v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n V s Z 2 F y a W E l M j B I b 2 1 l L 0 h U K E h v b W U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n V s Z 2 F y a W E l M j B I b 2 1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1 b G d h c m l h J T I w S G 9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1 b G d h c m l h J T I w S G 9 t Z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n V s Z 2 F y a W E l M j B B d 2 F 5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M 0 Y T Q 5 N T Y y M C 0 z Y T I 0 L T R i N G M t O T J i N y 1 h M T J h Y W E 5 O D Y 5 Y j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E 1 V D E 2 O j Q z O j E 4 L j g w M T g 1 M j Z a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Z P U k E o Q V d B W S k m c X V v d D s s J n F 1 b 3 Q 7 S k 9 H T 1 M g Q V d B W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B V 0 F Z J n F 1 b 3 Q 7 L C Z x d W 9 0 O y U g U F J J T U V J U k 8 g w 4 A g T U F S Q 0 F S I E h U I E h P T U U m c X V v d D s s J n F 1 b 3 Q 7 U F B N I E F X Q V k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n V s Z 2 F y a W E g Q X d h e S 9 B d X R v U m V t b 3 Z l Z E N v b H V t b n M x L n t G T 1 J B K E F X Q V k p L D B 9 J n F 1 b 3 Q 7 L C Z x d W 9 0 O 1 N l Y 3 R p b 2 4 x L 0 J 1 b G d h c m l h I E F 3 Y X k v Q X V 0 b 1 J l b W 9 2 Z W R D b 2 x 1 b W 5 z M S 5 7 S k 9 H T 1 M g Q V d B W S w x f S Z x d W 9 0 O y w m c X V v d D t T Z W N 0 a W 9 u M S 9 C d W x n Y X J p Y S B B d 2 F 5 L 0 F 1 d G 9 S Z W 1 v d m V k Q 2 9 s d W 1 u c z E u e z B c d T A w M j d + M T V c d T A w M j c g S F Q s M n 0 m c X V v d D s s J n F 1 b 3 Q 7 U 2 V j d G l v b j E v Q n V s Z 2 F y a W E g Q X d h e S 9 B d X R v U m V t b 3 Z l Z E N v b H V t b n M x L n s x N l x 1 M D A y N 3 4 z M F x 1 M D A y N y B I V C w z f S Z x d W 9 0 O y w m c X V v d D t T Z W N 0 a W 9 u M S 9 C d W x n Y X J p Y S B B d 2 F 5 L 0 F 1 d G 9 S Z W 1 v d m V k Q 2 9 s d W 1 u c z E u e z M x X H U w M D I 3 f j Q 1 X H U w M D I 3 I E h U L D R 9 J n F 1 b 3 Q 7 L C Z x d W 9 0 O 1 N l Y 3 R p b 2 4 x L 0 J 1 b G d h c m l h I E F 3 Y X k v Q X V 0 b 1 J l b W 9 2 Z W R D b 2 x 1 b W 5 z M S 5 7 V k V O Q 0 V V I E h U L D V 9 J n F 1 b 3 Q 7 L C Z x d W 9 0 O 1 N l Y 3 R p b 2 4 x L 0 J 1 b G d h c m l h I E F 3 Y X k v Q X V 0 b 1 J l b W 9 2 Z W R D b 2 x 1 b W 5 z M S 5 7 U E V S R E V V I E h U L D Z 9 J n F 1 b 3 Q 7 L C Z x d W 9 0 O 1 N l Y 3 R p b 2 4 x L 0 J 1 b G d h c m l h I E F 3 Y X k v Q X V 0 b 1 J l b W 9 2 Z W R D b 2 x 1 b W 5 z M S 5 7 R U 1 Q Q V R P V S A g S F Q s N 3 0 m c X V v d D s s J n F 1 b 3 Q 7 U 2 V j d G l v b j E v Q n V s Z 2 F y a W E g Q X d h e S 9 B d X R v U m V t b 3 Z l Z E N v b H V t b n M x L n t N Q V J D T 1 U g U F J J T U V J U k 8 g S F Q s O H 0 m c X V v d D s s J n F 1 b 3 Q 7 U 2 V j d G l v b j E v Q n V s Z 2 F y a W E g Q X d h e S 9 B d X R v U m V t b 3 Z l Z E N v b H V t b n M x L n t M R V Z P V S B Q U k l N R U l S T y B H T 0 w g S F Q s O X 0 m c X V v d D s s J n F 1 b 3 Q 7 U 2 V j d G l v b j E v Q n V s Z 2 F y a W E g Q X d h e S 9 B d X R v U m V t b 3 Z l Z E N v b H V t b n M x L n s l I F B S S U 1 F S V J P I M O A I E 1 B U k N B U i B I V C B B V 0 F Z L D E w f S Z x d W 9 0 O y w m c X V v d D t T Z W N 0 a W 9 u M S 9 C d W x n Y X J p Y S B B d 2 F 5 L 0 F 1 d G 9 S Z W 1 v d m V k Q 2 9 s d W 1 u c z E u e y U g U F J J T U V J U k 8 g w 4 A g T U F S Q 0 F S I E h U I E h P T U U s M T F 9 J n F 1 b 3 Q 7 L C Z x d W 9 0 O 1 N l Y 3 R p b 2 4 x L 0 J 1 b G d h c m l h I E F 3 Y X k v Q X V 0 b 1 J l b W 9 2 Z W R D b 2 x 1 b W 5 z M S 5 7 U F B N I E F X Q V k g K C U p L D E y f S Z x d W 9 0 O y w m c X V v d D t T Z W N 0 a W 9 u M S 9 C d W x n Y X J p Y S B B d 2 F 5 L 0 F 1 d G 9 S Z W 1 v d m V k Q 2 9 s d W 1 u c z E u e 1 B Q T S B U T 1 R B T C A o J S k s M T N 9 J n F 1 b 3 Q 7 L C Z x d W 9 0 O 1 N l Y 3 R p b 2 4 x L 0 J 1 b G d h c m l h I E F 3 Y X k v Q X V 0 b 1 J l b W 9 2 Z W R D b 2 x 1 b W 5 z M S 5 7 Q 2 9 s d W 1 u M T U s M T R 9 J n F 1 b 3 Q 7 L C Z x d W 9 0 O 1 N l Y 3 R p b 2 4 x L 0 J 1 b G d h c m l h I E F 3 Y X k v Q X V 0 b 1 J l b W 9 2 Z W R D b 2 x 1 b W 5 z M S 5 7 Q 2 9 s d W 1 u M T Y s M T V 9 J n F 1 b 3 Q 7 L C Z x d W 9 0 O 1 N l Y 3 R p b 2 4 x L 0 J 1 b G d h c m l h I E F 3 Y X k v Q X V 0 b 1 J l b W 9 2 Z W R D b 2 x 1 b W 5 z M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C d W x n Y X J p Y S B B d 2 F 5 L 0 F 1 d G 9 S Z W 1 v d m V k Q 2 9 s d W 1 u c z E u e 0 Z P U k E o Q V d B W S k s M H 0 m c X V v d D s s J n F 1 b 3 Q 7 U 2 V j d G l v b j E v Q n V s Z 2 F y a W E g Q X d h e S 9 B d X R v U m V t b 3 Z l Z E N v b H V t b n M x L n t K T 0 d P U y B B V 0 F Z L D F 9 J n F 1 b 3 Q 7 L C Z x d W 9 0 O 1 N l Y 3 R p b 2 4 x L 0 J 1 b G d h c m l h I E F 3 Y X k v Q X V 0 b 1 J l b W 9 2 Z W R D b 2 x 1 b W 5 z M S 5 7 M F x 1 M D A y N 3 4 x N V x 1 M D A y N y B I V C w y f S Z x d W 9 0 O y w m c X V v d D t T Z W N 0 a W 9 u M S 9 C d W x n Y X J p Y S B B d 2 F 5 L 0 F 1 d G 9 S Z W 1 v d m V k Q 2 9 s d W 1 u c z E u e z E 2 X H U w M D I 3 f j M w X H U w M D I 3 I E h U L D N 9 J n F 1 b 3 Q 7 L C Z x d W 9 0 O 1 N l Y 3 R p b 2 4 x L 0 J 1 b G d h c m l h I E F 3 Y X k v Q X V 0 b 1 J l b W 9 2 Z W R D b 2 x 1 b W 5 z M S 5 7 M z F c d T A w M j d + N D V c d T A w M j c g S F Q s N H 0 m c X V v d D s s J n F 1 b 3 Q 7 U 2 V j d G l v b j E v Q n V s Z 2 F y a W E g Q X d h e S 9 B d X R v U m V t b 3 Z l Z E N v b H V t b n M x L n t W R U 5 D R V U g S F Q s N X 0 m c X V v d D s s J n F 1 b 3 Q 7 U 2 V j d G l v b j E v Q n V s Z 2 F y a W E g Q X d h e S 9 B d X R v U m V t b 3 Z l Z E N v b H V t b n M x L n t Q R V J E R V U g S F Q s N n 0 m c X V v d D s s J n F 1 b 3 Q 7 U 2 V j d G l v b j E v Q n V s Z 2 F y a W E g Q X d h e S 9 B d X R v U m V t b 3 Z l Z E N v b H V t b n M x L n t F T V B B V E 9 V I C B I V C w 3 f S Z x d W 9 0 O y w m c X V v d D t T Z W N 0 a W 9 u M S 9 C d W x n Y X J p Y S B B d 2 F 5 L 0 F 1 d G 9 S Z W 1 v d m V k Q 2 9 s d W 1 u c z E u e 0 1 B U k N P V S B Q U k l N R U l S T y B I V C w 4 f S Z x d W 9 0 O y w m c X V v d D t T Z W N 0 a W 9 u M S 9 C d W x n Y X J p Y S B B d 2 F 5 L 0 F 1 d G 9 S Z W 1 v d m V k Q 2 9 s d W 1 u c z E u e 0 x F V k 9 V I F B S S U 1 F S V J P I E d P T C B I V C w 5 f S Z x d W 9 0 O y w m c X V v d D t T Z W N 0 a W 9 u M S 9 C d W x n Y X J p Y S B B d 2 F 5 L 0 F 1 d G 9 S Z W 1 v d m V k Q 2 9 s d W 1 u c z E u e y U g U F J J T U V J U k 8 g w 4 A g T U F S Q 0 F S I E h U I E F X Q V k s M T B 9 J n F 1 b 3 Q 7 L C Z x d W 9 0 O 1 N l Y 3 R p b 2 4 x L 0 J 1 b G d h c m l h I E F 3 Y X k v Q X V 0 b 1 J l b W 9 2 Z W R D b 2 x 1 b W 5 z M S 5 7 J S B Q U k l N R U l S T y D D g C B N Q V J D Q V I g S F Q g S E 9 N R S w x M X 0 m c X V v d D s s J n F 1 b 3 Q 7 U 2 V j d G l v b j E v Q n V s Z 2 F y a W E g Q X d h e S 9 B d X R v U m V t b 3 Z l Z E N v b H V t b n M x L n t Q U E 0 g Q V d B W S A o J S k s M T J 9 J n F 1 b 3 Q 7 L C Z x d W 9 0 O 1 N l Y 3 R p b 2 4 x L 0 J 1 b G d h c m l h I E F 3 Y X k v Q X V 0 b 1 J l b W 9 2 Z W R D b 2 x 1 b W 5 z M S 5 7 U F B N I F R P V E F M I C g l K S w x M 3 0 m c X V v d D s s J n F 1 b 3 Q 7 U 2 V j d G l v b j E v Q n V s Z 2 F y a W E g Q X d h e S 9 B d X R v U m V t b 3 Z l Z E N v b H V t b n M x L n t D b 2 x 1 b W 4 x N S w x N H 0 m c X V v d D s s J n F 1 b 3 Q 7 U 2 V j d G l v b j E v Q n V s Z 2 F y a W E g Q X d h e S 9 B d X R v U m V t b 3 Z l Z E N v b H V t b n M x L n t D b 2 x 1 b W 4 x N i w x N X 0 m c X V v d D s s J n F 1 b 3 Q 7 U 2 V j d G l v b j E v Q n V s Z 2 F y a W E g Q X d h e S 9 B d X R v U m V t b 3 Z l Z E N v b H V t b n M x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J 1 b G d h c m l h J T I w Q X d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d W x n Y X J p Y S U y M E F 3 Y X k v S F Q o Q X d h e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d W x n Y X J p Y S U y M E F 3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n V s Z 2 F y a W E l M j B B d 2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n V s Z 2 F y a W E l M j B B d 2 F 5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I b 2 1 l L 0 F w c G V u Z G V k J T I w U X V l c n k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Q X d h e S 9 B c H B l b m R l Z C U y M F F 1 Z X J 5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1 a S V D M y V B N 2 E l M j B B d 2 F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F 1 Z X J 5 R 3 J v d X B J R C I g V m F s d W U 9 I n M 0 Y T Q 5 N T Y y M C 0 z Y T I 0 L T R i N G M t O T J i N y 1 h M T J h Y W E 5 O D Y 5 Y j M i I C 8 + P E V u d H J 5 I F R 5 c G U 9 I l F 1 Z X J 5 S U Q i I F Z h b H V l P S J z O T Q 1 Z j A y O T k t N G Z h N S 0 0 M j M 2 L W E 3 N j M t Z T N m N z I 2 N m Z l Y m U x I i A v P j x F b n R y e S B U e X B l P S J G a W x s R X J y b 3 J D b 3 V u d C I g V m F s d W U 9 I m w w I i A v P j x F b n R y e S B U e X B l P S J G a W x s T G F z d F V w Z G F 0 Z W Q i I F Z h b H V l P S J k M j A y M y 0 w O S 0 x M F Q x N T o y M T o w N C 4 w M T A 2 M z Y z W i I g L z 4 8 R W 5 0 c n k g V H l w Z T 0 i R m l s b E V y c m 9 y Q 2 9 k Z S I g V m F s d W U 9 I n N V b m t u b 3 d u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Z P U k E o Q V d B W S k m c X V v d D s s J n F 1 b 3 Q 7 S k 9 H T 1 M g Q V d B W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B V 0 F Z J n F 1 b 3 Q 7 L C Z x d W 9 0 O y U g U F J J T U V J U k 8 g w 4 A g T U F S Q 0 F S I E h U I E h P T U U m c X V v d D s s J n F 1 b 3 Q 7 U F B N I E F X Q V k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1 a c O n Y S B B d 2 F 5 L 0 N o Y W 5 n Z W Q g V H l w Z S 5 7 R k 9 S Q S h B V 0 F Z K S w w f S Z x d W 9 0 O y w m c X V v d D t T Z W N 0 a W 9 u M S 9 T d W n D p 2 E g Q X d h e S 9 D a G F u Z 2 V k I F R 5 c G U u e 0 p P R 0 9 T I E F X Q V k s M X 0 m c X V v d D s s J n F 1 b 3 Q 7 U 2 V j d G l v b j E v U 3 V p w 6 d h I E F 3 Y X k v Q 2 h h b m d l Z C B U e X B l L n s w X H U w M D I 3 f j E 1 X H U w M D I 3 I E h U L D J 9 J n F 1 b 3 Q 7 L C Z x d W 9 0 O 1 N l Y 3 R p b 2 4 x L 1 N 1 a c O n Y S B B d 2 F 5 L 0 N o Y W 5 n Z W Q g V H l w Z S 5 7 M T Z c d T A w M j d + M z B c d T A w M j c g S F Q s M 3 0 m c X V v d D s s J n F 1 b 3 Q 7 U 2 V j d G l v b j E v U 3 V p w 6 d h I E F 3 Y X k v Q 2 h h b m d l Z C B U e X B l L n s z M V x 1 M D A y N 3 4 0 N V x 1 M D A y N y B I V C w 0 f S Z x d W 9 0 O y w m c X V v d D t T Z W N 0 a W 9 u M S 9 T d W n D p 2 E g Q X d h e S 9 D a G F u Z 2 V k I F R 5 c G U u e 1 Z F T k N F V S B I V C w 1 f S Z x d W 9 0 O y w m c X V v d D t T Z W N 0 a W 9 u M S 9 T d W n D p 2 E g Q X d h e S 9 D a G F u Z 2 V k I F R 5 c G U u e 1 B F U k R F V S B I V C w 2 f S Z x d W 9 0 O y w m c X V v d D t T Z W N 0 a W 9 u M S 9 T d W n D p 2 E g Q X d h e S 9 D a G F u Z 2 V k I F R 5 c G U u e 0 V N U E F U T 1 U g I E h U L D d 9 J n F 1 b 3 Q 7 L C Z x d W 9 0 O 1 N l Y 3 R p b 2 4 x L 1 N 1 a c O n Y S B B d 2 F 5 L 0 N o Y W 5 n Z W Q g V H l w Z S 5 7 T U F S Q 0 9 V I F B S S U 1 F S V J P I E h U L D h 9 J n F 1 b 3 Q 7 L C Z x d W 9 0 O 1 N l Y 3 R p b 2 4 x L 1 N 1 a c O n Y S B B d 2 F 5 L 0 N o Y W 5 n Z W Q g V H l w Z S 5 7 T E V W T 1 U g U F J J T U V J U k 8 g R 0 9 M I E h U L D l 9 J n F 1 b 3 Q 7 L C Z x d W 9 0 O 1 N l Y 3 R p b 2 4 x L 1 N 1 a c O n Y S B B d 2 F 5 L 0 N o Y W 5 n Z W Q g V H l w Z S 5 7 J S B Q U k l N R U l S T y D D g C B N Q V J D Q V I g S F Q g Q V d B W S w x M H 0 m c X V v d D s s J n F 1 b 3 Q 7 U 2 V j d G l v b j E v U 3 V p w 6 d h I E F 3 Y X k v Q 2 h h b m d l Z C B U e X B l L n s l I F B S S U 1 F S V J P I M O A I E 1 B U k N B U i B I V C B I T 0 1 F L D E x f S Z x d W 9 0 O y w m c X V v d D t T Z W N 0 a W 9 u M S 9 T d W n D p 2 E g Q X d h e S 9 D a G F u Z 2 V k I F R 5 c G U u e 1 B Q T S B B V 0 F Z I C g l K S w x M n 0 m c X V v d D s s J n F 1 b 3 Q 7 U 2 V j d G l v b j E v U 3 V p w 6 d h I E F 3 Y X k v Q 2 h h b m d l Z C B U e X B l L n t Q U E 0 g V E 9 U Q U w g K C U p L D E z f S Z x d W 9 0 O y w m c X V v d D t T Z W N 0 a W 9 u M S 9 T d W n D p 2 E g Q X d h e S 9 D a G F u Z 2 V k I F R 5 c G U u e 0 N v b H V t b j E 1 L D E 0 f S Z x d W 9 0 O y w m c X V v d D t T Z W N 0 a W 9 u M S 9 T d W n D p 2 E g Q X d h e S 9 D a G F u Z 2 V k I F R 5 c G U u e 0 N v b H V t b j E 2 L D E 1 f S Z x d W 9 0 O y w m c X V v d D t T Z W N 0 a W 9 u M S 9 T d W n D p 2 E g Q X d h e S 9 D a G F u Z 2 V k I F R 5 c G U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U 3 V p w 6 d h I E F 3 Y X k v Q 2 h h b m d l Z C B U e X B l L n t G T 1 J B K E F X Q V k p L D B 9 J n F 1 b 3 Q 7 L C Z x d W 9 0 O 1 N l Y 3 R p b 2 4 x L 1 N 1 a c O n Y S B B d 2 F 5 L 0 N o Y W 5 n Z W Q g V H l w Z S 5 7 S k 9 H T 1 M g Q V d B W S w x f S Z x d W 9 0 O y w m c X V v d D t T Z W N 0 a W 9 u M S 9 T d W n D p 2 E g Q X d h e S 9 D a G F u Z 2 V k I F R 5 c G U u e z B c d T A w M j d + M T V c d T A w M j c g S F Q s M n 0 m c X V v d D s s J n F 1 b 3 Q 7 U 2 V j d G l v b j E v U 3 V p w 6 d h I E F 3 Y X k v Q 2 h h b m d l Z C B U e X B l L n s x N l x 1 M D A y N 3 4 z M F x 1 M D A y N y B I V C w z f S Z x d W 9 0 O y w m c X V v d D t T Z W N 0 a W 9 u M S 9 T d W n D p 2 E g Q X d h e S 9 D a G F u Z 2 V k I F R 5 c G U u e z M x X H U w M D I 3 f j Q 1 X H U w M D I 3 I E h U L D R 9 J n F 1 b 3 Q 7 L C Z x d W 9 0 O 1 N l Y 3 R p b 2 4 x L 1 N 1 a c O n Y S B B d 2 F 5 L 0 N o Y W 5 n Z W Q g V H l w Z S 5 7 V k V O Q 0 V V I E h U L D V 9 J n F 1 b 3 Q 7 L C Z x d W 9 0 O 1 N l Y 3 R p b 2 4 x L 1 N 1 a c O n Y S B B d 2 F 5 L 0 N o Y W 5 n Z W Q g V H l w Z S 5 7 U E V S R E V V I E h U L D Z 9 J n F 1 b 3 Q 7 L C Z x d W 9 0 O 1 N l Y 3 R p b 2 4 x L 1 N 1 a c O n Y S B B d 2 F 5 L 0 N o Y W 5 n Z W Q g V H l w Z S 5 7 R U 1 Q Q V R P V S A g S F Q s N 3 0 m c X V v d D s s J n F 1 b 3 Q 7 U 2 V j d G l v b j E v U 3 V p w 6 d h I E F 3 Y X k v Q 2 h h b m d l Z C B U e X B l L n t N Q V J D T 1 U g U F J J T U V J U k 8 g S F Q s O H 0 m c X V v d D s s J n F 1 b 3 Q 7 U 2 V j d G l v b j E v U 3 V p w 6 d h I E F 3 Y X k v Q 2 h h b m d l Z C B U e X B l L n t M R V Z P V S B Q U k l N R U l S T y B H T 0 w g S F Q s O X 0 m c X V v d D s s J n F 1 b 3 Q 7 U 2 V j d G l v b j E v U 3 V p w 6 d h I E F 3 Y X k v Q 2 h h b m d l Z C B U e X B l L n s l I F B S S U 1 F S V J P I M O A I E 1 B U k N B U i B I V C B B V 0 F Z L D E w f S Z x d W 9 0 O y w m c X V v d D t T Z W N 0 a W 9 u M S 9 T d W n D p 2 E g Q X d h e S 9 D a G F u Z 2 V k I F R 5 c G U u e y U g U F J J T U V J U k 8 g w 4 A g T U F S Q 0 F S I E h U I E h P T U U s M T F 9 J n F 1 b 3 Q 7 L C Z x d W 9 0 O 1 N l Y 3 R p b 2 4 x L 1 N 1 a c O n Y S B B d 2 F 5 L 0 N o Y W 5 n Z W Q g V H l w Z S 5 7 U F B N I E F X Q V k g K C U p L D E y f S Z x d W 9 0 O y w m c X V v d D t T Z W N 0 a W 9 u M S 9 T d W n D p 2 E g Q X d h e S 9 D a G F u Z 2 V k I F R 5 c G U u e 1 B Q T S B U T 1 R B T C A o J S k s M T N 9 J n F 1 b 3 Q 7 L C Z x d W 9 0 O 1 N l Y 3 R p b 2 4 x L 1 N 1 a c O n Y S B B d 2 F 5 L 0 N o Y W 5 n Z W Q g V H l w Z S 5 7 Q 2 9 s d W 1 u M T U s M T R 9 J n F 1 b 3 Q 7 L C Z x d W 9 0 O 1 N l Y 3 R p b 2 4 x L 1 N 1 a c O n Y S B B d 2 F 5 L 0 N o Y W 5 n Z W Q g V H l w Z S 5 7 Q 2 9 s d W 1 u M T Y s M T V 9 J n F 1 b 3 Q 7 L C Z x d W 9 0 O 1 N l Y 3 R p b 2 4 x L 1 N 1 a c O n Y S B B d 2 F 5 L 0 N o Y W 5 n Z W Q g V H l w Z S 5 7 Q 2 9 s d W 1 u M T c s M T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d W k l Q z M l Q T d h J T I w Q X d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W k l Q z M l Q T d h J T I w Q X d h e S 9 I V C h B d 2 F 5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1 a S V D M y V B N 2 E l M j B B d 2 F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1 a S V D M y V B N 2 E l M j B B d 2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V p J U M z J U E 3 Y S U y M E h v b W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X V l c n l H c m 9 1 c E l E I i B W Y W x 1 Z T 0 i c z h m N 2 M w M z E y L T Y 3 N 2 I t N D F l Y i 1 h M T Y 5 L T N k Y z c 1 M D I 1 N G Y 4 O S I g L z 4 8 R W 5 0 c n k g V H l w Z T 0 i U X V l c n l J R C I g V m F s d W U 9 I n M w N z N k O D B j M y 0 x N z M 0 L T R i N G Y t Y T E 3 Y y 0 y M 2 E 2 N D g 4 N D h j M z Y i I C 8 + P E V u d H J 5 I F R 5 c G U 9 I k Z p b G x F c n J v c k N v d W 5 0 I i B W Y W x 1 Z T 0 i b D A i I C 8 + P E V u d H J 5 I F R 5 c G U 9 I k Z p b G x M Y X N 0 V X B k Y X R l Z C I g V m F s d W U 9 I m Q y M D I z L T A 5 L T E w V D E 1 O j I x O j A 0 L j A y O D Y y N T V a I i A v P j x F b n R y e S B U e X B l P S J G a W x s R X J y b 3 J D b 2 R l I i B W Y W x 1 Z T 0 i c 1 V u a 2 5 v d 2 4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Q 0 F T Q S h I T 0 1 F K S Z x d W 9 0 O y w m c X V v d D t K T 0 d P U y B I T 0 1 F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h P T U U m c X V v d D s s J n F 1 b 3 Q 7 J S B Q U k l N R U l S T y D D g C B N Q V J D Q V I g S F Q g Q V d B W S Z x d W 9 0 O y w m c X V v d D t Q U E 0 g S E 9 N R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3 V p w 6 d h I E h v b W U v Q 2 h h b m d l Z C B U e X B l L n t D Q V N B K E h P T U U p L D B 9 J n F 1 b 3 Q 7 L C Z x d W 9 0 O 1 N l Y 3 R p b 2 4 x L 1 N 1 a c O n Y S B I b 2 1 l L 0 N o Y W 5 n Z W Q g V H l w Z S 5 7 S k 9 H T 1 M g S E 9 N R S w x f S Z x d W 9 0 O y w m c X V v d D t T Z W N 0 a W 9 u M S 9 T d W n D p 2 E g S G 9 t Z S 9 D a G F u Z 2 V k I F R 5 c G U u e z B c d T A w M j d + M T V c d T A w M j c g S F Q s M n 0 m c X V v d D s s J n F 1 b 3 Q 7 U 2 V j d G l v b j E v U 3 V p w 6 d h I E h v b W U v Q 2 h h b m d l Z C B U e X B l L n s x N l x 1 M D A y N 3 4 z M F x 1 M D A y N y B I V C w z f S Z x d W 9 0 O y w m c X V v d D t T Z W N 0 a W 9 u M S 9 T d W n D p 2 E g S G 9 t Z S 9 D a G F u Z 2 V k I F R 5 c G U u e z M x X H U w M D I 3 f j Q 1 X H U w M D I 3 I E h U L D R 9 J n F 1 b 3 Q 7 L C Z x d W 9 0 O 1 N l Y 3 R p b 2 4 x L 1 N 1 a c O n Y S B I b 2 1 l L 0 N o Y W 5 n Z W Q g V H l w Z S 5 7 V k V O Q 0 V V I E h U L D V 9 J n F 1 b 3 Q 7 L C Z x d W 9 0 O 1 N l Y 3 R p b 2 4 x L 1 N 1 a c O n Y S B I b 2 1 l L 0 N o Y W 5 n Z W Q g V H l w Z S 5 7 U E V S R E V V I E h U L D Z 9 J n F 1 b 3 Q 7 L C Z x d W 9 0 O 1 N l Y 3 R p b 2 4 x L 1 N 1 a c O n Y S B I b 2 1 l L 0 N o Y W 5 n Z W Q g V H l w Z S 5 7 R U 1 Q Q V R P V S A g S F Q s N 3 0 m c X V v d D s s J n F 1 b 3 Q 7 U 2 V j d G l v b j E v U 3 V p w 6 d h I E h v b W U v Q 2 h h b m d l Z C B U e X B l L n t N Q V J D T 1 U g U F J J T U V J U k 8 g S F Q s O H 0 m c X V v d D s s J n F 1 b 3 Q 7 U 2 V j d G l v b j E v U 3 V p w 6 d h I E h v b W U v Q 2 h h b m d l Z C B U e X B l L n t M R V Z P V S B Q U k l N R U l S T y B H T 0 w g S F Q s O X 0 m c X V v d D s s J n F 1 b 3 Q 7 U 2 V j d G l v b j E v U 3 V p w 6 d h I E h v b W U v Q 2 h h b m d l Z C B U e X B l L n s l I F B S S U 1 F S V J P I M O A I E 1 B U k N B U i B I V C B I T 0 1 F L D E w f S Z x d W 9 0 O y w m c X V v d D t T Z W N 0 a W 9 u M S 9 T d W n D p 2 E g S G 9 t Z S 9 D a G F u Z 2 V k I F R 5 c G U u e y U g U F J J T U V J U k 8 g w 4 A g T U F S Q 0 F S I E h U I E F X Q V k s M T F 9 J n F 1 b 3 Q 7 L C Z x d W 9 0 O 1 N l Y 3 R p b 2 4 x L 1 N 1 a c O n Y S B I b 2 1 l L 0 N o Y W 5 n Z W Q g V H l w Z S 5 7 U F B N I E h P T U U g K C U p L D E y f S Z x d W 9 0 O y w m c X V v d D t T Z W N 0 a W 9 u M S 9 T d W n D p 2 E g S G 9 t Z S 9 D a G F u Z 2 V k I F R 5 c G U u e 1 B Q T S B U T 1 R B T C A o J S k s M T N 9 J n F 1 b 3 Q 7 L C Z x d W 9 0 O 1 N l Y 3 R p b 2 4 x L 1 N 1 a c O n Y S B I b 2 1 l L 0 N o Y W 5 n Z W Q g V H l w Z S 5 7 Q 2 9 s d W 1 u M T U s M T R 9 J n F 1 b 3 Q 7 L C Z x d W 9 0 O 1 N l Y 3 R p b 2 4 x L 1 N 1 a c O n Y S B I b 2 1 l L 0 N o Y W 5 n Z W Q g V H l w Z S 5 7 Q 2 9 s d W 1 u M T Y s M T V 9 J n F 1 b 3 Q 7 L C Z x d W 9 0 O 1 N l Y 3 R p b 2 4 x L 1 N 1 a c O n Y S B I b 2 1 l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T d W n D p 2 E g S G 9 t Z S 9 D a G F u Z 2 V k I F R 5 c G U u e 0 N B U 0 E o S E 9 N R S k s M H 0 m c X V v d D s s J n F 1 b 3 Q 7 U 2 V j d G l v b j E v U 3 V p w 6 d h I E h v b W U v Q 2 h h b m d l Z C B U e X B l L n t K T 0 d P U y B I T 0 1 F L D F 9 J n F 1 b 3 Q 7 L C Z x d W 9 0 O 1 N l Y 3 R p b 2 4 x L 1 N 1 a c O n Y S B I b 2 1 l L 0 N o Y W 5 n Z W Q g V H l w Z S 5 7 M F x 1 M D A y N 3 4 x N V x 1 M D A y N y B I V C w y f S Z x d W 9 0 O y w m c X V v d D t T Z W N 0 a W 9 u M S 9 T d W n D p 2 E g S G 9 t Z S 9 D a G F u Z 2 V k I F R 5 c G U u e z E 2 X H U w M D I 3 f j M w X H U w M D I 3 I E h U L D N 9 J n F 1 b 3 Q 7 L C Z x d W 9 0 O 1 N l Y 3 R p b 2 4 x L 1 N 1 a c O n Y S B I b 2 1 l L 0 N o Y W 5 n Z W Q g V H l w Z S 5 7 M z F c d T A w M j d + N D V c d T A w M j c g S F Q s N H 0 m c X V v d D s s J n F 1 b 3 Q 7 U 2 V j d G l v b j E v U 3 V p w 6 d h I E h v b W U v Q 2 h h b m d l Z C B U e X B l L n t W R U 5 D R V U g S F Q s N X 0 m c X V v d D s s J n F 1 b 3 Q 7 U 2 V j d G l v b j E v U 3 V p w 6 d h I E h v b W U v Q 2 h h b m d l Z C B U e X B l L n t Q R V J E R V U g S F Q s N n 0 m c X V v d D s s J n F 1 b 3 Q 7 U 2 V j d G l v b j E v U 3 V p w 6 d h I E h v b W U v Q 2 h h b m d l Z C B U e X B l L n t F T V B B V E 9 V I C B I V C w 3 f S Z x d W 9 0 O y w m c X V v d D t T Z W N 0 a W 9 u M S 9 T d W n D p 2 E g S G 9 t Z S 9 D a G F u Z 2 V k I F R 5 c G U u e 0 1 B U k N P V S B Q U k l N R U l S T y B I V C w 4 f S Z x d W 9 0 O y w m c X V v d D t T Z W N 0 a W 9 u M S 9 T d W n D p 2 E g S G 9 t Z S 9 D a G F u Z 2 V k I F R 5 c G U u e 0 x F V k 9 V I F B S S U 1 F S V J P I E d P T C B I V C w 5 f S Z x d W 9 0 O y w m c X V v d D t T Z W N 0 a W 9 u M S 9 T d W n D p 2 E g S G 9 t Z S 9 D a G F u Z 2 V k I F R 5 c G U u e y U g U F J J T U V J U k 8 g w 4 A g T U F S Q 0 F S I E h U I E h P T U U s M T B 9 J n F 1 b 3 Q 7 L C Z x d W 9 0 O 1 N l Y 3 R p b 2 4 x L 1 N 1 a c O n Y S B I b 2 1 l L 0 N o Y W 5 n Z W Q g V H l w Z S 5 7 J S B Q U k l N R U l S T y D D g C B N Q V J D Q V I g S F Q g Q V d B W S w x M X 0 m c X V v d D s s J n F 1 b 3 Q 7 U 2 V j d G l v b j E v U 3 V p w 6 d h I E h v b W U v Q 2 h h b m d l Z C B U e X B l L n t Q U E 0 g S E 9 N R S A o J S k s M T J 9 J n F 1 b 3 Q 7 L C Z x d W 9 0 O 1 N l Y 3 R p b 2 4 x L 1 N 1 a c O n Y S B I b 2 1 l L 0 N o Y W 5 n Z W Q g V H l w Z S 5 7 U F B N I F R P V E F M I C g l K S w x M 3 0 m c X V v d D s s J n F 1 b 3 Q 7 U 2 V j d G l v b j E v U 3 V p w 6 d h I E h v b W U v Q 2 h h b m d l Z C B U e X B l L n t D b 2 x 1 b W 4 x N S w x N H 0 m c X V v d D s s J n F 1 b 3 Q 7 U 2 V j d G l v b j E v U 3 V p w 6 d h I E h v b W U v Q 2 h h b m d l Z C B U e X B l L n t D b 2 x 1 b W 4 x N i w x N X 0 m c X V v d D s s J n F 1 b 3 Q 7 U 2 V j d G l v b j E v U 3 V p w 6 d h I E h v b W U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1 a S V D M y V B N 2 E l M j B I b 2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1 a S V D M y V B N 2 E l M j B I b 2 1 l L 0 h U K E h v b W U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V p J U M z J U E 3 Y S U y M E h v b W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V p J U M z J U E 3 Y S U y M E h v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W k l Q z M l Q T d h J T I w S G 9 t Z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V p J U M z J U E 3 Y S U y M E F 3 Y X k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h v b W U v Q X B w Z W 5 k Z W Q l M j B R d W V y e T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B d 2 F 5 L 0 F w c G V u Z G V k J T I w U X V l c n k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y Y m l h J T I w Q X d h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R d W V y e U d y b 3 V w S U Q i I F Z h b H V l P S J z N G E 0 O T U 2 M j A t M 2 E y N C 0 0 Y j R j L T k y Y j c t Y T E y Y W F h O T g 2 O W I z I i A v P j x F b n R y e S B U e X B l P S J R d W V y e U l E I i B W Y W x 1 Z T 0 i c z d h N D Q z N j B m L T Q 4 O T E t N D J m Y y 0 4 Z G J j L W F m M G F h M T I 4 Y T Y 1 M S I g L z 4 8 R W 5 0 c n k g V H l w Z T 0 i R m l s b E V y c m 9 y Q 2 9 1 b n Q i I F Z h b H V l P S J s M C I g L z 4 8 R W 5 0 c n k g V H l w Z T 0 i R m l s b E x h c 3 R V c G R h d G V k I i B W Y W x 1 Z T 0 i Z D I w M j M t M D k t M T B U M T U 6 M j E 6 M D Q u M D Q 4 N j E z M 1 o i I C 8 + P E V u d H J 5 I F R 5 c G U 9 I k Z p b G x F c n J v c k N v Z G U i I F Z h b H V l P S J z V W 5 r b m 9 3 b i I g L z 4 8 R W 5 0 c n k g V H l w Z T 0 i R m l s b E N v b H V t b l R 5 c G V z I i B W Y W x 1 Z T 0 i c 0 J n T U R B d 0 1 E Q X d N R E F 3 V U Z C U V V B Q U F B P S I g L z 4 8 R W 5 0 c n k g V H l w Z T 0 i R m l s b E N v b H V t b k 5 h b W V z I i B W Y W x 1 Z T 0 i c 1 s m c X V v d D t G T 1 J B K E F X Q V k p J n F 1 b 3 Q 7 L C Z x d W 9 0 O 0 p P R 0 9 T I E F X Q V k m c X V v d D s s J n F 1 b 3 Q 7 M F x 1 M D A y N 3 4 x N V x 1 M D A y N y B I V C Z x d W 9 0 O y w m c X V v d D s x N l x 1 M D A y N 3 4 z M F x 1 M D A y N y B I V C Z x d W 9 0 O y w m c X V v d D s z M V x 1 M D A y N 3 4 0 N V x 1 M D A y N y B I V C Z x d W 9 0 O y w m c X V v d D t W R U 5 D R V U g S F Q m c X V v d D s s J n F 1 b 3 Q 7 U E V S R E V V I E h U J n F 1 b 3 Q 7 L C Z x d W 9 0 O 0 V N U E F U T 1 U g I E h U J n F 1 b 3 Q 7 L C Z x d W 9 0 O 0 1 B U k N P V S B Q U k l N R U l S T y B I V C Z x d W 9 0 O y w m c X V v d D t M R V Z P V S B Q U k l N R U l S T y B H T 0 w g S F Q m c X V v d D s s J n F 1 b 3 Q 7 J S B Q U k l N R U l S T y D D g C B N Q V J D Q V I g S F Q g Q V d B W S Z x d W 9 0 O y w m c X V v d D s l I F B S S U 1 F S V J P I M O A I E 1 B U k N B U i B I V C B I T 0 1 F J n F 1 b 3 Q 7 L C Z x d W 9 0 O 1 B Q T S B B V 0 F Z I C g l K S Z x d W 9 0 O y w m c X V v d D t Q U E 0 g V E 9 U Q U w g K C U p J n F 1 b 3 Q 7 L C Z x d W 9 0 O 0 N v b H V t b j E 1 J n F 1 b 3 Q 7 L C Z x d W 9 0 O 0 N v b H V t b j E 2 J n F 1 b 3 Q 7 L C Z x d W 9 0 O 0 N v b H V t b j E 3 J n F 1 b 3 Q 7 X S I g L z 4 8 R W 5 0 c n k g V H l w Z T 0 i R m l s b E N v d W 5 0 I i B W Y W x 1 Z T 0 i b D E 2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J i a W E g Q X d h e S 9 D a G F u Z 2 V k I F R 5 c G U u e 0 Z P U k E o Q V d B W S k s M H 0 m c X V v d D s s J n F 1 b 3 Q 7 U 2 V j d G l v b j E v U 2 V y Y m l h I E F 3 Y X k v Q 2 h h b m d l Z C B U e X B l L n t K T 0 d P U y B B V 0 F Z L D F 9 J n F 1 b 3 Q 7 L C Z x d W 9 0 O 1 N l Y 3 R p b 2 4 x L 1 N l c m J p Y S B B d 2 F 5 L 0 N o Y W 5 n Z W Q g V H l w Z S 5 7 M F x 1 M D A y N 3 4 x N V x 1 M D A y N y B I V C w y f S Z x d W 9 0 O y w m c X V v d D t T Z W N 0 a W 9 u M S 9 T Z X J i a W E g Q X d h e S 9 D a G F u Z 2 V k I F R 5 c G U u e z E 2 X H U w M D I 3 f j M w X H U w M D I 3 I E h U L D N 9 J n F 1 b 3 Q 7 L C Z x d W 9 0 O 1 N l Y 3 R p b 2 4 x L 1 N l c m J p Y S B B d 2 F 5 L 0 N o Y W 5 n Z W Q g V H l w Z S 5 7 M z F c d T A w M j d + N D V c d T A w M j c g S F Q s N H 0 m c X V v d D s s J n F 1 b 3 Q 7 U 2 V j d G l v b j E v U 2 V y Y m l h I E F 3 Y X k v Q 2 h h b m d l Z C B U e X B l L n t W R U 5 D R V U g S F Q s N X 0 m c X V v d D s s J n F 1 b 3 Q 7 U 2 V j d G l v b j E v U 2 V y Y m l h I E F 3 Y X k v Q 2 h h b m d l Z C B U e X B l L n t Q R V J E R V U g S F Q s N n 0 m c X V v d D s s J n F 1 b 3 Q 7 U 2 V j d G l v b j E v U 2 V y Y m l h I E F 3 Y X k v Q 2 h h b m d l Z C B U e X B l L n t F T V B B V E 9 V I C B I V C w 3 f S Z x d W 9 0 O y w m c X V v d D t T Z W N 0 a W 9 u M S 9 T Z X J i a W E g Q X d h e S 9 D a G F u Z 2 V k I F R 5 c G U u e 0 1 B U k N P V S B Q U k l N R U l S T y B I V C w 4 f S Z x d W 9 0 O y w m c X V v d D t T Z W N 0 a W 9 u M S 9 T Z X J i a W E g Q X d h e S 9 D a G F u Z 2 V k I F R 5 c G U u e 0 x F V k 9 V I F B S S U 1 F S V J P I E d P T C B I V C w 5 f S Z x d W 9 0 O y w m c X V v d D t T Z W N 0 a W 9 u M S 9 T Z X J i a W E g Q X d h e S 9 D a G F u Z 2 V k I F R 5 c G U u e y U g U F J J T U V J U k 8 g w 4 A g T U F S Q 0 F S I E h U I E F X Q V k s M T B 9 J n F 1 b 3 Q 7 L C Z x d W 9 0 O 1 N l Y 3 R p b 2 4 x L 1 N l c m J p Y S B B d 2 F 5 L 0 N o Y W 5 n Z W Q g V H l w Z S 5 7 J S B Q U k l N R U l S T y D D g C B N Q V J D Q V I g S F Q g S E 9 N R S w x M X 0 m c X V v d D s s J n F 1 b 3 Q 7 U 2 V j d G l v b j E v U 2 V y Y m l h I E F 3 Y X k v Q 2 h h b m d l Z C B U e X B l L n t Q U E 0 g Q V d B W S A o J S k s M T J 9 J n F 1 b 3 Q 7 L C Z x d W 9 0 O 1 N l Y 3 R p b 2 4 x L 1 N l c m J p Y S B B d 2 F 5 L 0 N o Y W 5 n Z W Q g V H l w Z S 5 7 U F B N I F R P V E F M I C g l K S w x M 3 0 m c X V v d D s s J n F 1 b 3 Q 7 U 2 V j d G l v b j E v U 2 V y Y m l h I E F 3 Y X k v Q 2 h h b m d l Z C B U e X B l L n t D b 2 x 1 b W 4 x N S w x N H 0 m c X V v d D s s J n F 1 b 3 Q 7 U 2 V j d G l v b j E v U 2 V y Y m l h I E F 3 Y X k v Q 2 h h b m d l Z C B U e X B l L n t D b 2 x 1 b W 4 x N i w x N X 0 m c X V v d D s s J n F 1 b 3 Q 7 U 2 V j d G l v b j E v U 2 V y Y m l h I E F 3 Y X k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1 N l c m J p Y S B B d 2 F 5 L 0 N o Y W 5 n Z W Q g V H l w Z S 5 7 R k 9 S Q S h B V 0 F Z K S w w f S Z x d W 9 0 O y w m c X V v d D t T Z W N 0 a W 9 u M S 9 T Z X J i a W E g Q X d h e S 9 D a G F u Z 2 V k I F R 5 c G U u e 0 p P R 0 9 T I E F X Q V k s M X 0 m c X V v d D s s J n F 1 b 3 Q 7 U 2 V j d G l v b j E v U 2 V y Y m l h I E F 3 Y X k v Q 2 h h b m d l Z C B U e X B l L n s w X H U w M D I 3 f j E 1 X H U w M D I 3 I E h U L D J 9 J n F 1 b 3 Q 7 L C Z x d W 9 0 O 1 N l Y 3 R p b 2 4 x L 1 N l c m J p Y S B B d 2 F 5 L 0 N o Y W 5 n Z W Q g V H l w Z S 5 7 M T Z c d T A w M j d + M z B c d T A w M j c g S F Q s M 3 0 m c X V v d D s s J n F 1 b 3 Q 7 U 2 V j d G l v b j E v U 2 V y Y m l h I E F 3 Y X k v Q 2 h h b m d l Z C B U e X B l L n s z M V x 1 M D A y N 3 4 0 N V x 1 M D A y N y B I V C w 0 f S Z x d W 9 0 O y w m c X V v d D t T Z W N 0 a W 9 u M S 9 T Z X J i a W E g Q X d h e S 9 D a G F u Z 2 V k I F R 5 c G U u e 1 Z F T k N F V S B I V C w 1 f S Z x d W 9 0 O y w m c X V v d D t T Z W N 0 a W 9 u M S 9 T Z X J i a W E g Q X d h e S 9 D a G F u Z 2 V k I F R 5 c G U u e 1 B F U k R F V S B I V C w 2 f S Z x d W 9 0 O y w m c X V v d D t T Z W N 0 a W 9 u M S 9 T Z X J i a W E g Q X d h e S 9 D a G F u Z 2 V k I F R 5 c G U u e 0 V N U E F U T 1 U g I E h U L D d 9 J n F 1 b 3 Q 7 L C Z x d W 9 0 O 1 N l Y 3 R p b 2 4 x L 1 N l c m J p Y S B B d 2 F 5 L 0 N o Y W 5 n Z W Q g V H l w Z S 5 7 T U F S Q 0 9 V I F B S S U 1 F S V J P I E h U L D h 9 J n F 1 b 3 Q 7 L C Z x d W 9 0 O 1 N l Y 3 R p b 2 4 x L 1 N l c m J p Y S B B d 2 F 5 L 0 N o Y W 5 n Z W Q g V H l w Z S 5 7 T E V W T 1 U g U F J J T U V J U k 8 g R 0 9 M I E h U L D l 9 J n F 1 b 3 Q 7 L C Z x d W 9 0 O 1 N l Y 3 R p b 2 4 x L 1 N l c m J p Y S B B d 2 F 5 L 0 N o Y W 5 n Z W Q g V H l w Z S 5 7 J S B Q U k l N R U l S T y D D g C B N Q V J D Q V I g S F Q g Q V d B W S w x M H 0 m c X V v d D s s J n F 1 b 3 Q 7 U 2 V j d G l v b j E v U 2 V y Y m l h I E F 3 Y X k v Q 2 h h b m d l Z C B U e X B l L n s l I F B S S U 1 F S V J P I M O A I E 1 B U k N B U i B I V C B I T 0 1 F L D E x f S Z x d W 9 0 O y w m c X V v d D t T Z W N 0 a W 9 u M S 9 T Z X J i a W E g Q X d h e S 9 D a G F u Z 2 V k I F R 5 c G U u e 1 B Q T S B B V 0 F Z I C g l K S w x M n 0 m c X V v d D s s J n F 1 b 3 Q 7 U 2 V j d G l v b j E v U 2 V y Y m l h I E F 3 Y X k v Q 2 h h b m d l Z C B U e X B l L n t Q U E 0 g V E 9 U Q U w g K C U p L D E z f S Z x d W 9 0 O y w m c X V v d D t T Z W N 0 a W 9 u M S 9 T Z X J i a W E g Q X d h e S 9 D a G F u Z 2 V k I F R 5 c G U u e 0 N v b H V t b j E 1 L D E 0 f S Z x d W 9 0 O y w m c X V v d D t T Z W N 0 a W 9 u M S 9 T Z X J i a W E g Q X d h e S 9 D a G F u Z 2 V k I F R 5 c G U u e 0 N v b H V t b j E 2 L D E 1 f S Z x d W 9 0 O y w m c X V v d D t T Z W N 0 a W 9 u M S 9 T Z X J i a W E g Q X d h e S 9 D a G F u Z 2 V k I F R 5 c G U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y Y m l h J T I w Q X d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J i a W E l M j B B d 2 F 5 L 0 h U K E F 3 Y X k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y Y m l h J T I w Q X d h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J i a W E l M j B B d 2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y Y m l h J T I w S G 9 t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R d W V y e U d y b 3 V w S U Q i I F Z h b H V l P S J z O G Y 3 Y z A z M T I t N j c 3 Y i 0 0 M W V i L W E x N j k t M 2 R j N z U w M j U 0 Z j g 5 I i A v P j x F b n R y e S B U e X B l P S J R d W V y e U l E I i B W Y W x 1 Z T 0 i c z k z M D N k M D Y z L T c 3 Y T Y t N D N h O C 1 i Z W E w L W J i Y W U 1 O D k z N T h m N y I g L z 4 8 R W 5 0 c n k g V H l w Z T 0 i R m l s b E V y c m 9 y Q 2 9 1 b n Q i I F Z h b H V l P S J s M C I g L z 4 8 R W 5 0 c n k g V H l w Z T 0 i R m l s b E x h c 3 R V c G R h d G V k I i B W Y W x 1 Z T 0 i Z D I w M j M t M D k t M T B U M T U 6 M j E 6 M D Q u M D Y 4 N j A w M l o i I C 8 + P E V u d H J 5 I F R 5 c G U 9 I k Z p b G x F c n J v c k N v Z G U i I F Z h b H V l P S J z V W 5 r b m 9 3 b i I g L z 4 8 R W 5 0 c n k g V H l w Z T 0 i R m l s b E N v b H V t b l R 5 c G V z I i B W Y W x 1 Z T 0 i c 0 J n T U R B d 0 1 E Q X d N R E F 3 V U Z C U V V B Q U F B P S I g L z 4 8 R W 5 0 c n k g V H l w Z T 0 i R m l s b E N v b H V t b k 5 h b W V z I i B W Y W x 1 Z T 0 i c 1 s m c X V v d D t D Q V N B K E h P T U U p J n F 1 b 3 Q 7 L C Z x d W 9 0 O 0 p P R 0 9 T I E h P T U U m c X V v d D s s J n F 1 b 3 Q 7 M F x 1 M D A y N 3 4 x N V x 1 M D A y N y B I V C Z x d W 9 0 O y w m c X V v d D s x N l x 1 M D A y N 3 4 z M F x 1 M D A y N y B I V C Z x d W 9 0 O y w m c X V v d D s z M V x 1 M D A y N 3 4 0 N V x 1 M D A y N y B I V C Z x d W 9 0 O y w m c X V v d D t W R U 5 D R V U g S F Q m c X V v d D s s J n F 1 b 3 Q 7 U E V S R E V V I E h U J n F 1 b 3 Q 7 L C Z x d W 9 0 O 0 V N U E F U T 1 U g I E h U J n F 1 b 3 Q 7 L C Z x d W 9 0 O 0 1 B U k N P V S B Q U k l N R U l S T y B I V C Z x d W 9 0 O y w m c X V v d D t M R V Z P V S B Q U k l N R U l S T y B H T 0 w g S F Q m c X V v d D s s J n F 1 b 3 Q 7 J S B Q U k l N R U l S T y D D g C B N Q V J D Q V I g S F Q g S E 9 N R S Z x d W 9 0 O y w m c X V v d D s l I F B S S U 1 F S V J P I M O A I E 1 B U k N B U i B I V C B B V 0 F Z J n F 1 b 3 Q 7 L C Z x d W 9 0 O 1 B Q T S B I T 0 1 F I C g l K S Z x d W 9 0 O y w m c X V v d D t Q U E 0 g V E 9 U Q U w g K C U p J n F 1 b 3 Q 7 L C Z x d W 9 0 O 0 N v b H V t b j E 1 J n F 1 b 3 Q 7 L C Z x d W 9 0 O 0 N v b H V t b j E 2 J n F 1 b 3 Q 7 L C Z x d W 9 0 O 0 N v b H V t b j E 3 J n F 1 b 3 Q 7 X S I g L z 4 8 R W 5 0 c n k g V H l w Z T 0 i R m l s b E N v d W 5 0 I i B W Y W x 1 Z T 0 i b D E 2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J i a W E g S G 9 t Z S 9 D a G F u Z 2 V k I F R 5 c G U u e 0 N B U 0 E o S E 9 N R S k s M H 0 m c X V v d D s s J n F 1 b 3 Q 7 U 2 V j d G l v b j E v U 2 V y Y m l h I E h v b W U v Q 2 h h b m d l Z C B U e X B l L n t K T 0 d P U y B I T 0 1 F L D F 9 J n F 1 b 3 Q 7 L C Z x d W 9 0 O 1 N l Y 3 R p b 2 4 x L 1 N l c m J p Y S B I b 2 1 l L 0 N o Y W 5 n Z W Q g V H l w Z S 5 7 M F x 1 M D A y N 3 4 x N V x 1 M D A y N y B I V C w y f S Z x d W 9 0 O y w m c X V v d D t T Z W N 0 a W 9 u M S 9 T Z X J i a W E g S G 9 t Z S 9 D a G F u Z 2 V k I F R 5 c G U u e z E 2 X H U w M D I 3 f j M w X H U w M D I 3 I E h U L D N 9 J n F 1 b 3 Q 7 L C Z x d W 9 0 O 1 N l Y 3 R p b 2 4 x L 1 N l c m J p Y S B I b 2 1 l L 0 N o Y W 5 n Z W Q g V H l w Z S 5 7 M z F c d T A w M j d + N D V c d T A w M j c g S F Q s N H 0 m c X V v d D s s J n F 1 b 3 Q 7 U 2 V j d G l v b j E v U 2 V y Y m l h I E h v b W U v Q 2 h h b m d l Z C B U e X B l L n t W R U 5 D R V U g S F Q s N X 0 m c X V v d D s s J n F 1 b 3 Q 7 U 2 V j d G l v b j E v U 2 V y Y m l h I E h v b W U v Q 2 h h b m d l Z C B U e X B l L n t Q R V J E R V U g S F Q s N n 0 m c X V v d D s s J n F 1 b 3 Q 7 U 2 V j d G l v b j E v U 2 V y Y m l h I E h v b W U v Q 2 h h b m d l Z C B U e X B l L n t F T V B B V E 9 V I C B I V C w 3 f S Z x d W 9 0 O y w m c X V v d D t T Z W N 0 a W 9 u M S 9 T Z X J i a W E g S G 9 t Z S 9 D a G F u Z 2 V k I F R 5 c G U u e 0 1 B U k N P V S B Q U k l N R U l S T y B I V C w 4 f S Z x d W 9 0 O y w m c X V v d D t T Z W N 0 a W 9 u M S 9 T Z X J i a W E g S G 9 t Z S 9 D a G F u Z 2 V k I F R 5 c G U u e 0 x F V k 9 V I F B S S U 1 F S V J P I E d P T C B I V C w 5 f S Z x d W 9 0 O y w m c X V v d D t T Z W N 0 a W 9 u M S 9 T Z X J i a W E g S G 9 t Z S 9 D a G F u Z 2 V k I F R 5 c G U u e y U g U F J J T U V J U k 8 g w 4 A g T U F S Q 0 F S I E h U I E h P T U U s M T B 9 J n F 1 b 3 Q 7 L C Z x d W 9 0 O 1 N l Y 3 R p b 2 4 x L 1 N l c m J p Y S B I b 2 1 l L 0 N o Y W 5 n Z W Q g V H l w Z S 5 7 J S B Q U k l N R U l S T y D D g C B N Q V J D Q V I g S F Q g Q V d B W S w x M X 0 m c X V v d D s s J n F 1 b 3 Q 7 U 2 V j d G l v b j E v U 2 V y Y m l h I E h v b W U v Q 2 h h b m d l Z C B U e X B l L n t Q U E 0 g S E 9 N R S A o J S k s M T J 9 J n F 1 b 3 Q 7 L C Z x d W 9 0 O 1 N l Y 3 R p b 2 4 x L 1 N l c m J p Y S B I b 2 1 l L 0 N o Y W 5 n Z W Q g V H l w Z S 5 7 U F B N I F R P V E F M I C g l K S w x M 3 0 m c X V v d D s s J n F 1 b 3 Q 7 U 2 V j d G l v b j E v U 2 V y Y m l h I E h v b W U v Q 2 h h b m d l Z C B U e X B l L n t D b 2 x 1 b W 4 x N S w x N H 0 m c X V v d D s s J n F 1 b 3 Q 7 U 2 V j d G l v b j E v U 2 V y Y m l h I E h v b W U v Q 2 h h b m d l Z C B U e X B l L n t D b 2 x 1 b W 4 x N i w x N X 0 m c X V v d D s s J n F 1 b 3 Q 7 U 2 V j d G l v b j E v U 2 V y Y m l h I E h v b W U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1 N l c m J p Y S B I b 2 1 l L 0 N o Y W 5 n Z W Q g V H l w Z S 5 7 Q 0 F T Q S h I T 0 1 F K S w w f S Z x d W 9 0 O y w m c X V v d D t T Z W N 0 a W 9 u M S 9 T Z X J i a W E g S G 9 t Z S 9 D a G F u Z 2 V k I F R 5 c G U u e 0 p P R 0 9 T I E h P T U U s M X 0 m c X V v d D s s J n F 1 b 3 Q 7 U 2 V j d G l v b j E v U 2 V y Y m l h I E h v b W U v Q 2 h h b m d l Z C B U e X B l L n s w X H U w M D I 3 f j E 1 X H U w M D I 3 I E h U L D J 9 J n F 1 b 3 Q 7 L C Z x d W 9 0 O 1 N l Y 3 R p b 2 4 x L 1 N l c m J p Y S B I b 2 1 l L 0 N o Y W 5 n Z W Q g V H l w Z S 5 7 M T Z c d T A w M j d + M z B c d T A w M j c g S F Q s M 3 0 m c X V v d D s s J n F 1 b 3 Q 7 U 2 V j d G l v b j E v U 2 V y Y m l h I E h v b W U v Q 2 h h b m d l Z C B U e X B l L n s z M V x 1 M D A y N 3 4 0 N V x 1 M D A y N y B I V C w 0 f S Z x d W 9 0 O y w m c X V v d D t T Z W N 0 a W 9 u M S 9 T Z X J i a W E g S G 9 t Z S 9 D a G F u Z 2 V k I F R 5 c G U u e 1 Z F T k N F V S B I V C w 1 f S Z x d W 9 0 O y w m c X V v d D t T Z W N 0 a W 9 u M S 9 T Z X J i a W E g S G 9 t Z S 9 D a G F u Z 2 V k I F R 5 c G U u e 1 B F U k R F V S B I V C w 2 f S Z x d W 9 0 O y w m c X V v d D t T Z W N 0 a W 9 u M S 9 T Z X J i a W E g S G 9 t Z S 9 D a G F u Z 2 V k I F R 5 c G U u e 0 V N U E F U T 1 U g I E h U L D d 9 J n F 1 b 3 Q 7 L C Z x d W 9 0 O 1 N l Y 3 R p b 2 4 x L 1 N l c m J p Y S B I b 2 1 l L 0 N o Y W 5 n Z W Q g V H l w Z S 5 7 T U F S Q 0 9 V I F B S S U 1 F S V J P I E h U L D h 9 J n F 1 b 3 Q 7 L C Z x d W 9 0 O 1 N l Y 3 R p b 2 4 x L 1 N l c m J p Y S B I b 2 1 l L 0 N o Y W 5 n Z W Q g V H l w Z S 5 7 T E V W T 1 U g U F J J T U V J U k 8 g R 0 9 M I E h U L D l 9 J n F 1 b 3 Q 7 L C Z x d W 9 0 O 1 N l Y 3 R p b 2 4 x L 1 N l c m J p Y S B I b 2 1 l L 0 N o Y W 5 n Z W Q g V H l w Z S 5 7 J S B Q U k l N R U l S T y D D g C B N Q V J D Q V I g S F Q g S E 9 N R S w x M H 0 m c X V v d D s s J n F 1 b 3 Q 7 U 2 V j d G l v b j E v U 2 V y Y m l h I E h v b W U v Q 2 h h b m d l Z C B U e X B l L n s l I F B S S U 1 F S V J P I M O A I E 1 B U k N B U i B I V C B B V 0 F Z L D E x f S Z x d W 9 0 O y w m c X V v d D t T Z W N 0 a W 9 u M S 9 T Z X J i a W E g S G 9 t Z S 9 D a G F u Z 2 V k I F R 5 c G U u e 1 B Q T S B I T 0 1 F I C g l K S w x M n 0 m c X V v d D s s J n F 1 b 3 Q 7 U 2 V j d G l v b j E v U 2 V y Y m l h I E h v b W U v Q 2 h h b m d l Z C B U e X B l L n t Q U E 0 g V E 9 U Q U w g K C U p L D E z f S Z x d W 9 0 O y w m c X V v d D t T Z W N 0 a W 9 u M S 9 T Z X J i a W E g S G 9 t Z S 9 D a G F u Z 2 V k I F R 5 c G U u e 0 N v b H V t b j E 1 L D E 0 f S Z x d W 9 0 O y w m c X V v d D t T Z W N 0 a W 9 u M S 9 T Z X J i a W E g S G 9 t Z S 9 D a G F u Z 2 V k I F R 5 c G U u e 0 N v b H V t b j E 2 L D E 1 f S Z x d W 9 0 O y w m c X V v d D t T Z W N 0 a W 9 u M S 9 T Z X J i a W E g S G 9 t Z S 9 D a G F u Z 2 V k I F R 5 c G U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y Y m l h J T I w S G 9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J i a W E l M j B I b 2 1 l L 0 h U K E h v b W U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y Y m l h J T I w S G 9 t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J i a W E l M j B I b 2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y Y m l h J T I w S G 9 t Z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y Y m l h J T I w Q X d h e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S G 9 t Z S 9 B c H B l b m R l Z C U y M F F 1 Z X J 5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B d 2 F 5 L 0 F w c G V u Z G V k J T I w U X V l c n k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b 2 F j a W E l M j B I b 2 1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F 1 Z X J 5 R 3 J v d X B J R C I g V m F s d W U 9 I n M 4 Z j d j M D M x M i 0 2 N z d i L T Q x Z W I t Y T E 2 O S 0 z Z G M 3 N T A y N T R m O D k i I C 8 + P E V u d H J 5 I F R 5 c G U 9 I l F 1 Z X J 5 S U Q i I F Z h b H V l P S J z O D E 0 O T Y y Y T Y t Z D E 2 M S 0 0 M m Z m L T k 1 Y j Q t Y j U y Y 2 N l Y j A x Z W U 4 I i A v P j x F b n R y e S B U e X B l P S J G a W x s R X J y b 3 J D b 3 V u d C I g V m F s d W U 9 I m w w I i A v P j x F b n R y e S B U e X B l P S J G a W x s T G F z d F V w Z G F 0 Z W Q i I F Z h b H V l P S J k M j A y M y 0 w O S 0 x M F Q x N T o y M T o w N C 4 x N D g 2 M D I y W i I g L z 4 8 R W 5 0 c n k g V H l w Z T 0 i R m l s b E V y c m 9 y Q 2 9 k Z S I g V m F s d W U 9 I n N V b m t u b 3 d u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N B U 0 E o S E 9 N R S k m c X V v d D s s J n F 1 b 3 Q 7 S k 9 H T 1 M g S E 9 N R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I T 0 1 F J n F 1 b 3 Q 7 L C Z x d W 9 0 O y U g U F J J T U V J U k 8 g w 4 A g T U F S Q 0 F S I E h U I E F X Q V k m c X V v d D s s J n F 1 b 3 Q 7 U F B N I E h P T U U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M T A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y b 2 F j a W E g S G 9 t Z S 9 D a G F u Z 2 V k I F R 5 c G U u e 0 N B U 0 E o S E 9 N R S k s M H 0 m c X V v d D s s J n F 1 b 3 Q 7 U 2 V j d G l v b j E v Q 3 J v Y W N p Y S B I b 2 1 l L 0 N o Y W 5 n Z W Q g V H l w Z S 5 7 S k 9 H T 1 M g S E 9 N R S w x f S Z x d W 9 0 O y w m c X V v d D t T Z W N 0 a W 9 u M S 9 D c m 9 h Y 2 l h I E h v b W U v Q 2 h h b m d l Z C B U e X B l L n s w X H U w M D I 3 f j E 1 X H U w M D I 3 I E h U L D J 9 J n F 1 b 3 Q 7 L C Z x d W 9 0 O 1 N l Y 3 R p b 2 4 x L 0 N y b 2 F j a W E g S G 9 t Z S 9 D a G F u Z 2 V k I F R 5 c G U u e z E 2 X H U w M D I 3 f j M w X H U w M D I 3 I E h U L D N 9 J n F 1 b 3 Q 7 L C Z x d W 9 0 O 1 N l Y 3 R p b 2 4 x L 0 N y b 2 F j a W E g S G 9 t Z S 9 D a G F u Z 2 V k I F R 5 c G U u e z M x X H U w M D I 3 f j Q 1 X H U w M D I 3 I E h U L D R 9 J n F 1 b 3 Q 7 L C Z x d W 9 0 O 1 N l Y 3 R p b 2 4 x L 0 N y b 2 F j a W E g S G 9 t Z S 9 D a G F u Z 2 V k I F R 5 c G U u e 1 Z F T k N F V S B I V C w 1 f S Z x d W 9 0 O y w m c X V v d D t T Z W N 0 a W 9 u M S 9 D c m 9 h Y 2 l h I E h v b W U v Q 2 h h b m d l Z C B U e X B l L n t Q R V J E R V U g S F Q s N n 0 m c X V v d D s s J n F 1 b 3 Q 7 U 2 V j d G l v b j E v Q 3 J v Y W N p Y S B I b 2 1 l L 0 N o Y W 5 n Z W Q g V H l w Z S 5 7 R U 1 Q Q V R P V S A g S F Q s N 3 0 m c X V v d D s s J n F 1 b 3 Q 7 U 2 V j d G l v b j E v Q 3 J v Y W N p Y S B I b 2 1 l L 0 N o Y W 5 n Z W Q g V H l w Z S 5 7 T U F S Q 0 9 V I F B S S U 1 F S V J P I E h U L D h 9 J n F 1 b 3 Q 7 L C Z x d W 9 0 O 1 N l Y 3 R p b 2 4 x L 0 N y b 2 F j a W E g S G 9 t Z S 9 D a G F u Z 2 V k I F R 5 c G U u e 0 x F V k 9 V I F B S S U 1 F S V J P I E d P T C B I V C w 5 f S Z x d W 9 0 O y w m c X V v d D t T Z W N 0 a W 9 u M S 9 D c m 9 h Y 2 l h I E h v b W U v Q 2 h h b m d l Z C B U e X B l L n s l I F B S S U 1 F S V J P I M O A I E 1 B U k N B U i B I V C B I T 0 1 F L D E w f S Z x d W 9 0 O y w m c X V v d D t T Z W N 0 a W 9 u M S 9 D c m 9 h Y 2 l h I E h v b W U v Q 2 h h b m d l Z C B U e X B l L n s l I F B S S U 1 F S V J P I M O A I E 1 B U k N B U i B I V C B B V 0 F Z L D E x f S Z x d W 9 0 O y w m c X V v d D t T Z W N 0 a W 9 u M S 9 D c m 9 h Y 2 l h I E h v b W U v Q 2 h h b m d l Z C B U e X B l L n t Q U E 0 g S E 9 N R S A o J S k s M T J 9 J n F 1 b 3 Q 7 L C Z x d W 9 0 O 1 N l Y 3 R p b 2 4 x L 0 N y b 2 F j a W E g S G 9 t Z S 9 D a G F u Z 2 V k I F R 5 c G U u e 1 B Q T S B U T 1 R B T C A o J S k s M T N 9 J n F 1 b 3 Q 7 L C Z x d W 9 0 O 1 N l Y 3 R p b 2 4 x L 0 N y b 2 F j a W E g S G 9 t Z S 9 D a G F u Z 2 V k I F R 5 c G U u e 0 N v b H V t b j E 1 L D E 0 f S Z x d W 9 0 O y w m c X V v d D t T Z W N 0 a W 9 u M S 9 D c m 9 h Y 2 l h I E h v b W U v Q 2 h h b m d l Z C B U e X B l L n t D b 2 x 1 b W 4 x N i w x N X 0 m c X V v d D s s J n F 1 b 3 Q 7 U 2 V j d G l v b j E v Q 3 J v Y W N p Y S B I b 2 1 l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D c m 9 h Y 2 l h I E h v b W U v Q 2 h h b m d l Z C B U e X B l L n t D Q V N B K E h P T U U p L D B 9 J n F 1 b 3 Q 7 L C Z x d W 9 0 O 1 N l Y 3 R p b 2 4 x L 0 N y b 2 F j a W E g S G 9 t Z S 9 D a G F u Z 2 V k I F R 5 c G U u e 0 p P R 0 9 T I E h P T U U s M X 0 m c X V v d D s s J n F 1 b 3 Q 7 U 2 V j d G l v b j E v Q 3 J v Y W N p Y S B I b 2 1 l L 0 N o Y W 5 n Z W Q g V H l w Z S 5 7 M F x 1 M D A y N 3 4 x N V x 1 M D A y N y B I V C w y f S Z x d W 9 0 O y w m c X V v d D t T Z W N 0 a W 9 u M S 9 D c m 9 h Y 2 l h I E h v b W U v Q 2 h h b m d l Z C B U e X B l L n s x N l x 1 M D A y N 3 4 z M F x 1 M D A y N y B I V C w z f S Z x d W 9 0 O y w m c X V v d D t T Z W N 0 a W 9 u M S 9 D c m 9 h Y 2 l h I E h v b W U v Q 2 h h b m d l Z C B U e X B l L n s z M V x 1 M D A y N 3 4 0 N V x 1 M D A y N y B I V C w 0 f S Z x d W 9 0 O y w m c X V v d D t T Z W N 0 a W 9 u M S 9 D c m 9 h Y 2 l h I E h v b W U v Q 2 h h b m d l Z C B U e X B l L n t W R U 5 D R V U g S F Q s N X 0 m c X V v d D s s J n F 1 b 3 Q 7 U 2 V j d G l v b j E v Q 3 J v Y W N p Y S B I b 2 1 l L 0 N o Y W 5 n Z W Q g V H l w Z S 5 7 U E V S R E V V I E h U L D Z 9 J n F 1 b 3 Q 7 L C Z x d W 9 0 O 1 N l Y 3 R p b 2 4 x L 0 N y b 2 F j a W E g S G 9 t Z S 9 D a G F u Z 2 V k I F R 5 c G U u e 0 V N U E F U T 1 U g I E h U L D d 9 J n F 1 b 3 Q 7 L C Z x d W 9 0 O 1 N l Y 3 R p b 2 4 x L 0 N y b 2 F j a W E g S G 9 t Z S 9 D a G F u Z 2 V k I F R 5 c G U u e 0 1 B U k N P V S B Q U k l N R U l S T y B I V C w 4 f S Z x d W 9 0 O y w m c X V v d D t T Z W N 0 a W 9 u M S 9 D c m 9 h Y 2 l h I E h v b W U v Q 2 h h b m d l Z C B U e X B l L n t M R V Z P V S B Q U k l N R U l S T y B H T 0 w g S F Q s O X 0 m c X V v d D s s J n F 1 b 3 Q 7 U 2 V j d G l v b j E v Q 3 J v Y W N p Y S B I b 2 1 l L 0 N o Y W 5 n Z W Q g V H l w Z S 5 7 J S B Q U k l N R U l S T y D D g C B N Q V J D Q V I g S F Q g S E 9 N R S w x M H 0 m c X V v d D s s J n F 1 b 3 Q 7 U 2 V j d G l v b j E v Q 3 J v Y W N p Y S B I b 2 1 l L 0 N o Y W 5 n Z W Q g V H l w Z S 5 7 J S B Q U k l N R U l S T y D D g C B N Q V J D Q V I g S F Q g Q V d B W S w x M X 0 m c X V v d D s s J n F 1 b 3 Q 7 U 2 V j d G l v b j E v Q 3 J v Y W N p Y S B I b 2 1 l L 0 N o Y W 5 n Z W Q g V H l w Z S 5 7 U F B N I E h P T U U g K C U p L D E y f S Z x d W 9 0 O y w m c X V v d D t T Z W N 0 a W 9 u M S 9 D c m 9 h Y 2 l h I E h v b W U v Q 2 h h b m d l Z C B U e X B l L n t Q U E 0 g V E 9 U Q U w g K C U p L D E z f S Z x d W 9 0 O y w m c X V v d D t T Z W N 0 a W 9 u M S 9 D c m 9 h Y 2 l h I E h v b W U v Q 2 h h b m d l Z C B U e X B l L n t D b 2 x 1 b W 4 x N S w x N H 0 m c X V v d D s s J n F 1 b 3 Q 7 U 2 V j d G l v b j E v Q 3 J v Y W N p Y S B I b 2 1 l L 0 N o Y W 5 n Z W Q g V H l w Z S 5 7 Q 2 9 s d W 1 u M T Y s M T V 9 J n F 1 b 3 Q 7 L C Z x d W 9 0 O 1 N l Y 3 R p b 2 4 x L 0 N y b 2 F j a W E g S G 9 t Z S 9 D a G F u Z 2 V k I F R 5 c G U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3 J v Y W N p Y S U y M E h v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v Y W N p Y S U y M E h v b W U v S F Q o S G 9 t Z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9 h Y 2 l h J T I w S G 9 t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9 h Y 2 l h J T I w S G 9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b 2 F j a W E l M j B I b 2 1 l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9 h Y 2 l h J T I w Q X d h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R d W V y e U d y b 3 V w S U Q i I F Z h b H V l P S J z N G E 0 O T U 2 M j A t M 2 E y N C 0 0 Y j R j L T k y Y j c t Y T E y Y W F h O T g 2 O W I z I i A v P j x F b n R y e S B U e X B l P S J R d W V y e U l E I i B W Y W x 1 Z T 0 i c z k 2 N j V h N 2 M 2 L T F h N D I t N D d l Y y 1 i M z l l L W F i N D E w M 2 Z h N m R l M S I g L z 4 8 R W 5 0 c n k g V H l w Z T 0 i R m l s b E V y c m 9 y Q 2 9 1 b n Q i I F Z h b H V l P S J s M C I g L z 4 8 R W 5 0 c n k g V H l w Z T 0 i R m l s b E x h c 3 R V c G R h d G V k I i B W Y W x 1 Z T 0 i Z D I w M j M t M D k t M T B U M T U 6 M j E 6 M D Q u M T M y N j E x M F o i I C 8 + P E V u d H J 5 I F R 5 c G U 9 I k Z p b G x F c n J v c k N v Z G U i I F Z h b H V l P S J z V W 5 r b m 9 3 b i I g L z 4 8 R W 5 0 c n k g V H l w Z T 0 i R m l s b E N v b H V t b l R 5 c G V z I i B W Y W x 1 Z T 0 i c 0 J n T U R B d 0 1 E Q X d N R E F 3 V U Z C U V V B Q U F B P S I g L z 4 8 R W 5 0 c n k g V H l w Z T 0 i R m l s b E N v b H V t b k 5 h b W V z I i B W Y W x 1 Z T 0 i c 1 s m c X V v d D t G T 1 J B K E F X Q V k p J n F 1 b 3 Q 7 L C Z x d W 9 0 O 0 p P R 0 9 T I E F X Q V k m c X V v d D s s J n F 1 b 3 Q 7 M F x 1 M D A y N 3 4 x N V x 1 M D A y N y B I V C Z x d W 9 0 O y w m c X V v d D s x N l x 1 M D A y N 3 4 z M F x 1 M D A y N y B I V C Z x d W 9 0 O y w m c X V v d D s z M V x 1 M D A y N 3 4 0 N V x 1 M D A y N y B I V C Z x d W 9 0 O y w m c X V v d D t W R U 5 D R V U g S F Q m c X V v d D s s J n F 1 b 3 Q 7 U E V S R E V V I E h U J n F 1 b 3 Q 7 L C Z x d W 9 0 O 0 V N U E F U T 1 U g I E h U J n F 1 b 3 Q 7 L C Z x d W 9 0 O 0 1 B U k N P V S B Q U k l N R U l S T y B I V C Z x d W 9 0 O y w m c X V v d D t M R V Z P V S B Q U k l N R U l S T y B H T 0 w g S F Q m c X V v d D s s J n F 1 b 3 Q 7 J S B Q U k l N R U l S T y D D g C B N Q V J D Q V I g S F Q g Q V d B W S Z x d W 9 0 O y w m c X V v d D s l I F B S S U 1 F S V J P I M O A I E 1 B U k N B U i B I V C B I T 0 1 F J n F 1 b 3 Q 7 L C Z x d W 9 0 O 1 B Q T S B B V 0 F Z I C g l K S Z x d W 9 0 O y w m c X V v d D t Q U E 0 g V E 9 U Q U w g K C U p J n F 1 b 3 Q 7 L C Z x d W 9 0 O 0 N v b H V t b j E 1 J n F 1 b 3 Q 7 L C Z x d W 9 0 O 0 N v b H V t b j E 2 J n F 1 b 3 Q 7 L C Z x d W 9 0 O 0 N v b H V t b j E 3 J n F 1 b 3 Q 7 X S I g L z 4 8 R W 5 0 c n k g V H l w Z T 0 i R m l s b E N v d W 5 0 I i B W Y W x 1 Z T 0 i b D E w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c m 9 h Y 2 l h I E F 3 Y X k v Q 2 h h b m d l Z C B U e X B l L n t G T 1 J B K E F X Q V k p L D B 9 J n F 1 b 3 Q 7 L C Z x d W 9 0 O 1 N l Y 3 R p b 2 4 x L 0 N y b 2 F j a W E g Q X d h e S 9 D a G F u Z 2 V k I F R 5 c G U u e 0 p P R 0 9 T I E F X Q V k s M X 0 m c X V v d D s s J n F 1 b 3 Q 7 U 2 V j d G l v b j E v Q 3 J v Y W N p Y S B B d 2 F 5 L 0 N o Y W 5 n Z W Q g V H l w Z S 5 7 M F x 1 M D A y N 3 4 x N V x 1 M D A y N y B I V C w y f S Z x d W 9 0 O y w m c X V v d D t T Z W N 0 a W 9 u M S 9 D c m 9 h Y 2 l h I E F 3 Y X k v Q 2 h h b m d l Z C B U e X B l L n s x N l x 1 M D A y N 3 4 z M F x 1 M D A y N y B I V C w z f S Z x d W 9 0 O y w m c X V v d D t T Z W N 0 a W 9 u M S 9 D c m 9 h Y 2 l h I E F 3 Y X k v Q 2 h h b m d l Z C B U e X B l L n s z M V x 1 M D A y N 3 4 0 N V x 1 M D A y N y B I V C w 0 f S Z x d W 9 0 O y w m c X V v d D t T Z W N 0 a W 9 u M S 9 D c m 9 h Y 2 l h I E F 3 Y X k v Q 2 h h b m d l Z C B U e X B l L n t W R U 5 D R V U g S F Q s N X 0 m c X V v d D s s J n F 1 b 3 Q 7 U 2 V j d G l v b j E v Q 3 J v Y W N p Y S B B d 2 F 5 L 0 N o Y W 5 n Z W Q g V H l w Z S 5 7 U E V S R E V V I E h U L D Z 9 J n F 1 b 3 Q 7 L C Z x d W 9 0 O 1 N l Y 3 R p b 2 4 x L 0 N y b 2 F j a W E g Q X d h e S 9 D a G F u Z 2 V k I F R 5 c G U u e 0 V N U E F U T 1 U g I E h U L D d 9 J n F 1 b 3 Q 7 L C Z x d W 9 0 O 1 N l Y 3 R p b 2 4 x L 0 N y b 2 F j a W E g Q X d h e S 9 D a G F u Z 2 V k I F R 5 c G U u e 0 1 B U k N P V S B Q U k l N R U l S T y B I V C w 4 f S Z x d W 9 0 O y w m c X V v d D t T Z W N 0 a W 9 u M S 9 D c m 9 h Y 2 l h I E F 3 Y X k v Q 2 h h b m d l Z C B U e X B l L n t M R V Z P V S B Q U k l N R U l S T y B H T 0 w g S F Q s O X 0 m c X V v d D s s J n F 1 b 3 Q 7 U 2 V j d G l v b j E v Q 3 J v Y W N p Y S B B d 2 F 5 L 0 N o Y W 5 n Z W Q g V H l w Z S 5 7 J S B Q U k l N R U l S T y D D g C B N Q V J D Q V I g S F Q g Q V d B W S w x M H 0 m c X V v d D s s J n F 1 b 3 Q 7 U 2 V j d G l v b j E v Q 3 J v Y W N p Y S B B d 2 F 5 L 0 N o Y W 5 n Z W Q g V H l w Z S 5 7 J S B Q U k l N R U l S T y D D g C B N Q V J D Q V I g S F Q g S E 9 N R S w x M X 0 m c X V v d D s s J n F 1 b 3 Q 7 U 2 V j d G l v b j E v Q 3 J v Y W N p Y S B B d 2 F 5 L 0 N o Y W 5 n Z W Q g V H l w Z S 5 7 U F B N I E F X Q V k g K C U p L D E y f S Z x d W 9 0 O y w m c X V v d D t T Z W N 0 a W 9 u M S 9 D c m 9 h Y 2 l h I E F 3 Y X k v Q 2 h h b m d l Z C B U e X B l L n t Q U E 0 g V E 9 U Q U w g K C U p L D E z f S Z x d W 9 0 O y w m c X V v d D t T Z W N 0 a W 9 u M S 9 D c m 9 h Y 2 l h I E F 3 Y X k v Q 2 h h b m d l Z C B U e X B l L n t D b 2 x 1 b W 4 x N S w x N H 0 m c X V v d D s s J n F 1 b 3 Q 7 U 2 V j d G l v b j E v Q 3 J v Y W N p Y S B B d 2 F 5 L 0 N o Y W 5 n Z W Q g V H l w Z S 5 7 Q 2 9 s d W 1 u M T Y s M T V 9 J n F 1 b 3 Q 7 L C Z x d W 9 0 O 1 N l Y 3 R p b 2 4 x L 0 N y b 2 F j a W E g Q X d h e S 9 D a G F u Z 2 V k I F R 5 c G U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Q 3 J v Y W N p Y S B B d 2 F 5 L 0 N o Y W 5 n Z W Q g V H l w Z S 5 7 R k 9 S Q S h B V 0 F Z K S w w f S Z x d W 9 0 O y w m c X V v d D t T Z W N 0 a W 9 u M S 9 D c m 9 h Y 2 l h I E F 3 Y X k v Q 2 h h b m d l Z C B U e X B l L n t K T 0 d P U y B B V 0 F Z L D F 9 J n F 1 b 3 Q 7 L C Z x d W 9 0 O 1 N l Y 3 R p b 2 4 x L 0 N y b 2 F j a W E g Q X d h e S 9 D a G F u Z 2 V k I F R 5 c G U u e z B c d T A w M j d + M T V c d T A w M j c g S F Q s M n 0 m c X V v d D s s J n F 1 b 3 Q 7 U 2 V j d G l v b j E v Q 3 J v Y W N p Y S B B d 2 F 5 L 0 N o Y W 5 n Z W Q g V H l w Z S 5 7 M T Z c d T A w M j d + M z B c d T A w M j c g S F Q s M 3 0 m c X V v d D s s J n F 1 b 3 Q 7 U 2 V j d G l v b j E v Q 3 J v Y W N p Y S B B d 2 F 5 L 0 N o Y W 5 n Z W Q g V H l w Z S 5 7 M z F c d T A w M j d + N D V c d T A w M j c g S F Q s N H 0 m c X V v d D s s J n F 1 b 3 Q 7 U 2 V j d G l v b j E v Q 3 J v Y W N p Y S B B d 2 F 5 L 0 N o Y W 5 n Z W Q g V H l w Z S 5 7 V k V O Q 0 V V I E h U L D V 9 J n F 1 b 3 Q 7 L C Z x d W 9 0 O 1 N l Y 3 R p b 2 4 x L 0 N y b 2 F j a W E g Q X d h e S 9 D a G F u Z 2 V k I F R 5 c G U u e 1 B F U k R F V S B I V C w 2 f S Z x d W 9 0 O y w m c X V v d D t T Z W N 0 a W 9 u M S 9 D c m 9 h Y 2 l h I E F 3 Y X k v Q 2 h h b m d l Z C B U e X B l L n t F T V B B V E 9 V I C B I V C w 3 f S Z x d W 9 0 O y w m c X V v d D t T Z W N 0 a W 9 u M S 9 D c m 9 h Y 2 l h I E F 3 Y X k v Q 2 h h b m d l Z C B U e X B l L n t N Q V J D T 1 U g U F J J T U V J U k 8 g S F Q s O H 0 m c X V v d D s s J n F 1 b 3 Q 7 U 2 V j d G l v b j E v Q 3 J v Y W N p Y S B B d 2 F 5 L 0 N o Y W 5 n Z W Q g V H l w Z S 5 7 T E V W T 1 U g U F J J T U V J U k 8 g R 0 9 M I E h U L D l 9 J n F 1 b 3 Q 7 L C Z x d W 9 0 O 1 N l Y 3 R p b 2 4 x L 0 N y b 2 F j a W E g Q X d h e S 9 D a G F u Z 2 V k I F R 5 c G U u e y U g U F J J T U V J U k 8 g w 4 A g T U F S Q 0 F S I E h U I E F X Q V k s M T B 9 J n F 1 b 3 Q 7 L C Z x d W 9 0 O 1 N l Y 3 R p b 2 4 x L 0 N y b 2 F j a W E g Q X d h e S 9 D a G F u Z 2 V k I F R 5 c G U u e y U g U F J J T U V J U k 8 g w 4 A g T U F S Q 0 F S I E h U I E h P T U U s M T F 9 J n F 1 b 3 Q 7 L C Z x d W 9 0 O 1 N l Y 3 R p b 2 4 x L 0 N y b 2 F j a W E g Q X d h e S 9 D a G F u Z 2 V k I F R 5 c G U u e 1 B Q T S B B V 0 F Z I C g l K S w x M n 0 m c X V v d D s s J n F 1 b 3 Q 7 U 2 V j d G l v b j E v Q 3 J v Y W N p Y S B B d 2 F 5 L 0 N o Y W 5 n Z W Q g V H l w Z S 5 7 U F B N I F R P V E F M I C g l K S w x M 3 0 m c X V v d D s s J n F 1 b 3 Q 7 U 2 V j d G l v b j E v Q 3 J v Y W N p Y S B B d 2 F 5 L 0 N o Y W 5 n Z W Q g V H l w Z S 5 7 Q 2 9 s d W 1 u M T U s M T R 9 J n F 1 b 3 Q 7 L C Z x d W 9 0 O 1 N l Y 3 R p b 2 4 x L 0 N y b 2 F j a W E g Q X d h e S 9 D a G F u Z 2 V k I F R 5 c G U u e 0 N v b H V t b j E 2 L D E 1 f S Z x d W 9 0 O y w m c X V v d D t T Z W N 0 a W 9 u M S 9 D c m 9 h Y 2 l h I E F 3 Y X k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y b 2 F j a W E l M j B B d 2 F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y b 2 F j a W E l M j B B d 2 F 5 L 0 h U K E F 3 Y X k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v Y W N p Y S U y M E F 3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J v Y W N p Y S U y M E F 3 Y X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c m 9 h Y 2 l h J T I w Q X d h e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S G 9 t Z S 9 B c H B l b m R l Z C U y M F F 1 Z X J 5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B d 2 F 5 L 0 F w c G V u Z G V k J T I w U X V l c n k x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c n V l Z 2 E l M j B B d 2 F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F 1 Z X J 5 R 3 J v d X B J R C I g V m F s d W U 9 I n M 0 Y T Q 5 N T Y y M C 0 z Y T I 0 L T R i N G M t O T J i N y 1 h M T J h Y W E 5 O D Y 5 Y j M i I C 8 + P E V u d H J 5 I F R 5 c G U 9 I l F 1 Z X J 5 S U Q i I F Z h b H V l P S J z N z k x Y j M z Y m I t N W N i N C 0 0 M T I y L T g w Y T M t Y z Z i N j c 3 O T Y y N z J h I i A v P j x F b n R y e S B U e X B l P S J G a W x s R X J y b 3 J D b 3 V u d C I g V m F s d W U 9 I m w w I i A v P j x F b n R y e S B U e X B l P S J G a W x s T G F z d F V w Z G F 0 Z W Q i I F Z h b H V l P S J k M j A y M y 0 w O S 0 x M F Q x N T o y M T o w N C 4 x N j M 1 O T I 4 W i I g L z 4 8 R W 5 0 c n k g V H l w Z T 0 i R m l s b E V y c m 9 y Q 2 9 k Z S I g V m F s d W U 9 I n N V b m t u b 3 d u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Z P U k E o Q V d B W S k m c X V v d D s s J n F 1 b 3 Q 7 S k 9 H T 1 M g Q V d B W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B V 0 F Z J n F 1 b 3 Q 7 L C Z x d W 9 0 O y U g U F J J T U V J U k 8 g w 4 A g T U F S Q 0 F S I E h U I E h P T U U m c X V v d D s s J n F 1 b 3 Q 7 U F B N I E F X Q V k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M T Y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v c n V l Z 2 E g Q X d h e S 9 D a G F u Z 2 V k I F R 5 c G U u e 0 Z P U k E o Q V d B W S k s M H 0 m c X V v d D s s J n F 1 b 3 Q 7 U 2 V j d G l v b j E v T m 9 y d W V n Y S B B d 2 F 5 L 0 N o Y W 5 n Z W Q g V H l w Z S 5 7 S k 9 H T 1 M g Q V d B W S w x f S Z x d W 9 0 O y w m c X V v d D t T Z W N 0 a W 9 u M S 9 O b 3 J 1 Z W d h I E F 3 Y X k v Q 2 h h b m d l Z C B U e X B l L n s w X H U w M D I 3 f j E 1 X H U w M D I 3 I E h U L D J 9 J n F 1 b 3 Q 7 L C Z x d W 9 0 O 1 N l Y 3 R p b 2 4 x L 0 5 v c n V l Z 2 E g Q X d h e S 9 D a G F u Z 2 V k I F R 5 c G U u e z E 2 X H U w M D I 3 f j M w X H U w M D I 3 I E h U L D N 9 J n F 1 b 3 Q 7 L C Z x d W 9 0 O 1 N l Y 3 R p b 2 4 x L 0 5 v c n V l Z 2 E g Q X d h e S 9 D a G F u Z 2 V k I F R 5 c G U u e z M x X H U w M D I 3 f j Q 1 X H U w M D I 3 I E h U L D R 9 J n F 1 b 3 Q 7 L C Z x d W 9 0 O 1 N l Y 3 R p b 2 4 x L 0 5 v c n V l Z 2 E g Q X d h e S 9 D a G F u Z 2 V k I F R 5 c G U u e 1 Z F T k N F V S B I V C w 1 f S Z x d W 9 0 O y w m c X V v d D t T Z W N 0 a W 9 u M S 9 O b 3 J 1 Z W d h I E F 3 Y X k v Q 2 h h b m d l Z C B U e X B l L n t Q R V J E R V U g S F Q s N n 0 m c X V v d D s s J n F 1 b 3 Q 7 U 2 V j d G l v b j E v T m 9 y d W V n Y S B B d 2 F 5 L 0 N o Y W 5 n Z W Q g V H l w Z S 5 7 R U 1 Q Q V R P V S A g S F Q s N 3 0 m c X V v d D s s J n F 1 b 3 Q 7 U 2 V j d G l v b j E v T m 9 y d W V n Y S B B d 2 F 5 L 0 N o Y W 5 n Z W Q g V H l w Z S 5 7 T U F S Q 0 9 V I F B S S U 1 F S V J P I E h U L D h 9 J n F 1 b 3 Q 7 L C Z x d W 9 0 O 1 N l Y 3 R p b 2 4 x L 0 5 v c n V l Z 2 E g Q X d h e S 9 D a G F u Z 2 V k I F R 5 c G U u e 0 x F V k 9 V I F B S S U 1 F S V J P I E d P T C B I V C w 5 f S Z x d W 9 0 O y w m c X V v d D t T Z W N 0 a W 9 u M S 9 O b 3 J 1 Z W d h I E F 3 Y X k v Q 2 h h b m d l Z C B U e X B l L n s l I F B S S U 1 F S V J P I M O A I E 1 B U k N B U i B I V C B B V 0 F Z L D E w f S Z x d W 9 0 O y w m c X V v d D t T Z W N 0 a W 9 u M S 9 O b 3 J 1 Z W d h I E F 3 Y X k v Q 2 h h b m d l Z C B U e X B l L n s l I F B S S U 1 F S V J P I M O A I E 1 B U k N B U i B I V C B I T 0 1 F L D E x f S Z x d W 9 0 O y w m c X V v d D t T Z W N 0 a W 9 u M S 9 O b 3 J 1 Z W d h I E F 3 Y X k v Q 2 h h b m d l Z C B U e X B l L n t Q U E 0 g Q V d B W S A o J S k s M T J 9 J n F 1 b 3 Q 7 L C Z x d W 9 0 O 1 N l Y 3 R p b 2 4 x L 0 5 v c n V l Z 2 E g Q X d h e S 9 D a G F u Z 2 V k I F R 5 c G U u e 1 B Q T S B U T 1 R B T C A o J S k s M T N 9 J n F 1 b 3 Q 7 L C Z x d W 9 0 O 1 N l Y 3 R p b 2 4 x L 0 5 v c n V l Z 2 E g Q X d h e S 9 D a G F u Z 2 V k I F R 5 c G U u e 0 N v b H V t b j E 1 L D E 0 f S Z x d W 9 0 O y w m c X V v d D t T Z W N 0 a W 9 u M S 9 O b 3 J 1 Z W d h I E F 3 Y X k v Q 2 h h b m d l Z C B U e X B l L n t D b 2 x 1 b W 4 x N i w x N X 0 m c X V v d D s s J n F 1 b 3 Q 7 U 2 V j d G l v b j E v T m 9 y d W V n Y S B B d 2 F 5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O b 3 J 1 Z W d h I E F 3 Y X k v Q 2 h h b m d l Z C B U e X B l L n t G T 1 J B K E F X Q V k p L D B 9 J n F 1 b 3 Q 7 L C Z x d W 9 0 O 1 N l Y 3 R p b 2 4 x L 0 5 v c n V l Z 2 E g Q X d h e S 9 D a G F u Z 2 V k I F R 5 c G U u e 0 p P R 0 9 T I E F X Q V k s M X 0 m c X V v d D s s J n F 1 b 3 Q 7 U 2 V j d G l v b j E v T m 9 y d W V n Y S B B d 2 F 5 L 0 N o Y W 5 n Z W Q g V H l w Z S 5 7 M F x 1 M D A y N 3 4 x N V x 1 M D A y N y B I V C w y f S Z x d W 9 0 O y w m c X V v d D t T Z W N 0 a W 9 u M S 9 O b 3 J 1 Z W d h I E F 3 Y X k v Q 2 h h b m d l Z C B U e X B l L n s x N l x 1 M D A y N 3 4 z M F x 1 M D A y N y B I V C w z f S Z x d W 9 0 O y w m c X V v d D t T Z W N 0 a W 9 u M S 9 O b 3 J 1 Z W d h I E F 3 Y X k v Q 2 h h b m d l Z C B U e X B l L n s z M V x 1 M D A y N 3 4 0 N V x 1 M D A y N y B I V C w 0 f S Z x d W 9 0 O y w m c X V v d D t T Z W N 0 a W 9 u M S 9 O b 3 J 1 Z W d h I E F 3 Y X k v Q 2 h h b m d l Z C B U e X B l L n t W R U 5 D R V U g S F Q s N X 0 m c X V v d D s s J n F 1 b 3 Q 7 U 2 V j d G l v b j E v T m 9 y d W V n Y S B B d 2 F 5 L 0 N o Y W 5 n Z W Q g V H l w Z S 5 7 U E V S R E V V I E h U L D Z 9 J n F 1 b 3 Q 7 L C Z x d W 9 0 O 1 N l Y 3 R p b 2 4 x L 0 5 v c n V l Z 2 E g Q X d h e S 9 D a G F u Z 2 V k I F R 5 c G U u e 0 V N U E F U T 1 U g I E h U L D d 9 J n F 1 b 3 Q 7 L C Z x d W 9 0 O 1 N l Y 3 R p b 2 4 x L 0 5 v c n V l Z 2 E g Q X d h e S 9 D a G F u Z 2 V k I F R 5 c G U u e 0 1 B U k N P V S B Q U k l N R U l S T y B I V C w 4 f S Z x d W 9 0 O y w m c X V v d D t T Z W N 0 a W 9 u M S 9 O b 3 J 1 Z W d h I E F 3 Y X k v Q 2 h h b m d l Z C B U e X B l L n t M R V Z P V S B Q U k l N R U l S T y B H T 0 w g S F Q s O X 0 m c X V v d D s s J n F 1 b 3 Q 7 U 2 V j d G l v b j E v T m 9 y d W V n Y S B B d 2 F 5 L 0 N o Y W 5 n Z W Q g V H l w Z S 5 7 J S B Q U k l N R U l S T y D D g C B N Q V J D Q V I g S F Q g Q V d B W S w x M H 0 m c X V v d D s s J n F 1 b 3 Q 7 U 2 V j d G l v b j E v T m 9 y d W V n Y S B B d 2 F 5 L 0 N o Y W 5 n Z W Q g V H l w Z S 5 7 J S B Q U k l N R U l S T y D D g C B N Q V J D Q V I g S F Q g S E 9 N R S w x M X 0 m c X V v d D s s J n F 1 b 3 Q 7 U 2 V j d G l v b j E v T m 9 y d W V n Y S B B d 2 F 5 L 0 N o Y W 5 n Z W Q g V H l w Z S 5 7 U F B N I E F X Q V k g K C U p L D E y f S Z x d W 9 0 O y w m c X V v d D t T Z W N 0 a W 9 u M S 9 O b 3 J 1 Z W d h I E F 3 Y X k v Q 2 h h b m d l Z C B U e X B l L n t Q U E 0 g V E 9 U Q U w g K C U p L D E z f S Z x d W 9 0 O y w m c X V v d D t T Z W N 0 a W 9 u M S 9 O b 3 J 1 Z W d h I E F 3 Y X k v Q 2 h h b m d l Z C B U e X B l L n t D b 2 x 1 b W 4 x N S w x N H 0 m c X V v d D s s J n F 1 b 3 Q 7 U 2 V j d G l v b j E v T m 9 y d W V n Y S B B d 2 F 5 L 0 N o Y W 5 n Z W Q g V H l w Z S 5 7 Q 2 9 s d W 1 u M T Y s M T V 9 J n F 1 b 3 Q 7 L C Z x d W 9 0 O 1 N l Y 3 R p b 2 4 x L 0 5 v c n V l Z 2 E g Q X d h e S 9 D a G F u Z 2 V k I F R 5 c G U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m 9 y d W V n Y S U y M E F 3 Y X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y d W V n Y S U y M E F 3 Y X k v S F Q o Q X d h e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J 1 Z W d h J T I w Q X d h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J 1 Z W d h J T I w Q X d h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c n V l Z 2 E l M j B I b 2 1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F 1 Z X J 5 R 3 J v d X B J R C I g V m F s d W U 9 I n M 4 Z j d j M D M x M i 0 2 N z d i L T Q x Z W I t Y T E 2 O S 0 z Z G M 3 N T A y N T R m O D k i I C 8 + P E V u d H J 5 I F R 5 c G U 9 I l F 1 Z X J 5 S U Q i I F Z h b H V l P S J z M z g z N 2 Q w M G Y t M D A w Z S 0 0 Z T E 0 L T g 5 M D k t N j R l N z Y z N j F k N D g 1 I i A v P j x F b n R y e S B U e X B l P S J G a W x s R X J y b 3 J D b 3 V u d C I g V m F s d W U 9 I m w w I i A v P j x F b n R y e S B U e X B l P S J G a W x s T G F z d F V w Z G F 0 Z W Q i I F Z h b H V l P S J k M j A y M y 0 w O S 0 x M F Q x N T o y M T o w N C 4 x N z g 1 O D I 3 W i I g L z 4 8 R W 5 0 c n k g V H l w Z T 0 i R m l s b E V y c m 9 y Q 2 9 k Z S I g V m F s d W U 9 I n N V b m t u b 3 d u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N B U 0 E o S E 9 N R S k m c X V v d D s s J n F 1 b 3 Q 7 S k 9 H T 1 M g S E 9 N R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I T 0 1 F J n F 1 b 3 Q 7 L C Z x d W 9 0 O y U g U F J J T U V J U k 8 g w 4 A g T U F S Q 0 F S I E h U I E F X Q V k m c X V v d D s s J n F 1 b 3 Q 7 U F B N I E h P T U U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M T Y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5 v c n V l Z 2 E g S G 9 t Z S 9 D a G F u Z 2 V k I F R 5 c G U u e 0 N B U 0 E o S E 9 N R S k s M H 0 m c X V v d D s s J n F 1 b 3 Q 7 U 2 V j d G l v b j E v T m 9 y d W V n Y S B I b 2 1 l L 0 N o Y W 5 n Z W Q g V H l w Z S 5 7 S k 9 H T 1 M g S E 9 N R S w x f S Z x d W 9 0 O y w m c X V v d D t T Z W N 0 a W 9 u M S 9 O b 3 J 1 Z W d h I E h v b W U v Q 2 h h b m d l Z C B U e X B l L n s w X H U w M D I 3 f j E 1 X H U w M D I 3 I E h U L D J 9 J n F 1 b 3 Q 7 L C Z x d W 9 0 O 1 N l Y 3 R p b 2 4 x L 0 5 v c n V l Z 2 E g S G 9 t Z S 9 D a G F u Z 2 V k I F R 5 c G U u e z E 2 X H U w M D I 3 f j M w X H U w M D I 3 I E h U L D N 9 J n F 1 b 3 Q 7 L C Z x d W 9 0 O 1 N l Y 3 R p b 2 4 x L 0 5 v c n V l Z 2 E g S G 9 t Z S 9 D a G F u Z 2 V k I F R 5 c G U u e z M x X H U w M D I 3 f j Q 1 X H U w M D I 3 I E h U L D R 9 J n F 1 b 3 Q 7 L C Z x d W 9 0 O 1 N l Y 3 R p b 2 4 x L 0 5 v c n V l Z 2 E g S G 9 t Z S 9 D a G F u Z 2 V k I F R 5 c G U u e 1 Z F T k N F V S B I V C w 1 f S Z x d W 9 0 O y w m c X V v d D t T Z W N 0 a W 9 u M S 9 O b 3 J 1 Z W d h I E h v b W U v Q 2 h h b m d l Z C B U e X B l L n t Q R V J E R V U g S F Q s N n 0 m c X V v d D s s J n F 1 b 3 Q 7 U 2 V j d G l v b j E v T m 9 y d W V n Y S B I b 2 1 l L 0 N o Y W 5 n Z W Q g V H l w Z S 5 7 R U 1 Q Q V R P V S A g S F Q s N 3 0 m c X V v d D s s J n F 1 b 3 Q 7 U 2 V j d G l v b j E v T m 9 y d W V n Y S B I b 2 1 l L 0 N o Y W 5 n Z W Q g V H l w Z S 5 7 T U F S Q 0 9 V I F B S S U 1 F S V J P I E h U L D h 9 J n F 1 b 3 Q 7 L C Z x d W 9 0 O 1 N l Y 3 R p b 2 4 x L 0 5 v c n V l Z 2 E g S G 9 t Z S 9 D a G F u Z 2 V k I F R 5 c G U u e 0 x F V k 9 V I F B S S U 1 F S V J P I E d P T C B I V C w 5 f S Z x d W 9 0 O y w m c X V v d D t T Z W N 0 a W 9 u M S 9 O b 3 J 1 Z W d h I E h v b W U v Q 2 h h b m d l Z C B U e X B l L n s l I F B S S U 1 F S V J P I M O A I E 1 B U k N B U i B I V C B I T 0 1 F L D E w f S Z x d W 9 0 O y w m c X V v d D t T Z W N 0 a W 9 u M S 9 O b 3 J 1 Z W d h I E h v b W U v Q 2 h h b m d l Z C B U e X B l L n s l I F B S S U 1 F S V J P I M O A I E 1 B U k N B U i B I V C B B V 0 F Z L D E x f S Z x d W 9 0 O y w m c X V v d D t T Z W N 0 a W 9 u M S 9 O b 3 J 1 Z W d h I E h v b W U v Q 2 h h b m d l Z C B U e X B l L n t Q U E 0 g S E 9 N R S A o J S k s M T J 9 J n F 1 b 3 Q 7 L C Z x d W 9 0 O 1 N l Y 3 R p b 2 4 x L 0 5 v c n V l Z 2 E g S G 9 t Z S 9 D a G F u Z 2 V k I F R 5 c G U u e 1 B Q T S B U T 1 R B T C A o J S k s M T N 9 J n F 1 b 3 Q 7 L C Z x d W 9 0 O 1 N l Y 3 R p b 2 4 x L 0 5 v c n V l Z 2 E g S G 9 t Z S 9 D a G F u Z 2 V k I F R 5 c G U u e 0 N v b H V t b j E 1 L D E 0 f S Z x d W 9 0 O y w m c X V v d D t T Z W N 0 a W 9 u M S 9 O b 3 J 1 Z W d h I E h v b W U v Q 2 h h b m d l Z C B U e X B l L n t D b 2 x 1 b W 4 x N i w x N X 0 m c X V v d D s s J n F 1 b 3 Q 7 U 2 V j d G l v b j E v T m 9 y d W V n Y S B I b 2 1 l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O b 3 J 1 Z W d h I E h v b W U v Q 2 h h b m d l Z C B U e X B l L n t D Q V N B K E h P T U U p L D B 9 J n F 1 b 3 Q 7 L C Z x d W 9 0 O 1 N l Y 3 R p b 2 4 x L 0 5 v c n V l Z 2 E g S G 9 t Z S 9 D a G F u Z 2 V k I F R 5 c G U u e 0 p P R 0 9 T I E h P T U U s M X 0 m c X V v d D s s J n F 1 b 3 Q 7 U 2 V j d G l v b j E v T m 9 y d W V n Y S B I b 2 1 l L 0 N o Y W 5 n Z W Q g V H l w Z S 5 7 M F x 1 M D A y N 3 4 x N V x 1 M D A y N y B I V C w y f S Z x d W 9 0 O y w m c X V v d D t T Z W N 0 a W 9 u M S 9 O b 3 J 1 Z W d h I E h v b W U v Q 2 h h b m d l Z C B U e X B l L n s x N l x 1 M D A y N 3 4 z M F x 1 M D A y N y B I V C w z f S Z x d W 9 0 O y w m c X V v d D t T Z W N 0 a W 9 u M S 9 O b 3 J 1 Z W d h I E h v b W U v Q 2 h h b m d l Z C B U e X B l L n s z M V x 1 M D A y N 3 4 0 N V x 1 M D A y N y B I V C w 0 f S Z x d W 9 0 O y w m c X V v d D t T Z W N 0 a W 9 u M S 9 O b 3 J 1 Z W d h I E h v b W U v Q 2 h h b m d l Z C B U e X B l L n t W R U 5 D R V U g S F Q s N X 0 m c X V v d D s s J n F 1 b 3 Q 7 U 2 V j d G l v b j E v T m 9 y d W V n Y S B I b 2 1 l L 0 N o Y W 5 n Z W Q g V H l w Z S 5 7 U E V S R E V V I E h U L D Z 9 J n F 1 b 3 Q 7 L C Z x d W 9 0 O 1 N l Y 3 R p b 2 4 x L 0 5 v c n V l Z 2 E g S G 9 t Z S 9 D a G F u Z 2 V k I F R 5 c G U u e 0 V N U E F U T 1 U g I E h U L D d 9 J n F 1 b 3 Q 7 L C Z x d W 9 0 O 1 N l Y 3 R p b 2 4 x L 0 5 v c n V l Z 2 E g S G 9 t Z S 9 D a G F u Z 2 V k I F R 5 c G U u e 0 1 B U k N P V S B Q U k l N R U l S T y B I V C w 4 f S Z x d W 9 0 O y w m c X V v d D t T Z W N 0 a W 9 u M S 9 O b 3 J 1 Z W d h I E h v b W U v Q 2 h h b m d l Z C B U e X B l L n t M R V Z P V S B Q U k l N R U l S T y B H T 0 w g S F Q s O X 0 m c X V v d D s s J n F 1 b 3 Q 7 U 2 V j d G l v b j E v T m 9 y d W V n Y S B I b 2 1 l L 0 N o Y W 5 n Z W Q g V H l w Z S 5 7 J S B Q U k l N R U l S T y D D g C B N Q V J D Q V I g S F Q g S E 9 N R S w x M H 0 m c X V v d D s s J n F 1 b 3 Q 7 U 2 V j d G l v b j E v T m 9 y d W V n Y S B I b 2 1 l L 0 N o Y W 5 n Z W Q g V H l w Z S 5 7 J S B Q U k l N R U l S T y D D g C B N Q V J D Q V I g S F Q g Q V d B W S w x M X 0 m c X V v d D s s J n F 1 b 3 Q 7 U 2 V j d G l v b j E v T m 9 y d W V n Y S B I b 2 1 l L 0 N o Y W 5 n Z W Q g V H l w Z S 5 7 U F B N I E h P T U U g K C U p L D E y f S Z x d W 9 0 O y w m c X V v d D t T Z W N 0 a W 9 u M S 9 O b 3 J 1 Z W d h I E h v b W U v Q 2 h h b m d l Z C B U e X B l L n t Q U E 0 g V E 9 U Q U w g K C U p L D E z f S Z x d W 9 0 O y w m c X V v d D t T Z W N 0 a W 9 u M S 9 O b 3 J 1 Z W d h I E h v b W U v Q 2 h h b m d l Z C B U e X B l L n t D b 2 x 1 b W 4 x N S w x N H 0 m c X V v d D s s J n F 1 b 3 Q 7 U 2 V j d G l v b j E v T m 9 y d W V n Y S B I b 2 1 l L 0 N o Y W 5 n Z W Q g V H l w Z S 5 7 Q 2 9 s d W 1 u M T Y s M T V 9 J n F 1 b 3 Q 7 L C Z x d W 9 0 O 1 N l Y 3 R p b 2 4 x L 0 5 v c n V l Z 2 E g S G 9 t Z S 9 D a G F u Z 2 V k I F R 5 c G U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m 9 y d W V n Y S U y M E h v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y d W V n Y S U y M E h v b W U v S F Q o S G 9 t Z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J 1 Z W d h J T I w S G 9 t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J 1 Z W d h J T I w S G 9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c n V l Z 2 E l M j B I b 2 1 l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J 1 Z W d h J T I w Q X d h e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S G 9 t Z S 9 B c H B l b m R l Z C U y M F F 1 Z X J 5 M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B d 2 F 5 L 0 F w c G V u Z G V k J T I w U X V l c n k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F 3 Y X k v U m V t b 3 Z l Z C U y M E J s Y W 5 r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I b 2 1 l L 1 J l b W 9 2 Z W Q l M j B C b G F u a y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V y a 2 V 5 J T I w S G 9 t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R d W V y e U d y b 3 V w S U Q i I F Z h b H V l P S J z O G Y 3 Y z A z M T I t N j c 3 Y i 0 0 M W V i L W E x N j k t M 2 R j N z U w M j U 0 Z j g 5 I i A v P j x F b n R y e S B U e X B l P S J R d W V y e U l E I i B W Y W x 1 Z T 0 i c z g 1 N D Z h M j N m L W E 5 O G Y t N G M 1 O S 1 i O T F m L W E y O G Q z M W M x N z R m Y S I g L z 4 8 R W 5 0 c n k g V H l w Z T 0 i R m l s b E V y c m 9 y Q 2 9 1 b n Q i I F Z h b H V l P S J s M i I g L z 4 8 R W 5 0 c n k g V H l w Z T 0 i R m l s b E x h c 3 R V c G R h d G V k I i B W Y W x 1 Z T 0 i Z D I w M j M t M D k t M T B U M T U 6 M j E 6 M D Q u M T k z N T c z O V o i I C 8 + P E V u d H J 5 I F R 5 c G U 9 I k Z p b G x F c n J v c k N v Z G U i I F Z h b H V l P S J z V W 5 r b m 9 3 b i I g L z 4 8 R W 5 0 c n k g V H l w Z T 0 i R m l s b E N v b H V t b l R 5 c G V z I i B W Y W x 1 Z T 0 i c 0 J n T U R B d 0 1 E Q X d N R E F 3 Q U F B Q U F B Q U F B P S I g L z 4 8 R W 5 0 c n k g V H l w Z T 0 i R m l s b E N v b H V t b k 5 h b W V z I i B W Y W x 1 Z T 0 i c 1 s m c X V v d D t D Q V N B K E h P T U U p J n F 1 b 3 Q 7 L C Z x d W 9 0 O 0 p P R 0 9 T I E h P T U U m c X V v d D s s J n F 1 b 3 Q 7 M F x 1 M D A y N 3 4 x N V x 1 M D A y N y B I V C Z x d W 9 0 O y w m c X V v d D s x N l x 1 M D A y N 3 4 z M F x 1 M D A y N y B I V C Z x d W 9 0 O y w m c X V v d D s z M V x 1 M D A y N 3 4 0 N V x 1 M D A y N y B I V C Z x d W 9 0 O y w m c X V v d D t W R U 5 D R V U g S F Q m c X V v d D s s J n F 1 b 3 Q 7 U E V S R E V V I E h U J n F 1 b 3 Q 7 L C Z x d W 9 0 O 0 V N U E F U T 1 U g I E h U J n F 1 b 3 Q 7 L C Z x d W 9 0 O 0 1 B U k N P V S B Q U k l N R U l S T y B I V C Z x d W 9 0 O y w m c X V v d D t M R V Z P V S B Q U k l N R U l S T y B H T 0 w g S F Q m c X V v d D s s J n F 1 b 3 Q 7 J S B Q U k l N R U l S T y D D g C B N Q V J D Q V I g S F Q g S E 9 N R S Z x d W 9 0 O y w m c X V v d D s l I F B S S U 1 F S V J P I M O A I E 1 B U k N B U i B I V C B B V 0 F Z J n F 1 b 3 Q 7 L C Z x d W 9 0 O 1 B Q T S B I T 0 1 F I C g l K S Z x d W 9 0 O y w m c X V v d D t Q U E 0 g V E 9 U Q U w g K C U p J n F 1 b 3 Q 7 L C Z x d W 9 0 O 0 N v b H V t b j E 1 J n F 1 b 3 Q 7 L C Z x d W 9 0 O 0 N v b H V t b j E 2 J n F 1 b 3 Q 7 L C Z x d W 9 0 O 0 N v b H V t b j E 3 J n F 1 b 3 Q 7 X S I g L z 4 8 R W 5 0 c n k g V H l w Z T 0 i R m l s b E N v d W 5 0 I i B W Y W x 1 Z T 0 i b D I w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d X J r Z X k g S G 9 t Z S 9 D a G F u Z 2 V k I F R 5 c G U u e 0 N B U 0 E o S E 9 N R S k s M H 0 m c X V v d D s s J n F 1 b 3 Q 7 U 2 V j d G l v b j E v V H V y a 2 V 5 I E h v b W U v Q 2 h h b m d l Z C B U e X B l L n t K T 0 d P U y B I T 0 1 F L D F 9 J n F 1 b 3 Q 7 L C Z x d W 9 0 O 1 N l Y 3 R p b 2 4 x L 1 R 1 c m t l e S B I b 2 1 l L 0 N o Y W 5 n Z W Q g V H l w Z S 5 7 M F x 1 M D A y N 3 4 x N V x 1 M D A y N y B I V C w y f S Z x d W 9 0 O y w m c X V v d D t T Z W N 0 a W 9 u M S 9 U d X J r Z X k g S G 9 t Z S 9 D a G F u Z 2 V k I F R 5 c G U u e z E 2 X H U w M D I 3 f j M w X H U w M D I 3 I E h U L D N 9 J n F 1 b 3 Q 7 L C Z x d W 9 0 O 1 N l Y 3 R p b 2 4 x L 1 R 1 c m t l e S B I b 2 1 l L 0 N o Y W 5 n Z W Q g V H l w Z S 5 7 M z F c d T A w M j d + N D V c d T A w M j c g S F Q s N H 0 m c X V v d D s s J n F 1 b 3 Q 7 U 2 V j d G l v b j E v V H V y a 2 V 5 I E h v b W U v Q 2 h h b m d l Z C B U e X B l L n t W R U 5 D R V U g S F Q s N X 0 m c X V v d D s s J n F 1 b 3 Q 7 U 2 V j d G l v b j E v V H V y a 2 V 5 I E h v b W U v Q 2 h h b m d l Z C B U e X B l L n t Q R V J E R V U g S F Q s N n 0 m c X V v d D s s J n F 1 b 3 Q 7 U 2 V j d G l v b j E v V H V y a 2 V 5 I E h v b W U v Q 2 h h b m d l Z C B U e X B l L n t F T V B B V E 9 V I C B I V C w 3 f S Z x d W 9 0 O y w m c X V v d D t T Z W N 0 a W 9 u M S 9 U d X J r Z X k g S G 9 t Z S 9 D a G F u Z 2 V k I F R 5 c G U u e 0 1 B U k N P V S B Q U k l N R U l S T y B I V C w 4 f S Z x d W 9 0 O y w m c X V v d D t T Z W N 0 a W 9 u M S 9 U d X J r Z X k g S G 9 t Z S 9 D a G F u Z 2 V k I F R 5 c G U u e 0 x F V k 9 V I F B S S U 1 F S V J P I E d P T C B I V C w 5 f S Z x d W 9 0 O y w m c X V v d D t T Z W N 0 a W 9 u M S 9 U d X J r Z X k g S G 9 t Z S 9 D a G F u Z 2 V k I F R 5 c G U u e y U g U F J J T U V J U k 8 g w 4 A g T U F S Q 0 F S I E h U I E h P T U U s M T B 9 J n F 1 b 3 Q 7 L C Z x d W 9 0 O 1 N l Y 3 R p b 2 4 x L 1 R 1 c m t l e S B I b 2 1 l L 0 N o Y W 5 n Z W Q g V H l w Z S 5 7 J S B Q U k l N R U l S T y D D g C B N Q V J D Q V I g S F Q g Q V d B W S w x M X 0 m c X V v d D s s J n F 1 b 3 Q 7 U 2 V j d G l v b j E v V H V y a 2 V 5 I E h v b W U v Q 2 h h b m d l Z C B U e X B l L n t Q U E 0 g S E 9 N R S A o J S k s M T J 9 J n F 1 b 3 Q 7 L C Z x d W 9 0 O 1 N l Y 3 R p b 2 4 x L 1 R 1 c m t l e S B I b 2 1 l L 0 N o Y W 5 n Z W Q g V H l w Z S 5 7 U F B N I F R P V E F M I C g l K S w x M 3 0 m c X V v d D s s J n F 1 b 3 Q 7 U 2 V j d G l v b j E v V H V y a 2 V 5 I E h v b W U v Q 2 h h b m d l Z C B U e X B l L n t D b 2 x 1 b W 4 x N S w x N H 0 m c X V v d D s s J n F 1 b 3 Q 7 U 2 V j d G l v b j E v V H V y a 2 V 5 I E h v b W U v Q 2 h h b m d l Z C B U e X B l L n t D b 2 x 1 b W 4 x N i w x N X 0 m c X V v d D s s J n F 1 b 3 Q 7 U 2 V j d G l v b j E v V H V y a 2 V 5 I E h v b W U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1 R 1 c m t l e S B I b 2 1 l L 0 N o Y W 5 n Z W Q g V H l w Z S 5 7 Q 0 F T Q S h I T 0 1 F K S w w f S Z x d W 9 0 O y w m c X V v d D t T Z W N 0 a W 9 u M S 9 U d X J r Z X k g S G 9 t Z S 9 D a G F u Z 2 V k I F R 5 c G U u e 0 p P R 0 9 T I E h P T U U s M X 0 m c X V v d D s s J n F 1 b 3 Q 7 U 2 V j d G l v b j E v V H V y a 2 V 5 I E h v b W U v Q 2 h h b m d l Z C B U e X B l L n s w X H U w M D I 3 f j E 1 X H U w M D I 3 I E h U L D J 9 J n F 1 b 3 Q 7 L C Z x d W 9 0 O 1 N l Y 3 R p b 2 4 x L 1 R 1 c m t l e S B I b 2 1 l L 0 N o Y W 5 n Z W Q g V H l w Z S 5 7 M T Z c d T A w M j d + M z B c d T A w M j c g S F Q s M 3 0 m c X V v d D s s J n F 1 b 3 Q 7 U 2 V j d G l v b j E v V H V y a 2 V 5 I E h v b W U v Q 2 h h b m d l Z C B U e X B l L n s z M V x 1 M D A y N 3 4 0 N V x 1 M D A y N y B I V C w 0 f S Z x d W 9 0 O y w m c X V v d D t T Z W N 0 a W 9 u M S 9 U d X J r Z X k g S G 9 t Z S 9 D a G F u Z 2 V k I F R 5 c G U u e 1 Z F T k N F V S B I V C w 1 f S Z x d W 9 0 O y w m c X V v d D t T Z W N 0 a W 9 u M S 9 U d X J r Z X k g S G 9 t Z S 9 D a G F u Z 2 V k I F R 5 c G U u e 1 B F U k R F V S B I V C w 2 f S Z x d W 9 0 O y w m c X V v d D t T Z W N 0 a W 9 u M S 9 U d X J r Z X k g S G 9 t Z S 9 D a G F u Z 2 V k I F R 5 c G U u e 0 V N U E F U T 1 U g I E h U L D d 9 J n F 1 b 3 Q 7 L C Z x d W 9 0 O 1 N l Y 3 R p b 2 4 x L 1 R 1 c m t l e S B I b 2 1 l L 0 N o Y W 5 n Z W Q g V H l w Z S 5 7 T U F S Q 0 9 V I F B S S U 1 F S V J P I E h U L D h 9 J n F 1 b 3 Q 7 L C Z x d W 9 0 O 1 N l Y 3 R p b 2 4 x L 1 R 1 c m t l e S B I b 2 1 l L 0 N o Y W 5 n Z W Q g V H l w Z S 5 7 T E V W T 1 U g U F J J T U V J U k 8 g R 0 9 M I E h U L D l 9 J n F 1 b 3 Q 7 L C Z x d W 9 0 O 1 N l Y 3 R p b 2 4 x L 1 R 1 c m t l e S B I b 2 1 l L 0 N o Y W 5 n Z W Q g V H l w Z S 5 7 J S B Q U k l N R U l S T y D D g C B N Q V J D Q V I g S F Q g S E 9 N R S w x M H 0 m c X V v d D s s J n F 1 b 3 Q 7 U 2 V j d G l v b j E v V H V y a 2 V 5 I E h v b W U v Q 2 h h b m d l Z C B U e X B l L n s l I F B S S U 1 F S V J P I M O A I E 1 B U k N B U i B I V C B B V 0 F Z L D E x f S Z x d W 9 0 O y w m c X V v d D t T Z W N 0 a W 9 u M S 9 U d X J r Z X k g S G 9 t Z S 9 D a G F u Z 2 V k I F R 5 c G U u e 1 B Q T S B I T 0 1 F I C g l K S w x M n 0 m c X V v d D s s J n F 1 b 3 Q 7 U 2 V j d G l v b j E v V H V y a 2 V 5 I E h v b W U v Q 2 h h b m d l Z C B U e X B l L n t Q U E 0 g V E 9 U Q U w g K C U p L D E z f S Z x d W 9 0 O y w m c X V v d D t T Z W N 0 a W 9 u M S 9 U d X J r Z X k g S G 9 t Z S 9 D a G F u Z 2 V k I F R 5 c G U u e 0 N v b H V t b j E 1 L D E 0 f S Z x d W 9 0 O y w m c X V v d D t T Z W N 0 a W 9 u M S 9 U d X J r Z X k g S G 9 t Z S 9 D a G F u Z 2 V k I F R 5 c G U u e 0 N v b H V t b j E 2 L D E 1 f S Z x d W 9 0 O y w m c X V v d D t T Z W N 0 a W 9 u M S 9 U d X J r Z X k g S G 9 t Z S 9 D a G F u Z 2 V k I F R 5 c G U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H V y a 2 V 5 J T I w S G 9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d X J r Z X k l M j B I b 2 1 l L 0 h U K E h v b W U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V y a 2 V 5 J T I w S G 9 t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d X J r Z X k l M j B I b 2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V y a 2 V 5 J T I w Q X d h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R d W V y e U d y b 3 V w S U Q i I F Z h b H V l P S J z N G E 0 O T U 2 M j A t M 2 E y N C 0 0 Y j R j L T k y Y j c t Y T E y Y W F h O T g 2 O W I z I i A v P j x F b n R y e S B U e X B l P S J R d W V y e U l E I i B W Y W x 1 Z T 0 i c z Q 3 M z g 5 O W Q 4 L W U y N m Y t N G I 5 N i 0 5 Z W Y w L T M 5 M j A 4 Y 2 F k N z V j Y y I g L z 4 8 R W 5 0 c n k g V H l w Z T 0 i R m l s b E V y c m 9 y Q 2 9 1 b n Q i I F Z h b H V l P S J s M i I g L z 4 8 R W 5 0 c n k g V H l w Z T 0 i R m l s b E x h c 3 R V c G R h d G V k I i B W Y W x 1 Z T 0 i Z D I w M j M t M D k t M T B U M T U 6 M j E 6 M D Q u M j A 5 N T Y z N 1 o i I C 8 + P E V u d H J 5 I F R 5 c G U 9 I k Z p b G x F c n J v c k N v Z G U i I F Z h b H V l P S J z V W 5 r b m 9 3 b i I g L z 4 8 R W 5 0 c n k g V H l w Z T 0 i R m l s b E N v b H V t b l R 5 c G V z I i B W Y W x 1 Z T 0 i c 0 J n T U R B d 0 1 E Q X d N R E F 3 Q U F B Q U F B Q U F B P S I g L z 4 8 R W 5 0 c n k g V H l w Z T 0 i R m l s b E N v b H V t b k 5 h b W V z I i B W Y W x 1 Z T 0 i c 1 s m c X V v d D t G T 1 J B K E F X Q V k p J n F 1 b 3 Q 7 L C Z x d W 9 0 O 0 p P R 0 9 T I E F X Q V k m c X V v d D s s J n F 1 b 3 Q 7 M F x 1 M D A y N 3 4 x N V x 1 M D A y N y B I V C Z x d W 9 0 O y w m c X V v d D s x N l x 1 M D A y N 3 4 z M F x 1 M D A y N y B I V C Z x d W 9 0 O y w m c X V v d D s z M V x 1 M D A y N 3 4 0 N V x 1 M D A y N y B I V C Z x d W 9 0 O y w m c X V v d D t W R U 5 D R V U g S F Q m c X V v d D s s J n F 1 b 3 Q 7 U E V S R E V V I E h U J n F 1 b 3 Q 7 L C Z x d W 9 0 O 0 V N U E F U T 1 U g I E h U J n F 1 b 3 Q 7 L C Z x d W 9 0 O 0 1 B U k N P V S B Q U k l N R U l S T y B I V C Z x d W 9 0 O y w m c X V v d D t M R V Z P V S B Q U k l N R U l S T y B H T 0 w g S F Q m c X V v d D s s J n F 1 b 3 Q 7 J S B Q U k l N R U l S T y D D g C B N Q V J D Q V I g S F Q g Q V d B W S Z x d W 9 0 O y w m c X V v d D s l I F B S S U 1 F S V J P I M O A I E 1 B U k N B U i B I V C B I T 0 1 F J n F 1 b 3 Q 7 L C Z x d W 9 0 O 1 B Q T S B B V 0 F Z I C g l K S Z x d W 9 0 O y w m c X V v d D t Q U E 0 g V E 9 U Q U w g K C U p J n F 1 b 3 Q 7 L C Z x d W 9 0 O 0 N v b H V t b j E 1 J n F 1 b 3 Q 7 L C Z x d W 9 0 O 0 N v b H V t b j E 2 J n F 1 b 3 Q 7 L C Z x d W 9 0 O 0 N v b H V t b j E 3 J n F 1 b 3 Q 7 X S I g L z 4 8 R W 5 0 c n k g V H l w Z T 0 i R m l s b E N v d W 5 0 I i B W Y W x 1 Z T 0 i b D I w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d X J r Z X k g Q X d h e S 9 D a G F u Z 2 V k I F R 5 c G U u e 0 Z P U k E o Q V d B W S k s M H 0 m c X V v d D s s J n F 1 b 3 Q 7 U 2 V j d G l v b j E v V H V y a 2 V 5 I E F 3 Y X k v Q 2 h h b m d l Z C B U e X B l L n t K T 0 d P U y B B V 0 F Z L D F 9 J n F 1 b 3 Q 7 L C Z x d W 9 0 O 1 N l Y 3 R p b 2 4 x L 1 R 1 c m t l e S B B d 2 F 5 L 0 N o Y W 5 n Z W Q g V H l w Z S 5 7 M F x 1 M D A y N 3 4 x N V x 1 M D A y N y B I V C w y f S Z x d W 9 0 O y w m c X V v d D t T Z W N 0 a W 9 u M S 9 U d X J r Z X k g Q X d h e S 9 D a G F u Z 2 V k I F R 5 c G U u e z E 2 X H U w M D I 3 f j M w X H U w M D I 3 I E h U L D N 9 J n F 1 b 3 Q 7 L C Z x d W 9 0 O 1 N l Y 3 R p b 2 4 x L 1 R 1 c m t l e S B B d 2 F 5 L 0 N o Y W 5 n Z W Q g V H l w Z S 5 7 M z F c d T A w M j d + N D V c d T A w M j c g S F Q s N H 0 m c X V v d D s s J n F 1 b 3 Q 7 U 2 V j d G l v b j E v V H V y a 2 V 5 I E F 3 Y X k v Q 2 h h b m d l Z C B U e X B l L n t W R U 5 D R V U g S F Q s N X 0 m c X V v d D s s J n F 1 b 3 Q 7 U 2 V j d G l v b j E v V H V y a 2 V 5 I E F 3 Y X k v Q 2 h h b m d l Z C B U e X B l L n t Q R V J E R V U g S F Q s N n 0 m c X V v d D s s J n F 1 b 3 Q 7 U 2 V j d G l v b j E v V H V y a 2 V 5 I E F 3 Y X k v Q 2 h h b m d l Z C B U e X B l L n t F T V B B V E 9 V I C B I V C w 3 f S Z x d W 9 0 O y w m c X V v d D t T Z W N 0 a W 9 u M S 9 U d X J r Z X k g Q X d h e S 9 D a G F u Z 2 V k I F R 5 c G U u e 0 1 B U k N P V S B Q U k l N R U l S T y B I V C w 4 f S Z x d W 9 0 O y w m c X V v d D t T Z W N 0 a W 9 u M S 9 U d X J r Z X k g Q X d h e S 9 D a G F u Z 2 V k I F R 5 c G U u e 0 x F V k 9 V I F B S S U 1 F S V J P I E d P T C B I V C w 5 f S Z x d W 9 0 O y w m c X V v d D t T Z W N 0 a W 9 u M S 9 U d X J r Z X k g Q X d h e S 9 D a G F u Z 2 V k I F R 5 c G U u e y U g U F J J T U V J U k 8 g w 4 A g T U F S Q 0 F S I E h U I E F X Q V k s M T B 9 J n F 1 b 3 Q 7 L C Z x d W 9 0 O 1 N l Y 3 R p b 2 4 x L 1 R 1 c m t l e S B B d 2 F 5 L 0 N o Y W 5 n Z W Q g V H l w Z S 5 7 J S B Q U k l N R U l S T y D D g C B N Q V J D Q V I g S F Q g S E 9 N R S w x M X 0 m c X V v d D s s J n F 1 b 3 Q 7 U 2 V j d G l v b j E v V H V y a 2 V 5 I E F 3 Y X k v Q 2 h h b m d l Z C B U e X B l L n t Q U E 0 g Q V d B W S A o J S k s M T J 9 J n F 1 b 3 Q 7 L C Z x d W 9 0 O 1 N l Y 3 R p b 2 4 x L 1 R 1 c m t l e S B B d 2 F 5 L 0 N o Y W 5 n Z W Q g V H l w Z S 5 7 U F B N I F R P V E F M I C g l K S w x M 3 0 m c X V v d D s s J n F 1 b 3 Q 7 U 2 V j d G l v b j E v V H V y a 2 V 5 I E F 3 Y X k v Q 2 h h b m d l Z C B U e X B l L n t D b 2 x 1 b W 4 x N S w x N H 0 m c X V v d D s s J n F 1 b 3 Q 7 U 2 V j d G l v b j E v V H V y a 2 V 5 I E F 3 Y X k v Q 2 h h b m d l Z C B U e X B l L n t D b 2 x 1 b W 4 x N i w x N X 0 m c X V v d D s s J n F 1 b 3 Q 7 U 2 V j d G l v b j E v V H V y a 2 V 5 I E F 3 Y X k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1 R 1 c m t l e S B B d 2 F 5 L 0 N o Y W 5 n Z W Q g V H l w Z S 5 7 R k 9 S Q S h B V 0 F Z K S w w f S Z x d W 9 0 O y w m c X V v d D t T Z W N 0 a W 9 u M S 9 U d X J r Z X k g Q X d h e S 9 D a G F u Z 2 V k I F R 5 c G U u e 0 p P R 0 9 T I E F X Q V k s M X 0 m c X V v d D s s J n F 1 b 3 Q 7 U 2 V j d G l v b j E v V H V y a 2 V 5 I E F 3 Y X k v Q 2 h h b m d l Z C B U e X B l L n s w X H U w M D I 3 f j E 1 X H U w M D I 3 I E h U L D J 9 J n F 1 b 3 Q 7 L C Z x d W 9 0 O 1 N l Y 3 R p b 2 4 x L 1 R 1 c m t l e S B B d 2 F 5 L 0 N o Y W 5 n Z W Q g V H l w Z S 5 7 M T Z c d T A w M j d + M z B c d T A w M j c g S F Q s M 3 0 m c X V v d D s s J n F 1 b 3 Q 7 U 2 V j d G l v b j E v V H V y a 2 V 5 I E F 3 Y X k v Q 2 h h b m d l Z C B U e X B l L n s z M V x 1 M D A y N 3 4 0 N V x 1 M D A y N y B I V C w 0 f S Z x d W 9 0 O y w m c X V v d D t T Z W N 0 a W 9 u M S 9 U d X J r Z X k g Q X d h e S 9 D a G F u Z 2 V k I F R 5 c G U u e 1 Z F T k N F V S B I V C w 1 f S Z x d W 9 0 O y w m c X V v d D t T Z W N 0 a W 9 u M S 9 U d X J r Z X k g Q X d h e S 9 D a G F u Z 2 V k I F R 5 c G U u e 1 B F U k R F V S B I V C w 2 f S Z x d W 9 0 O y w m c X V v d D t T Z W N 0 a W 9 u M S 9 U d X J r Z X k g Q X d h e S 9 D a G F u Z 2 V k I F R 5 c G U u e 0 V N U E F U T 1 U g I E h U L D d 9 J n F 1 b 3 Q 7 L C Z x d W 9 0 O 1 N l Y 3 R p b 2 4 x L 1 R 1 c m t l e S B B d 2 F 5 L 0 N o Y W 5 n Z W Q g V H l w Z S 5 7 T U F S Q 0 9 V I F B S S U 1 F S V J P I E h U L D h 9 J n F 1 b 3 Q 7 L C Z x d W 9 0 O 1 N l Y 3 R p b 2 4 x L 1 R 1 c m t l e S B B d 2 F 5 L 0 N o Y W 5 n Z W Q g V H l w Z S 5 7 T E V W T 1 U g U F J J T U V J U k 8 g R 0 9 M I E h U L D l 9 J n F 1 b 3 Q 7 L C Z x d W 9 0 O 1 N l Y 3 R p b 2 4 x L 1 R 1 c m t l e S B B d 2 F 5 L 0 N o Y W 5 n Z W Q g V H l w Z S 5 7 J S B Q U k l N R U l S T y D D g C B N Q V J D Q V I g S F Q g Q V d B W S w x M H 0 m c X V v d D s s J n F 1 b 3 Q 7 U 2 V j d G l v b j E v V H V y a 2 V 5 I E F 3 Y X k v Q 2 h h b m d l Z C B U e X B l L n s l I F B S S U 1 F S V J P I M O A I E 1 B U k N B U i B I V C B I T 0 1 F L D E x f S Z x d W 9 0 O y w m c X V v d D t T Z W N 0 a W 9 u M S 9 U d X J r Z X k g Q X d h e S 9 D a G F u Z 2 V k I F R 5 c G U u e 1 B Q T S B B V 0 F Z I C g l K S w x M n 0 m c X V v d D s s J n F 1 b 3 Q 7 U 2 V j d G l v b j E v V H V y a 2 V 5 I E F 3 Y X k v Q 2 h h b m d l Z C B U e X B l L n t Q U E 0 g V E 9 U Q U w g K C U p L D E z f S Z x d W 9 0 O y w m c X V v d D t T Z W N 0 a W 9 u M S 9 U d X J r Z X k g Q X d h e S 9 D a G F u Z 2 V k I F R 5 c G U u e 0 N v b H V t b j E 1 L D E 0 f S Z x d W 9 0 O y w m c X V v d D t T Z W N 0 a W 9 u M S 9 U d X J r Z X k g Q X d h e S 9 D a G F u Z 2 V k I F R 5 c G U u e 0 N v b H V t b j E 2 L D E 1 f S Z x d W 9 0 O y w m c X V v d D t T Z W N 0 a W 9 u M S 9 U d X J r Z X k g Q X d h e S 9 D a G F u Z 2 V k I F R 5 c G U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H V y a 2 V 5 J T I w Q X d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d X J r Z X k l M j B B d 2 F 5 L 0 h U K E F 3 Y X k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V y a 2 V 5 J T I w Q X d h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d X J r Z X k l M j B B d 2 F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V y a 2 V 5 J T I w Q X d h e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V y a 2 V 5 J T I w S G 9 t Z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S G 9 t Z S 9 B c H B l b m R l Z C U y M F F 1 Z X J 5 M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B d 2 F 5 L 0 F w c G V u Z G V k J T I w U X V l c n k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v b G F u Z C U y M E F 3 Y X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X V l c n l H c m 9 1 c E l E I i B W Y W x 1 Z T 0 i c z R h N D k 1 N j I w L T N h M j Q t N G I 0 Y y 0 5 M m I 3 L W E x M m F h Y T k 4 N j l i M y I g L z 4 8 R W 5 0 c n k g V H l w Z T 0 i U X V l c n l J R C I g V m F s d W U 9 I n N m N G U w N z A z O S 0 1 N 2 I y L T Q x M W Y t Y j d i O S 1 m Y 2 R k Z j E 5 M j g 5 M 2 U i I C 8 + P E V u d H J 5 I F R 5 c G U 9 I k Z p b G x F c n J v c k N v d W 5 0 I i B W Y W x 1 Z T 0 i b D A i I C 8 + P E V u d H J 5 I F R 5 c G U 9 I k Z p b G x M Y X N 0 V X B k Y X R l Z C I g V m F s d W U 9 I m Q y M D I z L T A 5 L T E w V D E 1 O j I x O j A 0 L j I y N D U 1 N D V a I i A v P j x F b n R y e S B U e X B l P S J G a W x s R X J y b 3 J D b 2 R l I i B W Y W x 1 Z T 0 i c 1 V u a 2 5 v d 2 4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R k 9 S Q S h B V 0 F Z K S Z x d W 9 0 O y w m c X V v d D t K T 0 d P U y B B V 0 F Z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F X Q V k m c X V v d D s s J n F 1 b 3 Q 7 J S B Q U k l N R U l S T y D D g C B N Q V J D Q V I g S F Q g S E 9 N R S Z x d W 9 0 O y w m c X V v d D t Q U E 0 g Q V d B W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D b 3 V u d C I g V m F s d W U 9 I m w x M T E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v b G F u Z C B B d 2 F 5 L 0 N o Y W 5 n Z W Q g V H l w Z S 5 7 R k 9 S Q S h B V 0 F Z K S w w f S Z x d W 9 0 O y w m c X V v d D t T Z W N 0 a W 9 u M S 9 Q b 2 x h b m Q g Q X d h e S 9 D a G F u Z 2 V k I F R 5 c G U u e 0 p P R 0 9 T I E F X Q V k s M X 0 m c X V v d D s s J n F 1 b 3 Q 7 U 2 V j d G l v b j E v U G 9 s Y W 5 k I E F 3 Y X k v Q 2 h h b m d l Z C B U e X B l L n s w X H U w M D I 3 f j E 1 X H U w M D I 3 I E h U L D J 9 J n F 1 b 3 Q 7 L C Z x d W 9 0 O 1 N l Y 3 R p b 2 4 x L 1 B v b G F u Z C B B d 2 F 5 L 0 N o Y W 5 n Z W Q g V H l w Z S 5 7 M T Z c d T A w M j d + M z B c d T A w M j c g S F Q s M 3 0 m c X V v d D s s J n F 1 b 3 Q 7 U 2 V j d G l v b j E v U G 9 s Y W 5 k I E F 3 Y X k v Q 2 h h b m d l Z C B U e X B l L n s z M V x 1 M D A y N 3 4 0 N V x 1 M D A y N y B I V C w 0 f S Z x d W 9 0 O y w m c X V v d D t T Z W N 0 a W 9 u M S 9 Q b 2 x h b m Q g Q X d h e S 9 D a G F u Z 2 V k I F R 5 c G U u e 1 Z F T k N F V S B I V C w 1 f S Z x d W 9 0 O y w m c X V v d D t T Z W N 0 a W 9 u M S 9 Q b 2 x h b m Q g Q X d h e S 9 D a G F u Z 2 V k I F R 5 c G U u e 1 B F U k R F V S B I V C w 2 f S Z x d W 9 0 O y w m c X V v d D t T Z W N 0 a W 9 u M S 9 Q b 2 x h b m Q g Q X d h e S 9 D a G F u Z 2 V k I F R 5 c G U u e 0 V N U E F U T 1 U g I E h U L D d 9 J n F 1 b 3 Q 7 L C Z x d W 9 0 O 1 N l Y 3 R p b 2 4 x L 1 B v b G F u Z C B B d 2 F 5 L 0 N o Y W 5 n Z W Q g V H l w Z S 5 7 T U F S Q 0 9 V I F B S S U 1 F S V J P I E h U L D h 9 J n F 1 b 3 Q 7 L C Z x d W 9 0 O 1 N l Y 3 R p b 2 4 x L 1 B v b G F u Z C B B d 2 F 5 L 0 N o Y W 5 n Z W Q g V H l w Z S 5 7 T E V W T 1 U g U F J J T U V J U k 8 g R 0 9 M I E h U L D l 9 J n F 1 b 3 Q 7 L C Z x d W 9 0 O 1 N l Y 3 R p b 2 4 x L 1 B v b G F u Z C B B d 2 F 5 L 0 N o Y W 5 n Z W Q g V H l w Z S 5 7 J S B Q U k l N R U l S T y D D g C B N Q V J D Q V I g S F Q g Q V d B W S w x M H 0 m c X V v d D s s J n F 1 b 3 Q 7 U 2 V j d G l v b j E v U G 9 s Y W 5 k I E F 3 Y X k v Q 2 h h b m d l Z C B U e X B l L n s l I F B S S U 1 F S V J P I M O A I E 1 B U k N B U i B I V C B I T 0 1 F L D E x f S Z x d W 9 0 O y w m c X V v d D t T Z W N 0 a W 9 u M S 9 Q b 2 x h b m Q g Q X d h e S 9 D a G F u Z 2 V k I F R 5 c G U u e 1 B Q T S B B V 0 F Z I C g l K S w x M n 0 m c X V v d D s s J n F 1 b 3 Q 7 U 2 V j d G l v b j E v U G 9 s Y W 5 k I E F 3 Y X k v Q 2 h h b m d l Z C B U e X B l L n t Q U E 0 g V E 9 U Q U w g K C U p L D E z f S Z x d W 9 0 O y w m c X V v d D t T Z W N 0 a W 9 u M S 9 Q b 2 x h b m Q g Q X d h e S 9 D a G F u Z 2 V k I F R 5 c G U u e 0 N v b H V t b j E 1 L D E 0 f S Z x d W 9 0 O y w m c X V v d D t T Z W N 0 a W 9 u M S 9 Q b 2 x h b m Q g Q X d h e S 9 D a G F u Z 2 V k I F R 5 c G U u e 0 N v b H V t b j E 2 L D E 1 f S Z x d W 9 0 O y w m c X V v d D t T Z W N 0 a W 9 u M S 9 Q b 2 x h b m Q g Q X d h e S 9 D a G F u Z 2 V k I F R 5 c G U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U G 9 s Y W 5 k I E F 3 Y X k v Q 2 h h b m d l Z C B U e X B l L n t G T 1 J B K E F X Q V k p L D B 9 J n F 1 b 3 Q 7 L C Z x d W 9 0 O 1 N l Y 3 R p b 2 4 x L 1 B v b G F u Z C B B d 2 F 5 L 0 N o Y W 5 n Z W Q g V H l w Z S 5 7 S k 9 H T 1 M g Q V d B W S w x f S Z x d W 9 0 O y w m c X V v d D t T Z W N 0 a W 9 u M S 9 Q b 2 x h b m Q g Q X d h e S 9 D a G F u Z 2 V k I F R 5 c G U u e z B c d T A w M j d + M T V c d T A w M j c g S F Q s M n 0 m c X V v d D s s J n F 1 b 3 Q 7 U 2 V j d G l v b j E v U G 9 s Y W 5 k I E F 3 Y X k v Q 2 h h b m d l Z C B U e X B l L n s x N l x 1 M D A y N 3 4 z M F x 1 M D A y N y B I V C w z f S Z x d W 9 0 O y w m c X V v d D t T Z W N 0 a W 9 u M S 9 Q b 2 x h b m Q g Q X d h e S 9 D a G F u Z 2 V k I F R 5 c G U u e z M x X H U w M D I 3 f j Q 1 X H U w M D I 3 I E h U L D R 9 J n F 1 b 3 Q 7 L C Z x d W 9 0 O 1 N l Y 3 R p b 2 4 x L 1 B v b G F u Z C B B d 2 F 5 L 0 N o Y W 5 n Z W Q g V H l w Z S 5 7 V k V O Q 0 V V I E h U L D V 9 J n F 1 b 3 Q 7 L C Z x d W 9 0 O 1 N l Y 3 R p b 2 4 x L 1 B v b G F u Z C B B d 2 F 5 L 0 N o Y W 5 n Z W Q g V H l w Z S 5 7 U E V S R E V V I E h U L D Z 9 J n F 1 b 3 Q 7 L C Z x d W 9 0 O 1 N l Y 3 R p b 2 4 x L 1 B v b G F u Z C B B d 2 F 5 L 0 N o Y W 5 n Z W Q g V H l w Z S 5 7 R U 1 Q Q V R P V S A g S F Q s N 3 0 m c X V v d D s s J n F 1 b 3 Q 7 U 2 V j d G l v b j E v U G 9 s Y W 5 k I E F 3 Y X k v Q 2 h h b m d l Z C B U e X B l L n t N Q V J D T 1 U g U F J J T U V J U k 8 g S F Q s O H 0 m c X V v d D s s J n F 1 b 3 Q 7 U 2 V j d G l v b j E v U G 9 s Y W 5 k I E F 3 Y X k v Q 2 h h b m d l Z C B U e X B l L n t M R V Z P V S B Q U k l N R U l S T y B H T 0 w g S F Q s O X 0 m c X V v d D s s J n F 1 b 3 Q 7 U 2 V j d G l v b j E v U G 9 s Y W 5 k I E F 3 Y X k v Q 2 h h b m d l Z C B U e X B l L n s l I F B S S U 1 F S V J P I M O A I E 1 B U k N B U i B I V C B B V 0 F Z L D E w f S Z x d W 9 0 O y w m c X V v d D t T Z W N 0 a W 9 u M S 9 Q b 2 x h b m Q g Q X d h e S 9 D a G F u Z 2 V k I F R 5 c G U u e y U g U F J J T U V J U k 8 g w 4 A g T U F S Q 0 F S I E h U I E h P T U U s M T F 9 J n F 1 b 3 Q 7 L C Z x d W 9 0 O 1 N l Y 3 R p b 2 4 x L 1 B v b G F u Z C B B d 2 F 5 L 0 N o Y W 5 n Z W Q g V H l w Z S 5 7 U F B N I E F X Q V k g K C U p L D E y f S Z x d W 9 0 O y w m c X V v d D t T Z W N 0 a W 9 u M S 9 Q b 2 x h b m Q g Q X d h e S 9 D a G F u Z 2 V k I F R 5 c G U u e 1 B Q T S B U T 1 R B T C A o J S k s M T N 9 J n F 1 b 3 Q 7 L C Z x d W 9 0 O 1 N l Y 3 R p b 2 4 x L 1 B v b G F u Z C B B d 2 F 5 L 0 N o Y W 5 n Z W Q g V H l w Z S 5 7 Q 2 9 s d W 1 u M T U s M T R 9 J n F 1 b 3 Q 7 L C Z x d W 9 0 O 1 N l Y 3 R p b 2 4 x L 1 B v b G F u Z C B B d 2 F 5 L 0 N o Y W 5 n Z W Q g V H l w Z S 5 7 Q 2 9 s d W 1 u M T Y s M T V 9 J n F 1 b 3 Q 7 L C Z x d W 9 0 O 1 N l Y 3 R p b 2 4 x L 1 B v b G F u Z C B B d 2 F 5 L 0 N o Y W 5 n Z W Q g V H l w Z S 5 7 Q 2 9 s d W 1 u M T c s M T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b 2 x h b m Q l M j B B d 2 F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v b G F u Z C U y M E F 3 Y X k v S F Q o Q X d h e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2 x h b m Q l M j B B d 2 F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v b G F u Z C U y M E F 3 Y X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2 x h b m Q l M j B I b 2 1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F 1 Z X J 5 R 3 J v d X B J R C I g V m F s d W U 9 I n M 4 Z j d j M D M x M i 0 2 N z d i L T Q x Z W I t Y T E 2 O S 0 z Z G M 3 N T A y N T R m O D k i I C 8 + P E V u d H J 5 I F R 5 c G U 9 I l F 1 Z X J 5 S U Q i I F Z h b H V l P S J z N 2 M z Y j Q 0 Z D A t M 2 Y 1 O S 0 0 N T l i L W E 4 N z E t N z Z k Z D l l M D k 1 Z j N h I i A v P j x F b n R y e S B U e X B l P S J G a W x s R X J y b 3 J D b 3 V u d C I g V m F s d W U 9 I m w w I i A v P j x F b n R y e S B U e X B l P S J G a W x s T G F z d F V w Z G F 0 Z W Q i I F Z h b H V l P S J k M j A y M y 0 w O S 0 x M F Q x N T o y M T o w N C 4 y N D A 1 N D Q 4 W i I g L z 4 8 R W 5 0 c n k g V H l w Z T 0 i R m l s b E V y c m 9 y Q 2 9 k Z S I g V m F s d W U 9 I n N V b m t u b 3 d u I i A v P j x F b n R y e S B U e X B l P S J G a W x s Q 2 9 s d W 1 u V H l w Z X M i I F Z h b H V l P S J z Q m d N R E F 3 T U R B d 0 1 E Q X d V R k J R V U F B Q U E 9 I i A v P j x F b n R y e S B U e X B l P S J G a W x s Q 2 9 s d W 1 u T m F t Z X M i I F Z h b H V l P S J z W y Z x d W 9 0 O 0 N B U 0 E o S E 9 N R S k m c X V v d D s s J n F 1 b 3 Q 7 S k 9 H T 1 M g S E 9 N R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I T 0 1 F J n F 1 b 3 Q 7 L C Z x d W 9 0 O y U g U F J J T U V J U k 8 g w 4 A g T U F S Q 0 F S I E h U I E F X Q V k m c X V v d D s s J n F 1 b 3 Q 7 U F B N I E h P T U U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M z Y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v b G F u Z C B I b 2 1 l L 0 N o Y W 5 n Z W Q g V H l w Z S 5 7 Q 0 F T Q S h I T 0 1 F K S w w f S Z x d W 9 0 O y w m c X V v d D t T Z W N 0 a W 9 u M S 9 Q b 2 x h b m Q g S G 9 t Z S 9 D a G F u Z 2 V k I F R 5 c G U u e 0 p P R 0 9 T I E h P T U U s M X 0 m c X V v d D s s J n F 1 b 3 Q 7 U 2 V j d G l v b j E v U G 9 s Y W 5 k I E h v b W U v Q 2 h h b m d l Z C B U e X B l L n s w X H U w M D I 3 f j E 1 X H U w M D I 3 I E h U L D J 9 J n F 1 b 3 Q 7 L C Z x d W 9 0 O 1 N l Y 3 R p b 2 4 x L 1 B v b G F u Z C B I b 2 1 l L 0 N o Y W 5 n Z W Q g V H l w Z S 5 7 M T Z c d T A w M j d + M z B c d T A w M j c g S F Q s M 3 0 m c X V v d D s s J n F 1 b 3 Q 7 U 2 V j d G l v b j E v U G 9 s Y W 5 k I E h v b W U v Q 2 h h b m d l Z C B U e X B l L n s z M V x 1 M D A y N 3 4 0 N V x 1 M D A y N y B I V C w 0 f S Z x d W 9 0 O y w m c X V v d D t T Z W N 0 a W 9 u M S 9 Q b 2 x h b m Q g S G 9 t Z S 9 D a G F u Z 2 V k I F R 5 c G U u e 1 Z F T k N F V S B I V C w 1 f S Z x d W 9 0 O y w m c X V v d D t T Z W N 0 a W 9 u M S 9 Q b 2 x h b m Q g S G 9 t Z S 9 D a G F u Z 2 V k I F R 5 c G U u e 1 B F U k R F V S B I V C w 2 f S Z x d W 9 0 O y w m c X V v d D t T Z W N 0 a W 9 u M S 9 Q b 2 x h b m Q g S G 9 t Z S 9 D a G F u Z 2 V k I F R 5 c G U u e 0 V N U E F U T 1 U g I E h U L D d 9 J n F 1 b 3 Q 7 L C Z x d W 9 0 O 1 N l Y 3 R p b 2 4 x L 1 B v b G F u Z C B I b 2 1 l L 0 N o Y W 5 n Z W Q g V H l w Z S 5 7 T U F S Q 0 9 V I F B S S U 1 F S V J P I E h U L D h 9 J n F 1 b 3 Q 7 L C Z x d W 9 0 O 1 N l Y 3 R p b 2 4 x L 1 B v b G F u Z C B I b 2 1 l L 0 N o Y W 5 n Z W Q g V H l w Z S 5 7 T E V W T 1 U g U F J J T U V J U k 8 g R 0 9 M I E h U L D l 9 J n F 1 b 3 Q 7 L C Z x d W 9 0 O 1 N l Y 3 R p b 2 4 x L 1 B v b G F u Z C B I b 2 1 l L 0 N o Y W 5 n Z W Q g V H l w Z S 5 7 J S B Q U k l N R U l S T y D D g C B N Q V J D Q V I g S F Q g S E 9 N R S w x M H 0 m c X V v d D s s J n F 1 b 3 Q 7 U 2 V j d G l v b j E v U G 9 s Y W 5 k I E h v b W U v Q 2 h h b m d l Z C B U e X B l L n s l I F B S S U 1 F S V J P I M O A I E 1 B U k N B U i B I V C B B V 0 F Z L D E x f S Z x d W 9 0 O y w m c X V v d D t T Z W N 0 a W 9 u M S 9 Q b 2 x h b m Q g S G 9 t Z S 9 D a G F u Z 2 V k I F R 5 c G U u e 1 B Q T S B I T 0 1 F I C g l K S w x M n 0 m c X V v d D s s J n F 1 b 3 Q 7 U 2 V j d G l v b j E v U G 9 s Y W 5 k I E h v b W U v Q 2 h h b m d l Z C B U e X B l L n t Q U E 0 g V E 9 U Q U w g K C U p L D E z f S Z x d W 9 0 O y w m c X V v d D t T Z W N 0 a W 9 u M S 9 Q b 2 x h b m Q g S G 9 t Z S 9 D a G F u Z 2 V k I F R 5 c G U u e 0 N v b H V t b j E 1 L D E 0 f S Z x d W 9 0 O y w m c X V v d D t T Z W N 0 a W 9 u M S 9 Q b 2 x h b m Q g S G 9 t Z S 9 D a G F u Z 2 V k I F R 5 c G U u e 0 N v b H V t b j E 2 L D E 1 f S Z x d W 9 0 O y w m c X V v d D t T Z W N 0 a W 9 u M S 9 Q b 2 x h b m Q g S G 9 t Z S 9 D a G F u Z 2 V k I F R 5 c G U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U G 9 s Y W 5 k I E h v b W U v Q 2 h h b m d l Z C B U e X B l L n t D Q V N B K E h P T U U p L D B 9 J n F 1 b 3 Q 7 L C Z x d W 9 0 O 1 N l Y 3 R p b 2 4 x L 1 B v b G F u Z C B I b 2 1 l L 0 N o Y W 5 n Z W Q g V H l w Z S 5 7 S k 9 H T 1 M g S E 9 N R S w x f S Z x d W 9 0 O y w m c X V v d D t T Z W N 0 a W 9 u M S 9 Q b 2 x h b m Q g S G 9 t Z S 9 D a G F u Z 2 V k I F R 5 c G U u e z B c d T A w M j d + M T V c d T A w M j c g S F Q s M n 0 m c X V v d D s s J n F 1 b 3 Q 7 U 2 V j d G l v b j E v U G 9 s Y W 5 k I E h v b W U v Q 2 h h b m d l Z C B U e X B l L n s x N l x 1 M D A y N 3 4 z M F x 1 M D A y N y B I V C w z f S Z x d W 9 0 O y w m c X V v d D t T Z W N 0 a W 9 u M S 9 Q b 2 x h b m Q g S G 9 t Z S 9 D a G F u Z 2 V k I F R 5 c G U u e z M x X H U w M D I 3 f j Q 1 X H U w M D I 3 I E h U L D R 9 J n F 1 b 3 Q 7 L C Z x d W 9 0 O 1 N l Y 3 R p b 2 4 x L 1 B v b G F u Z C B I b 2 1 l L 0 N o Y W 5 n Z W Q g V H l w Z S 5 7 V k V O Q 0 V V I E h U L D V 9 J n F 1 b 3 Q 7 L C Z x d W 9 0 O 1 N l Y 3 R p b 2 4 x L 1 B v b G F u Z C B I b 2 1 l L 0 N o Y W 5 n Z W Q g V H l w Z S 5 7 U E V S R E V V I E h U L D Z 9 J n F 1 b 3 Q 7 L C Z x d W 9 0 O 1 N l Y 3 R p b 2 4 x L 1 B v b G F u Z C B I b 2 1 l L 0 N o Y W 5 n Z W Q g V H l w Z S 5 7 R U 1 Q Q V R P V S A g S F Q s N 3 0 m c X V v d D s s J n F 1 b 3 Q 7 U 2 V j d G l v b j E v U G 9 s Y W 5 k I E h v b W U v Q 2 h h b m d l Z C B U e X B l L n t N Q V J D T 1 U g U F J J T U V J U k 8 g S F Q s O H 0 m c X V v d D s s J n F 1 b 3 Q 7 U 2 V j d G l v b j E v U G 9 s Y W 5 k I E h v b W U v Q 2 h h b m d l Z C B U e X B l L n t M R V Z P V S B Q U k l N R U l S T y B H T 0 w g S F Q s O X 0 m c X V v d D s s J n F 1 b 3 Q 7 U 2 V j d G l v b j E v U G 9 s Y W 5 k I E h v b W U v Q 2 h h b m d l Z C B U e X B l L n s l I F B S S U 1 F S V J P I M O A I E 1 B U k N B U i B I V C B I T 0 1 F L D E w f S Z x d W 9 0 O y w m c X V v d D t T Z W N 0 a W 9 u M S 9 Q b 2 x h b m Q g S G 9 t Z S 9 D a G F u Z 2 V k I F R 5 c G U u e y U g U F J J T U V J U k 8 g w 4 A g T U F S Q 0 F S I E h U I E F X Q V k s M T F 9 J n F 1 b 3 Q 7 L C Z x d W 9 0 O 1 N l Y 3 R p b 2 4 x L 1 B v b G F u Z C B I b 2 1 l L 0 N o Y W 5 n Z W Q g V H l w Z S 5 7 U F B N I E h P T U U g K C U p L D E y f S Z x d W 9 0 O y w m c X V v d D t T Z W N 0 a W 9 u M S 9 Q b 2 x h b m Q g S G 9 t Z S 9 D a G F u Z 2 V k I F R 5 c G U u e 1 B Q T S B U T 1 R B T C A o J S k s M T N 9 J n F 1 b 3 Q 7 L C Z x d W 9 0 O 1 N l Y 3 R p b 2 4 x L 1 B v b G F u Z C B I b 2 1 l L 0 N o Y W 5 n Z W Q g V H l w Z S 5 7 Q 2 9 s d W 1 u M T U s M T R 9 J n F 1 b 3 Q 7 L C Z x d W 9 0 O 1 N l Y 3 R p b 2 4 x L 1 B v b G F u Z C B I b 2 1 l L 0 N o Y W 5 n Z W Q g V H l w Z S 5 7 Q 2 9 s d W 1 u M T Y s M T V 9 J n F 1 b 3 Q 7 L C Z x d W 9 0 O 1 N l Y 3 R p b 2 4 x L 1 B v b G F u Z C B I b 2 1 l L 0 N o Y W 5 n Z W Q g V H l w Z S 5 7 Q 2 9 s d W 1 u M T c s M T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b 2 x h b m Q l M j B I b 2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v b G F u Z C U y M E h v b W U v S F Q o S G 9 t Z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2 x h b m Q l M j B I b 2 1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v b G F u Z C U y M E h v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2 x h b m Q l M j B I b 2 1 l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m d l b n R p b m F I b 2 1 l L 0 F w c G V u Z G V k J T I w U X V l c n k x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F 3 Y X k v Q X B w Z W 5 k Z W Q l M j B R d W V y e T E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N v d G x h b m Q l M j B I b 2 1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F 1 Z X J 5 R 3 J v d X B J R C I g V m F s d W U 9 I n M 4 Z j d j M D M x M i 0 2 N z d i L T Q x Z W I t Y T E 2 O S 0 z Z G M 3 N T A y N T R m O D k i I C 8 + P E V u d H J 5 I F R 5 c G U 9 I l F 1 Z X J 5 S U Q i I F Z h b H V l P S J z O T h j Y m U 1 N z k t Z W J h N y 0 0 Y z l m L W F h N G Y t N W M x Y z B h M z F j Y m I 2 I i A v P j x F b n R y e S B U e X B l P S J G a W x s R X J y b 3 J D b 3 V u d C I g V m F s d W U 9 I m w w I i A v P j x F b n R y e S B U e X B l P S J G a W x s T G F z d F V w Z G F 0 Z W Q i I F Z h b H V l P S J k M j A y M y 0 w O S 0 x M F Q x N T o y M T o w N C 4 y N T Y 1 M z U x W i I g L z 4 8 R W 5 0 c n k g V H l w Z T 0 i R m l s b E V y c m 9 y Q 2 9 k Z S I g V m F s d W U 9 I n N V b m t u b 3 d u I i A v P j x F b n R y e S B U e X B l P S J G a W x s Q 2 9 s d W 1 u V H l w Z X M i I F Z h b H V l P S J z Q m d N R E F 3 T U R B d 0 1 E Q X d N R E F 3 V U F B Q U E 9 I i A v P j x F b n R y e S B U e X B l P S J G a W x s Q 2 9 s d W 1 u T m F t Z X M i I F Z h b H V l P S J z W y Z x d W 9 0 O 0 N B U 0 E o S E 9 N R S k m c X V v d D s s J n F 1 b 3 Q 7 S k 9 H T 1 M g S E 9 N R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I T 0 1 F J n F 1 b 3 Q 7 L C Z x d W 9 0 O y U g U F J J T U V J U k 8 g w 4 A g T U F S Q 0 F S I E h U I E F X Q V k m c X V v d D s s J n F 1 b 3 Q 7 U F B N I E h P T U U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M j I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j b 3 R s Y W 5 k I E h v b W U v Q 2 h h b m d l Z C B U e X B l L n t D Q V N B K E h P T U U p L D B 9 J n F 1 b 3 Q 7 L C Z x d W 9 0 O 1 N l Y 3 R p b 2 4 x L 1 N j b 3 R s Y W 5 k I E h v b W U v Q 2 h h b m d l Z C B U e X B l L n t K T 0 d P U y B I T 0 1 F L D F 9 J n F 1 b 3 Q 7 L C Z x d W 9 0 O 1 N l Y 3 R p b 2 4 x L 1 N j b 3 R s Y W 5 k I E h v b W U v Q 2 h h b m d l Z C B U e X B l L n s w X H U w M D I 3 f j E 1 X H U w M D I 3 I E h U L D J 9 J n F 1 b 3 Q 7 L C Z x d W 9 0 O 1 N l Y 3 R p b 2 4 x L 1 N j b 3 R s Y W 5 k I E h v b W U v Q 2 h h b m d l Z C B U e X B l L n s x N l x 1 M D A y N 3 4 z M F x 1 M D A y N y B I V C w z f S Z x d W 9 0 O y w m c X V v d D t T Z W N 0 a W 9 u M S 9 T Y 2 9 0 b G F u Z C B I b 2 1 l L 0 N o Y W 5 n Z W Q g V H l w Z S 5 7 M z F c d T A w M j d + N D V c d T A w M j c g S F Q s N H 0 m c X V v d D s s J n F 1 b 3 Q 7 U 2 V j d G l v b j E v U 2 N v d G x h b m Q g S G 9 t Z S 9 D a G F u Z 2 V k I F R 5 c G U u e 1 Z F T k N F V S B I V C w 1 f S Z x d W 9 0 O y w m c X V v d D t T Z W N 0 a W 9 u M S 9 T Y 2 9 0 b G F u Z C B I b 2 1 l L 0 N o Y W 5 n Z W Q g V H l w Z S 5 7 U E V S R E V V I E h U L D Z 9 J n F 1 b 3 Q 7 L C Z x d W 9 0 O 1 N l Y 3 R p b 2 4 x L 1 N j b 3 R s Y W 5 k I E h v b W U v Q 2 h h b m d l Z C B U e X B l L n t F T V B B V E 9 V I C B I V C w 3 f S Z x d W 9 0 O y w m c X V v d D t T Z W N 0 a W 9 u M S 9 T Y 2 9 0 b G F u Z C B I b 2 1 l L 0 N o Y W 5 n Z W Q g V H l w Z S 5 7 T U F S Q 0 9 V I F B S S U 1 F S V J P I E h U L D h 9 J n F 1 b 3 Q 7 L C Z x d W 9 0 O 1 N l Y 3 R p b 2 4 x L 1 N j b 3 R s Y W 5 k I E h v b W U v Q 2 h h b m d l Z C B U e X B l L n t M R V Z P V S B Q U k l N R U l S T y B H T 0 w g S F Q s O X 0 m c X V v d D s s J n F 1 b 3 Q 7 U 2 V j d G l v b j E v U 2 N v d G x h b m Q g S G 9 t Z S 9 D a G F u Z 2 V k I F R 5 c G U u e y U g U F J J T U V J U k 8 g w 4 A g T U F S Q 0 F S I E h U I E h P T U U s M T B 9 J n F 1 b 3 Q 7 L C Z x d W 9 0 O 1 N l Y 3 R p b 2 4 x L 1 N j b 3 R s Y W 5 k I E h v b W U v Q 2 h h b m d l Z C B U e X B l L n s l I F B S S U 1 F S V J P I M O A I E 1 B U k N B U i B I V C B B V 0 F Z L D E x f S Z x d W 9 0 O y w m c X V v d D t T Z W N 0 a W 9 u M S 9 T Y 2 9 0 b G F u Z C B I b 2 1 l L 0 N o Y W 5 n Z W Q g V H l w Z S 5 7 U F B N I E h P T U U g K C U p L D E y f S Z x d W 9 0 O y w m c X V v d D t T Z W N 0 a W 9 u M S 9 T Y 2 9 0 b G F u Z C B I b 2 1 l L 0 N o Y W 5 n Z W Q g V H l w Z S 5 7 U F B N I F R P V E F M I C g l K S w x M 3 0 m c X V v d D s s J n F 1 b 3 Q 7 U 2 V j d G l v b j E v U 2 N v d G x h b m Q g S G 9 t Z S 9 D a G F u Z 2 V k I F R 5 c G U u e 0 N v b H V t b j E 1 L D E 0 f S Z x d W 9 0 O y w m c X V v d D t T Z W N 0 a W 9 u M S 9 T Y 2 9 0 b G F u Z C B I b 2 1 l L 0 N o Y W 5 n Z W Q g V H l w Z S 5 7 Q 2 9 s d W 1 u M T Y s M T V 9 J n F 1 b 3 Q 7 L C Z x d W 9 0 O 1 N l Y 3 R p b 2 4 x L 1 N j b 3 R s Y W 5 k I E h v b W U v Q 2 h h b m d l Z C B U e X B l L n t D b 2 x 1 b W 4 x N y w x N n 0 m c X V v d D t d L C Z x d W 9 0 O 0 N v b H V t b k N v d W 5 0 J n F 1 b 3 Q 7 O j E 3 L C Z x d W 9 0 O 0 t l e U N v b H V t b k 5 h b W V z J n F 1 b 3 Q 7 O l t d L C Z x d W 9 0 O 0 N v b H V t b k l k Z W 5 0 a X R p Z X M m c X V v d D s 6 W y Z x d W 9 0 O 1 N l Y 3 R p b 2 4 x L 1 N j b 3 R s Y W 5 k I E h v b W U v Q 2 h h b m d l Z C B U e X B l L n t D Q V N B K E h P T U U p L D B 9 J n F 1 b 3 Q 7 L C Z x d W 9 0 O 1 N l Y 3 R p b 2 4 x L 1 N j b 3 R s Y W 5 k I E h v b W U v Q 2 h h b m d l Z C B U e X B l L n t K T 0 d P U y B I T 0 1 F L D F 9 J n F 1 b 3 Q 7 L C Z x d W 9 0 O 1 N l Y 3 R p b 2 4 x L 1 N j b 3 R s Y W 5 k I E h v b W U v Q 2 h h b m d l Z C B U e X B l L n s w X H U w M D I 3 f j E 1 X H U w M D I 3 I E h U L D J 9 J n F 1 b 3 Q 7 L C Z x d W 9 0 O 1 N l Y 3 R p b 2 4 x L 1 N j b 3 R s Y W 5 k I E h v b W U v Q 2 h h b m d l Z C B U e X B l L n s x N l x 1 M D A y N 3 4 z M F x 1 M D A y N y B I V C w z f S Z x d W 9 0 O y w m c X V v d D t T Z W N 0 a W 9 u M S 9 T Y 2 9 0 b G F u Z C B I b 2 1 l L 0 N o Y W 5 n Z W Q g V H l w Z S 5 7 M z F c d T A w M j d + N D V c d T A w M j c g S F Q s N H 0 m c X V v d D s s J n F 1 b 3 Q 7 U 2 V j d G l v b j E v U 2 N v d G x h b m Q g S G 9 t Z S 9 D a G F u Z 2 V k I F R 5 c G U u e 1 Z F T k N F V S B I V C w 1 f S Z x d W 9 0 O y w m c X V v d D t T Z W N 0 a W 9 u M S 9 T Y 2 9 0 b G F u Z C B I b 2 1 l L 0 N o Y W 5 n Z W Q g V H l w Z S 5 7 U E V S R E V V I E h U L D Z 9 J n F 1 b 3 Q 7 L C Z x d W 9 0 O 1 N l Y 3 R p b 2 4 x L 1 N j b 3 R s Y W 5 k I E h v b W U v Q 2 h h b m d l Z C B U e X B l L n t F T V B B V E 9 V I C B I V C w 3 f S Z x d W 9 0 O y w m c X V v d D t T Z W N 0 a W 9 u M S 9 T Y 2 9 0 b G F u Z C B I b 2 1 l L 0 N o Y W 5 n Z W Q g V H l w Z S 5 7 T U F S Q 0 9 V I F B S S U 1 F S V J P I E h U L D h 9 J n F 1 b 3 Q 7 L C Z x d W 9 0 O 1 N l Y 3 R p b 2 4 x L 1 N j b 3 R s Y W 5 k I E h v b W U v Q 2 h h b m d l Z C B U e X B l L n t M R V Z P V S B Q U k l N R U l S T y B H T 0 w g S F Q s O X 0 m c X V v d D s s J n F 1 b 3 Q 7 U 2 V j d G l v b j E v U 2 N v d G x h b m Q g S G 9 t Z S 9 D a G F u Z 2 V k I F R 5 c G U u e y U g U F J J T U V J U k 8 g w 4 A g T U F S Q 0 F S I E h U I E h P T U U s M T B 9 J n F 1 b 3 Q 7 L C Z x d W 9 0 O 1 N l Y 3 R p b 2 4 x L 1 N j b 3 R s Y W 5 k I E h v b W U v Q 2 h h b m d l Z C B U e X B l L n s l I F B S S U 1 F S V J P I M O A I E 1 B U k N B U i B I V C B B V 0 F Z L D E x f S Z x d W 9 0 O y w m c X V v d D t T Z W N 0 a W 9 u M S 9 T Y 2 9 0 b G F u Z C B I b 2 1 l L 0 N o Y W 5 n Z W Q g V H l w Z S 5 7 U F B N I E h P T U U g K C U p L D E y f S Z x d W 9 0 O y w m c X V v d D t T Z W N 0 a W 9 u M S 9 T Y 2 9 0 b G F u Z C B I b 2 1 l L 0 N o Y W 5 n Z W Q g V H l w Z S 5 7 U F B N I F R P V E F M I C g l K S w x M 3 0 m c X V v d D s s J n F 1 b 3 Q 7 U 2 V j d G l v b j E v U 2 N v d G x h b m Q g S G 9 t Z S 9 D a G F u Z 2 V k I F R 5 c G U u e 0 N v b H V t b j E 1 L D E 0 f S Z x d W 9 0 O y w m c X V v d D t T Z W N 0 a W 9 u M S 9 T Y 2 9 0 b G F u Z C B I b 2 1 l L 0 N o Y W 5 n Z W Q g V H l w Z S 5 7 Q 2 9 s d W 1 u M T Y s M T V 9 J n F 1 b 3 Q 7 L C Z x d W 9 0 O 1 N l Y 3 R p b 2 4 x L 1 N j b 3 R s Y W 5 k I E h v b W U v Q 2 h h b m d l Z C B U e X B l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j b 3 R s Y W 5 k J T I w S G 9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2 9 0 b G F u Z C U y M E h v b W U v S F Q o S G 9 t Z S k l M j A l M j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2 9 0 b G F u Z C U y M E h v b W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N v d G x h b m Q l M j B I b 2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N v d G x h b m Q l M j B I b 2 1 l L 1 J l b W 9 2 Z W Q l M j B C b G F u a y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2 9 0 b G F u Z C U y M E F 3 Y X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X V l c n l H c m 9 1 c E l E I i B W Y W x 1 Z T 0 i c z R h N D k 1 N j I w L T N h M j Q t N G I 0 Y y 0 5 M m I 3 L W E x M m F h Y T k 4 N j l i M y I g L z 4 8 R W 5 0 c n k g V H l w Z T 0 i U X V l c n l J R C I g V m F s d W U 9 I n M 5 N m R k N D c 1 N S 1 k O G Q z L T Q 1 Y j A t O T Z i N i 0 z Y W Y y Y T h m N m I 2 O D Y i I C 8 + P E V u d H J 5 I F R 5 c G U 9 I k Z p b G x F c n J v c k N v d W 5 0 I i B W Y W x 1 Z T 0 i b D A i I C 8 + P E V u d H J 5 I F R 5 c G U 9 I k Z p b G x M Y X N 0 V X B k Y X R l Z C I g V m F s d W U 9 I m Q y M D I z L T A 5 L T E w V D E 1 O j I x O j A 0 L j I 3 M T U y N T d a I i A v P j x F b n R y e S B U e X B l P S J G a W x s R X J y b 3 J D b 2 R l I i B W Y W x 1 Z T 0 i c 1 V u a 2 5 v d 2 4 i I C 8 + P E V u d H J 5 I F R 5 c G U 9 I k Z p b G x D b 2 x 1 b W 5 U e X B l c y I g V m F s d W U 9 I n N C Z 0 1 E Q X d N R E F 3 T U R B d 0 1 E Q X d V Q U F B Q T 0 i I C 8 + P E V u d H J 5 I F R 5 c G U 9 I k Z p b G x D b 2 x 1 b W 5 O Y W 1 l c y I g V m F s d W U 9 I n N b J n F 1 b 3 Q 7 R k 9 S Q S h B V 0 F Z K S Z x d W 9 0 O y w m c X V v d D t K T 0 d P U y B B V 0 F Z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F X Q V k m c X V v d D s s J n F 1 b 3 Q 7 J S B Q U k l N R U l S T y D D g C B N Q V J D Q V I g S F Q g S E 9 N R S Z x d W 9 0 O y w m c X V v d D t Q U E 0 g Q V d B W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D b 3 V u d C I g V m F s d W U 9 I m w y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N v d G x h b m Q g Q X d h e S 9 D a G F u Z 2 V k I F R 5 c G U u e 0 Z P U k E o Q V d B W S k s M H 0 m c X V v d D s s J n F 1 b 3 Q 7 U 2 V j d G l v b j E v U 2 N v d G x h b m Q g Q X d h e S 9 D a G F u Z 2 V k I F R 5 c G U u e 0 p P R 0 9 T I E F X Q V k s M X 0 m c X V v d D s s J n F 1 b 3 Q 7 U 2 V j d G l v b j E v U 2 N v d G x h b m Q g Q X d h e S 9 D a G F u Z 2 V k I F R 5 c G U u e z B c d T A w M j d + M T V c d T A w M j c g S F Q s M n 0 m c X V v d D s s J n F 1 b 3 Q 7 U 2 V j d G l v b j E v U 2 N v d G x h b m Q g Q X d h e S 9 D a G F u Z 2 V k I F R 5 c G U u e z E 2 X H U w M D I 3 f j M w X H U w M D I 3 I E h U L D N 9 J n F 1 b 3 Q 7 L C Z x d W 9 0 O 1 N l Y 3 R p b 2 4 x L 1 N j b 3 R s Y W 5 k I E F 3 Y X k v Q 2 h h b m d l Z C B U e X B l L n s z M V x 1 M D A y N 3 4 0 N V x 1 M D A y N y B I V C w 0 f S Z x d W 9 0 O y w m c X V v d D t T Z W N 0 a W 9 u M S 9 T Y 2 9 0 b G F u Z C B B d 2 F 5 L 0 N o Y W 5 n Z W Q g V H l w Z S 5 7 V k V O Q 0 V V I E h U L D V 9 J n F 1 b 3 Q 7 L C Z x d W 9 0 O 1 N l Y 3 R p b 2 4 x L 1 N j b 3 R s Y W 5 k I E F 3 Y X k v Q 2 h h b m d l Z C B U e X B l L n t Q R V J E R V U g S F Q s N n 0 m c X V v d D s s J n F 1 b 3 Q 7 U 2 V j d G l v b j E v U 2 N v d G x h b m Q g Q X d h e S 9 D a G F u Z 2 V k I F R 5 c G U u e 0 V N U E F U T 1 U g I E h U L D d 9 J n F 1 b 3 Q 7 L C Z x d W 9 0 O 1 N l Y 3 R p b 2 4 x L 1 N j b 3 R s Y W 5 k I E F 3 Y X k v Q 2 h h b m d l Z C B U e X B l L n t N Q V J D T 1 U g U F J J T U V J U k 8 g S F Q s O H 0 m c X V v d D s s J n F 1 b 3 Q 7 U 2 V j d G l v b j E v U 2 N v d G x h b m Q g Q X d h e S 9 D a G F u Z 2 V k I F R 5 c G U u e 0 x F V k 9 V I F B S S U 1 F S V J P I E d P T C B I V C w 5 f S Z x d W 9 0 O y w m c X V v d D t T Z W N 0 a W 9 u M S 9 T Y 2 9 0 b G F u Z C B B d 2 F 5 L 0 N o Y W 5 n Z W Q g V H l w Z S 5 7 J S B Q U k l N R U l S T y D D g C B N Q V J D Q V I g S F Q g Q V d B W S w x M H 0 m c X V v d D s s J n F 1 b 3 Q 7 U 2 V j d G l v b j E v U 2 N v d G x h b m Q g Q X d h e S 9 D a G F u Z 2 V k I F R 5 c G U u e y U g U F J J T U V J U k 8 g w 4 A g T U F S Q 0 F S I E h U I E h P T U U s M T F 9 J n F 1 b 3 Q 7 L C Z x d W 9 0 O 1 N l Y 3 R p b 2 4 x L 1 N j b 3 R s Y W 5 k I E F 3 Y X k v Q 2 h h b m d l Z C B U e X B l L n t Q U E 0 g Q V d B W S A o J S k s M T J 9 J n F 1 b 3 Q 7 L C Z x d W 9 0 O 1 N l Y 3 R p b 2 4 x L 1 N j b 3 R s Y W 5 k I E F 3 Y X k v Q 2 h h b m d l Z C B U e X B l L n t Q U E 0 g V E 9 U Q U w g K C U p L D E z f S Z x d W 9 0 O y w m c X V v d D t T Z W N 0 a W 9 u M S 9 T Y 2 9 0 b G F u Z C B B d 2 F 5 L 0 N o Y W 5 n Z W Q g V H l w Z S 5 7 Q 2 9 s d W 1 u M T U s M T R 9 J n F 1 b 3 Q 7 L C Z x d W 9 0 O 1 N l Y 3 R p b 2 4 x L 1 N j b 3 R s Y W 5 k I E F 3 Y X k v Q 2 h h b m d l Z C B U e X B l L n t D b 2 x 1 b W 4 x N i w x N X 0 m c X V v d D s s J n F 1 b 3 Q 7 U 2 V j d G l v b j E v U 2 N v d G x h b m Q g Q X d h e S 9 D a G F u Z 2 V k I F R 5 c G U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U 2 N v d G x h b m Q g Q X d h e S 9 D a G F u Z 2 V k I F R 5 c G U u e 0 Z P U k E o Q V d B W S k s M H 0 m c X V v d D s s J n F 1 b 3 Q 7 U 2 V j d G l v b j E v U 2 N v d G x h b m Q g Q X d h e S 9 D a G F u Z 2 V k I F R 5 c G U u e 0 p P R 0 9 T I E F X Q V k s M X 0 m c X V v d D s s J n F 1 b 3 Q 7 U 2 V j d G l v b j E v U 2 N v d G x h b m Q g Q X d h e S 9 D a G F u Z 2 V k I F R 5 c G U u e z B c d T A w M j d + M T V c d T A w M j c g S F Q s M n 0 m c X V v d D s s J n F 1 b 3 Q 7 U 2 V j d G l v b j E v U 2 N v d G x h b m Q g Q X d h e S 9 D a G F u Z 2 V k I F R 5 c G U u e z E 2 X H U w M D I 3 f j M w X H U w M D I 3 I E h U L D N 9 J n F 1 b 3 Q 7 L C Z x d W 9 0 O 1 N l Y 3 R p b 2 4 x L 1 N j b 3 R s Y W 5 k I E F 3 Y X k v Q 2 h h b m d l Z C B U e X B l L n s z M V x 1 M D A y N 3 4 0 N V x 1 M D A y N y B I V C w 0 f S Z x d W 9 0 O y w m c X V v d D t T Z W N 0 a W 9 u M S 9 T Y 2 9 0 b G F u Z C B B d 2 F 5 L 0 N o Y W 5 n Z W Q g V H l w Z S 5 7 V k V O Q 0 V V I E h U L D V 9 J n F 1 b 3 Q 7 L C Z x d W 9 0 O 1 N l Y 3 R p b 2 4 x L 1 N j b 3 R s Y W 5 k I E F 3 Y X k v Q 2 h h b m d l Z C B U e X B l L n t Q R V J E R V U g S F Q s N n 0 m c X V v d D s s J n F 1 b 3 Q 7 U 2 V j d G l v b j E v U 2 N v d G x h b m Q g Q X d h e S 9 D a G F u Z 2 V k I F R 5 c G U u e 0 V N U E F U T 1 U g I E h U L D d 9 J n F 1 b 3 Q 7 L C Z x d W 9 0 O 1 N l Y 3 R p b 2 4 x L 1 N j b 3 R s Y W 5 k I E F 3 Y X k v Q 2 h h b m d l Z C B U e X B l L n t N Q V J D T 1 U g U F J J T U V J U k 8 g S F Q s O H 0 m c X V v d D s s J n F 1 b 3 Q 7 U 2 V j d G l v b j E v U 2 N v d G x h b m Q g Q X d h e S 9 D a G F u Z 2 V k I F R 5 c G U u e 0 x F V k 9 V I F B S S U 1 F S V J P I E d P T C B I V C w 5 f S Z x d W 9 0 O y w m c X V v d D t T Z W N 0 a W 9 u M S 9 T Y 2 9 0 b G F u Z C B B d 2 F 5 L 0 N o Y W 5 n Z W Q g V H l w Z S 5 7 J S B Q U k l N R U l S T y D D g C B N Q V J D Q V I g S F Q g Q V d B W S w x M H 0 m c X V v d D s s J n F 1 b 3 Q 7 U 2 V j d G l v b j E v U 2 N v d G x h b m Q g Q X d h e S 9 D a G F u Z 2 V k I F R 5 c G U u e y U g U F J J T U V J U k 8 g w 4 A g T U F S Q 0 F S I E h U I E h P T U U s M T F 9 J n F 1 b 3 Q 7 L C Z x d W 9 0 O 1 N l Y 3 R p b 2 4 x L 1 N j b 3 R s Y W 5 k I E F 3 Y X k v Q 2 h h b m d l Z C B U e X B l L n t Q U E 0 g Q V d B W S A o J S k s M T J 9 J n F 1 b 3 Q 7 L C Z x d W 9 0 O 1 N l Y 3 R p b 2 4 x L 1 N j b 3 R s Y W 5 k I E F 3 Y X k v Q 2 h h b m d l Z C B U e X B l L n t Q U E 0 g V E 9 U Q U w g K C U p L D E z f S Z x d W 9 0 O y w m c X V v d D t T Z W N 0 a W 9 u M S 9 T Y 2 9 0 b G F u Z C B B d 2 F 5 L 0 N o Y W 5 n Z W Q g V H l w Z S 5 7 Q 2 9 s d W 1 u M T U s M T R 9 J n F 1 b 3 Q 7 L C Z x d W 9 0 O 1 N l Y 3 R p b 2 4 x L 1 N j b 3 R s Y W 5 k I E F 3 Y X k v Q 2 h h b m d l Z C B U e X B l L n t D b 2 x 1 b W 4 x N i w x N X 0 m c X V v d D s s J n F 1 b 3 Q 7 U 2 V j d G l v b j E v U 2 N v d G x h b m Q g Q X d h e S 9 D a G F u Z 2 V k I F R 5 c G U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N v d G x h b m Q l M j B B d 2 F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j b 3 R s Y W 5 k J T I w Q X d h e S 9 I V C h B d 2 F 5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j b 3 R s Y W 5 k J T I w Q X d h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2 9 0 b G F u Z C U y M E F 3 Y X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2 9 0 b G F u Z C U y M E F 3 Y X k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h v b W U v Q X B w Z W 5 k Z W Q l M j B R d W V y e T E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Q X d h e S 9 B c H B l b m R l Z C U y M F F 1 Z X J 5 M T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a 3 J h a W 5 l J T I w Q X d h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x N 1 Q x N j o 1 M D o z N C 4 y N z Y x M j U 5 W i I g L z 4 8 R W 5 0 c n k g V H l w Z T 0 i R m l s b E N v b H V t b l R 5 c G V z I i B W Y W x 1 Z T 0 i c 0 J n T U R B d 0 1 E Q X d N R E F 3 V U Z C U V V B Q U F B P S I g L z 4 8 R W 5 0 c n k g V H l w Z T 0 i R m l s b E N v b H V t b k 5 h b W V z I i B W Y W x 1 Z T 0 i c 1 s m c X V v d D t G T 1 J B K E F X Q V k p J n F 1 b 3 Q 7 L C Z x d W 9 0 O 0 p P R 0 9 T I E F X Q V k m c X V v d D s s J n F 1 b 3 Q 7 M F x 1 M D A y N 3 4 x N V x 1 M D A y N y B I V C Z x d W 9 0 O y w m c X V v d D s x N l x 1 M D A y N 3 4 z M F x 1 M D A y N y B I V C Z x d W 9 0 O y w m c X V v d D s z M V x 1 M D A y N 3 4 0 N V x 1 M D A y N y B I V C Z x d W 9 0 O y w m c X V v d D t W R U 5 D R V U g S F Q m c X V v d D s s J n F 1 b 3 Q 7 U E V S R E V V I E h U J n F 1 b 3 Q 7 L C Z x d W 9 0 O 0 V N U E F U T 1 U g I E h U J n F 1 b 3 Q 7 L C Z x d W 9 0 O 0 1 B U k N P V S B Q U k l N R U l S T y B I V C Z x d W 9 0 O y w m c X V v d D t M R V Z P V S B Q U k l N R U l S T y B H T 0 w g S F Q m c X V v d D s s J n F 1 b 3 Q 7 J S B Q U k l N R U l S T y D D g C B N Q V J D Q V I g S F Q g Q V d B W S Z x d W 9 0 O y w m c X V v d D s l I F B S S U 1 F S V J P I M O A I E 1 B U k N B U i B I V C B I T 0 1 F J n F 1 b 3 Q 7 L C Z x d W 9 0 O 1 B Q T S B B V 0 F Z I C g l K S Z x d W 9 0 O y w m c X V v d D t Q U E 0 g V E 9 U Q U w g K C U p J n F 1 b 3 Q 7 L C Z x d W 9 0 O 0 N v b H V t b j E 1 J n F 1 b 3 Q 7 L C Z x d W 9 0 O 0 N v b H V t b j E 2 J n F 1 b 3 Q 7 L C Z x d W 9 0 O 0 N v b H V t b j E 3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r c m F p b m U g Q X d h e S 9 D a G F u Z 2 V k I F R 5 c G U u e 0 Z P U k E o Q V d B W S k s M H 0 m c X V v d D s s J n F 1 b 3 Q 7 U 2 V j d G l v b j E v V W t y Y W l u Z S B B d 2 F 5 L 0 N o Y W 5 n Z W Q g V H l w Z S 5 7 S k 9 H T 1 M g Q V d B W S w x f S Z x d W 9 0 O y w m c X V v d D t T Z W N 0 a W 9 u M S 9 V a 3 J h a W 5 l I E F 3 Y X k v Q 2 h h b m d l Z C B U e X B l L n s w X H U w M D I 3 f j E 1 X H U w M D I 3 I E h U L D J 9 J n F 1 b 3 Q 7 L C Z x d W 9 0 O 1 N l Y 3 R p b 2 4 x L 1 V r c m F p b m U g Q X d h e S 9 D a G F u Z 2 V k I F R 5 c G U u e z E 2 X H U w M D I 3 f j M w X H U w M D I 3 I E h U L D N 9 J n F 1 b 3 Q 7 L C Z x d W 9 0 O 1 N l Y 3 R p b 2 4 x L 1 V r c m F p b m U g Q X d h e S 9 D a G F u Z 2 V k I F R 5 c G U u e z M x X H U w M D I 3 f j Q 1 X H U w M D I 3 I E h U L D R 9 J n F 1 b 3 Q 7 L C Z x d W 9 0 O 1 N l Y 3 R p b 2 4 x L 1 V r c m F p b m U g Q X d h e S 9 D a G F u Z 2 V k I F R 5 c G U u e 1 Z F T k N F V S B I V C w 1 f S Z x d W 9 0 O y w m c X V v d D t T Z W N 0 a W 9 u M S 9 V a 3 J h a W 5 l I E F 3 Y X k v Q 2 h h b m d l Z C B U e X B l L n t Q R V J E R V U g S F Q s N n 0 m c X V v d D s s J n F 1 b 3 Q 7 U 2 V j d G l v b j E v V W t y Y W l u Z S B B d 2 F 5 L 0 N o Y W 5 n Z W Q g V H l w Z S 5 7 R U 1 Q Q V R P V S A g S F Q s N 3 0 m c X V v d D s s J n F 1 b 3 Q 7 U 2 V j d G l v b j E v V W t y Y W l u Z S B B d 2 F 5 L 0 N o Y W 5 n Z W Q g V H l w Z S 5 7 T U F S Q 0 9 V I F B S S U 1 F S V J P I E h U L D h 9 J n F 1 b 3 Q 7 L C Z x d W 9 0 O 1 N l Y 3 R p b 2 4 x L 1 V r c m F p b m U g Q X d h e S 9 D a G F u Z 2 V k I F R 5 c G U u e 0 x F V k 9 V I F B S S U 1 F S V J P I E d P T C B I V C w 5 f S Z x d W 9 0 O y w m c X V v d D t T Z W N 0 a W 9 u M S 9 V a 3 J h a W 5 l I E F 3 Y X k v Q 2 h h b m d l Z C B U e X B l L n s l I F B S S U 1 F S V J P I M O A I E 1 B U k N B U i B I V C B B V 0 F Z L D E w f S Z x d W 9 0 O y w m c X V v d D t T Z W N 0 a W 9 u M S 9 V a 3 J h a W 5 l I E F 3 Y X k v Q 2 h h b m d l Z C B U e X B l L n s l I F B S S U 1 F S V J P I M O A I E 1 B U k N B U i B I V C B I T 0 1 F L D E x f S Z x d W 9 0 O y w m c X V v d D t T Z W N 0 a W 9 u M S 9 V a 3 J h a W 5 l I E F 3 Y X k v Q 2 h h b m d l Z C B U e X B l L n t Q U E 0 g Q V d B W S A o J S k s M T J 9 J n F 1 b 3 Q 7 L C Z x d W 9 0 O 1 N l Y 3 R p b 2 4 x L 1 V r c m F p b m U g Q X d h e S 9 D a G F u Z 2 V k I F R 5 c G U u e 1 B Q T S B U T 1 R B T C A o J S k s M T N 9 J n F 1 b 3 Q 7 L C Z x d W 9 0 O 1 N l Y 3 R p b 2 4 x L 1 V r c m F p b m U g Q X d h e S 9 D a G F u Z 2 V k I F R 5 c G U u e 0 N v b H V t b j E 1 L D E 0 f S Z x d W 9 0 O y w m c X V v d D t T Z W N 0 a W 9 u M S 9 V a 3 J h a W 5 l I E F 3 Y X k v Q 2 h h b m d l Z C B U e X B l L n t D b 2 x 1 b W 4 x N i w x N X 0 m c X V v d D s s J n F 1 b 3 Q 7 U 2 V j d G l v b j E v V W t y Y W l u Z S B B d 2 F 5 L 0 N o Y W 5 n Z W Q g V H l w Z S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V a 3 J h a W 5 l I E F 3 Y X k v Q 2 h h b m d l Z C B U e X B l L n t G T 1 J B K E F X Q V k p L D B 9 J n F 1 b 3 Q 7 L C Z x d W 9 0 O 1 N l Y 3 R p b 2 4 x L 1 V r c m F p b m U g Q X d h e S 9 D a G F u Z 2 V k I F R 5 c G U u e 0 p P R 0 9 T I E F X Q V k s M X 0 m c X V v d D s s J n F 1 b 3 Q 7 U 2 V j d G l v b j E v V W t y Y W l u Z S B B d 2 F 5 L 0 N o Y W 5 n Z W Q g V H l w Z S 5 7 M F x 1 M D A y N 3 4 x N V x 1 M D A y N y B I V C w y f S Z x d W 9 0 O y w m c X V v d D t T Z W N 0 a W 9 u M S 9 V a 3 J h a W 5 l I E F 3 Y X k v Q 2 h h b m d l Z C B U e X B l L n s x N l x 1 M D A y N 3 4 z M F x 1 M D A y N y B I V C w z f S Z x d W 9 0 O y w m c X V v d D t T Z W N 0 a W 9 u M S 9 V a 3 J h a W 5 l I E F 3 Y X k v Q 2 h h b m d l Z C B U e X B l L n s z M V x 1 M D A y N 3 4 0 N V x 1 M D A y N y B I V C w 0 f S Z x d W 9 0 O y w m c X V v d D t T Z W N 0 a W 9 u M S 9 V a 3 J h a W 5 l I E F 3 Y X k v Q 2 h h b m d l Z C B U e X B l L n t W R U 5 D R V U g S F Q s N X 0 m c X V v d D s s J n F 1 b 3 Q 7 U 2 V j d G l v b j E v V W t y Y W l u Z S B B d 2 F 5 L 0 N o Y W 5 n Z W Q g V H l w Z S 5 7 U E V S R E V V I E h U L D Z 9 J n F 1 b 3 Q 7 L C Z x d W 9 0 O 1 N l Y 3 R p b 2 4 x L 1 V r c m F p b m U g Q X d h e S 9 D a G F u Z 2 V k I F R 5 c G U u e 0 V N U E F U T 1 U g I E h U L D d 9 J n F 1 b 3 Q 7 L C Z x d W 9 0 O 1 N l Y 3 R p b 2 4 x L 1 V r c m F p b m U g Q X d h e S 9 D a G F u Z 2 V k I F R 5 c G U u e 0 1 B U k N P V S B Q U k l N R U l S T y B I V C w 4 f S Z x d W 9 0 O y w m c X V v d D t T Z W N 0 a W 9 u M S 9 V a 3 J h a W 5 l I E F 3 Y X k v Q 2 h h b m d l Z C B U e X B l L n t M R V Z P V S B Q U k l N R U l S T y B H T 0 w g S F Q s O X 0 m c X V v d D s s J n F 1 b 3 Q 7 U 2 V j d G l v b j E v V W t y Y W l u Z S B B d 2 F 5 L 0 N o Y W 5 n Z W Q g V H l w Z S 5 7 J S B Q U k l N R U l S T y D D g C B N Q V J D Q V I g S F Q g Q V d B W S w x M H 0 m c X V v d D s s J n F 1 b 3 Q 7 U 2 V j d G l v b j E v V W t y Y W l u Z S B B d 2 F 5 L 0 N o Y W 5 n Z W Q g V H l w Z S 5 7 J S B Q U k l N R U l S T y D D g C B N Q V J D Q V I g S F Q g S E 9 N R S w x M X 0 m c X V v d D s s J n F 1 b 3 Q 7 U 2 V j d G l v b j E v V W t y Y W l u Z S B B d 2 F 5 L 0 N o Y W 5 n Z W Q g V H l w Z S 5 7 U F B N I E F X Q V k g K C U p L D E y f S Z x d W 9 0 O y w m c X V v d D t T Z W N 0 a W 9 u M S 9 V a 3 J h a W 5 l I E F 3 Y X k v Q 2 h h b m d l Z C B U e X B l L n t Q U E 0 g V E 9 U Q U w g K C U p L D E z f S Z x d W 9 0 O y w m c X V v d D t T Z W N 0 a W 9 u M S 9 V a 3 J h a W 5 l I E F 3 Y X k v Q 2 h h b m d l Z C B U e X B l L n t D b 2 x 1 b W 4 x N S w x N H 0 m c X V v d D s s J n F 1 b 3 Q 7 U 2 V j d G l v b j E v V W t y Y W l u Z S B B d 2 F 5 L 0 N o Y W 5 n Z W Q g V H l w Z S 5 7 Q 2 9 s d W 1 u M T Y s M T V 9 J n F 1 b 3 Q 7 L C Z x d W 9 0 O 1 N l Y 3 R p b 2 4 x L 1 V r c m F p b m U g Q X d h e S 9 D a G F u Z 2 V k I F R 5 c G U u e 0 N v b H V t b j E 3 L D E 2 f S Z x d W 9 0 O 1 0 s J n F 1 b 3 Q 7 U m V s Y X R p b 2 5 z a G l w S W 5 m b y Z x d W 9 0 O z p b X X 0 i I C 8 + P E V u d H J 5 I F R 5 c G U 9 I l F 1 Z X J 5 S U Q i I F Z h b H V l P S J z Z j M 3 O W U 1 O W I t Y m Q 3 N C 0 0 Y T g 4 L W I 3 M G Y t N z Y 3 M D F l Y z g 3 N j F h I i A v P j x F b n R y e S B U e X B l P S J R d W V y e U d y b 3 V w S U Q i I F Z h b H V l P S J z N G E 0 O T U 2 M j A t M 2 E y N C 0 0 Y j R j L T k y Y j c t Y T E y Y W F h O T g 2 O W I z I i A v P j w v U 3 R h Y m x l R W 5 0 c m l l c z 4 8 L 0 l 0 Z W 0 + P E l 0 Z W 0 + P E l 0 Z W 1 M b 2 N h d G l v b j 4 8 S X R l b V R 5 c G U + R m 9 y b X V s Y T w v S X R l b V R 5 c G U + P E l 0 Z W 1 Q Y X R o P l N l Y 3 R p b 2 4 x L 1 V r c m F p b m U l M j B B d 2 F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r c m F p b m U l M j B B d 2 F 5 L 0 h U K E F 3 Y X k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t y Y W l u Z S U y M E F 3 Y X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t y Y W l u Z S U y M E F 3 Y X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a 3 J h a W 5 l J T I w Q X d h e S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t y Y W l u Z S U y M E h v b W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T d U M T Y 6 N T A 6 M z Q u M z A 4 M T A 2 N V o i I C 8 + P E V u d H J 5 I F R 5 c G U 9 I k Z p b G x D b 2 x 1 b W 5 U e X B l c y I g V m F s d W U 9 I n N C Z 0 1 E Q X d N R E F 3 T U R B d 1 V G Q l F V Q U F B Q T 0 i I C 8 + P E V u d H J 5 I F R 5 c G U 9 I k Z p b G x D b 2 x 1 b W 5 O Y W 1 l c y I g V m F s d W U 9 I n N b J n F 1 b 3 Q 7 Q 0 F T Q S h I T 0 1 F K S Z x d W 9 0 O y w m c X V v d D t K T 0 d P U y B I T 0 1 F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h P T U U m c X V v d D s s J n F 1 b 3 Q 7 J S B Q U k l N R U l S T y D D g C B N Q V J D Q V I g S F Q g Q V d B W S Z x d W 9 0 O y w m c X V v d D t Q U E 0 g S E 9 N R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a 3 J h a W 5 l I E h v b W U v Q 2 h h b m d l Z C B U e X B l L n t D Q V N B K E h P T U U p L D B 9 J n F 1 b 3 Q 7 L C Z x d W 9 0 O 1 N l Y 3 R p b 2 4 x L 1 V r c m F p b m U g S G 9 t Z S 9 D a G F u Z 2 V k I F R 5 c G U u e 0 p P R 0 9 T I E h P T U U s M X 0 m c X V v d D s s J n F 1 b 3 Q 7 U 2 V j d G l v b j E v V W t y Y W l u Z S B I b 2 1 l L 0 N o Y W 5 n Z W Q g V H l w Z S 5 7 M F x 1 M D A y N 3 4 x N V x 1 M D A y N y B I V C w y f S Z x d W 9 0 O y w m c X V v d D t T Z W N 0 a W 9 u M S 9 V a 3 J h a W 5 l I E h v b W U v Q 2 h h b m d l Z C B U e X B l L n s x N l x 1 M D A y N 3 4 z M F x 1 M D A y N y B I V C w z f S Z x d W 9 0 O y w m c X V v d D t T Z W N 0 a W 9 u M S 9 V a 3 J h a W 5 l I E h v b W U v Q 2 h h b m d l Z C B U e X B l L n s z M V x 1 M D A y N 3 4 0 N V x 1 M D A y N y B I V C w 0 f S Z x d W 9 0 O y w m c X V v d D t T Z W N 0 a W 9 u M S 9 V a 3 J h a W 5 l I E h v b W U v Q 2 h h b m d l Z C B U e X B l L n t W R U 5 D R V U g S F Q s N X 0 m c X V v d D s s J n F 1 b 3 Q 7 U 2 V j d G l v b j E v V W t y Y W l u Z S B I b 2 1 l L 0 N o Y W 5 n Z W Q g V H l w Z S 5 7 U E V S R E V V I E h U L D Z 9 J n F 1 b 3 Q 7 L C Z x d W 9 0 O 1 N l Y 3 R p b 2 4 x L 1 V r c m F p b m U g S G 9 t Z S 9 D a G F u Z 2 V k I F R 5 c G U u e 0 V N U E F U T 1 U g I E h U L D d 9 J n F 1 b 3 Q 7 L C Z x d W 9 0 O 1 N l Y 3 R p b 2 4 x L 1 V r c m F p b m U g S G 9 t Z S 9 D a G F u Z 2 V k I F R 5 c G U u e 0 1 B U k N P V S B Q U k l N R U l S T y B I V C w 4 f S Z x d W 9 0 O y w m c X V v d D t T Z W N 0 a W 9 u M S 9 V a 3 J h a W 5 l I E h v b W U v Q 2 h h b m d l Z C B U e X B l L n t M R V Z P V S B Q U k l N R U l S T y B H T 0 w g S F Q s O X 0 m c X V v d D s s J n F 1 b 3 Q 7 U 2 V j d G l v b j E v V W t y Y W l u Z S B I b 2 1 l L 0 N o Y W 5 n Z W Q g V H l w Z S 5 7 J S B Q U k l N R U l S T y D D g C B N Q V J D Q V I g S F Q g S E 9 N R S w x M H 0 m c X V v d D s s J n F 1 b 3 Q 7 U 2 V j d G l v b j E v V W t y Y W l u Z S B I b 2 1 l L 0 N o Y W 5 n Z W Q g V H l w Z S 5 7 J S B Q U k l N R U l S T y D D g C B N Q V J D Q V I g S F Q g Q V d B W S w x M X 0 m c X V v d D s s J n F 1 b 3 Q 7 U 2 V j d G l v b j E v V W t y Y W l u Z S B I b 2 1 l L 0 N o Y W 5 n Z W Q g V H l w Z S 5 7 U F B N I E h P T U U g K C U p L D E y f S Z x d W 9 0 O y w m c X V v d D t T Z W N 0 a W 9 u M S 9 V a 3 J h a W 5 l I E h v b W U v Q 2 h h b m d l Z C B U e X B l L n t Q U E 0 g V E 9 U Q U w g K C U p L D E z f S Z x d W 9 0 O y w m c X V v d D t T Z W N 0 a W 9 u M S 9 V a 3 J h a W 5 l I E h v b W U v Q 2 h h b m d l Z C B U e X B l L n t D b 2 x 1 b W 4 x N S w x N H 0 m c X V v d D s s J n F 1 b 3 Q 7 U 2 V j d G l v b j E v V W t y Y W l u Z S B I b 2 1 l L 0 N o Y W 5 n Z W Q g V H l w Z S 5 7 Q 2 9 s d W 1 u M T Y s M T V 9 J n F 1 b 3 Q 7 L C Z x d W 9 0 O 1 N l Y 3 R p b 2 4 x L 1 V r c m F p b m U g S G 9 t Z S 9 D a G F u Z 2 V k I F R 5 c G U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V W t y Y W l u Z S B I b 2 1 l L 0 N o Y W 5 n Z W Q g V H l w Z S 5 7 Q 0 F T Q S h I T 0 1 F K S w w f S Z x d W 9 0 O y w m c X V v d D t T Z W N 0 a W 9 u M S 9 V a 3 J h a W 5 l I E h v b W U v Q 2 h h b m d l Z C B U e X B l L n t K T 0 d P U y B I T 0 1 F L D F 9 J n F 1 b 3 Q 7 L C Z x d W 9 0 O 1 N l Y 3 R p b 2 4 x L 1 V r c m F p b m U g S G 9 t Z S 9 D a G F u Z 2 V k I F R 5 c G U u e z B c d T A w M j d + M T V c d T A w M j c g S F Q s M n 0 m c X V v d D s s J n F 1 b 3 Q 7 U 2 V j d G l v b j E v V W t y Y W l u Z S B I b 2 1 l L 0 N o Y W 5 n Z W Q g V H l w Z S 5 7 M T Z c d T A w M j d + M z B c d T A w M j c g S F Q s M 3 0 m c X V v d D s s J n F 1 b 3 Q 7 U 2 V j d G l v b j E v V W t y Y W l u Z S B I b 2 1 l L 0 N o Y W 5 n Z W Q g V H l w Z S 5 7 M z F c d T A w M j d + N D V c d T A w M j c g S F Q s N H 0 m c X V v d D s s J n F 1 b 3 Q 7 U 2 V j d G l v b j E v V W t y Y W l u Z S B I b 2 1 l L 0 N o Y W 5 n Z W Q g V H l w Z S 5 7 V k V O Q 0 V V I E h U L D V 9 J n F 1 b 3 Q 7 L C Z x d W 9 0 O 1 N l Y 3 R p b 2 4 x L 1 V r c m F p b m U g S G 9 t Z S 9 D a G F u Z 2 V k I F R 5 c G U u e 1 B F U k R F V S B I V C w 2 f S Z x d W 9 0 O y w m c X V v d D t T Z W N 0 a W 9 u M S 9 V a 3 J h a W 5 l I E h v b W U v Q 2 h h b m d l Z C B U e X B l L n t F T V B B V E 9 V I C B I V C w 3 f S Z x d W 9 0 O y w m c X V v d D t T Z W N 0 a W 9 u M S 9 V a 3 J h a W 5 l I E h v b W U v Q 2 h h b m d l Z C B U e X B l L n t N Q V J D T 1 U g U F J J T U V J U k 8 g S F Q s O H 0 m c X V v d D s s J n F 1 b 3 Q 7 U 2 V j d G l v b j E v V W t y Y W l u Z S B I b 2 1 l L 0 N o Y W 5 n Z W Q g V H l w Z S 5 7 T E V W T 1 U g U F J J T U V J U k 8 g R 0 9 M I E h U L D l 9 J n F 1 b 3 Q 7 L C Z x d W 9 0 O 1 N l Y 3 R p b 2 4 x L 1 V r c m F p b m U g S G 9 t Z S 9 D a G F u Z 2 V k I F R 5 c G U u e y U g U F J J T U V J U k 8 g w 4 A g T U F S Q 0 F S I E h U I E h P T U U s M T B 9 J n F 1 b 3 Q 7 L C Z x d W 9 0 O 1 N l Y 3 R p b 2 4 x L 1 V r c m F p b m U g S G 9 t Z S 9 D a G F u Z 2 V k I F R 5 c G U u e y U g U F J J T U V J U k 8 g w 4 A g T U F S Q 0 F S I E h U I E F X Q V k s M T F 9 J n F 1 b 3 Q 7 L C Z x d W 9 0 O 1 N l Y 3 R p b 2 4 x L 1 V r c m F p b m U g S G 9 t Z S 9 D a G F u Z 2 V k I F R 5 c G U u e 1 B Q T S B I T 0 1 F I C g l K S w x M n 0 m c X V v d D s s J n F 1 b 3 Q 7 U 2 V j d G l v b j E v V W t y Y W l u Z S B I b 2 1 l L 0 N o Y W 5 n Z W Q g V H l w Z S 5 7 U F B N I F R P V E F M I C g l K S w x M 3 0 m c X V v d D s s J n F 1 b 3 Q 7 U 2 V j d G l v b j E v V W t y Y W l u Z S B I b 2 1 l L 0 N o Y W 5 n Z W Q g V H l w Z S 5 7 Q 2 9 s d W 1 u M T U s M T R 9 J n F 1 b 3 Q 7 L C Z x d W 9 0 O 1 N l Y 3 R p b 2 4 x L 1 V r c m F p b m U g S G 9 t Z S 9 D a G F u Z 2 V k I F R 5 c G U u e 0 N v b H V t b j E 2 L D E 1 f S Z x d W 9 0 O y w m c X V v d D t T Z W N 0 a W 9 u M S 9 V a 3 J h a W 5 l I E h v b W U v Q 2 h h b m d l Z C B U e X B l L n t D b 2 x 1 b W 4 x N y w x N n 0 m c X V v d D t d L C Z x d W 9 0 O 1 J l b G F 0 a W 9 u c 2 h p c E l u Z m 8 m c X V v d D s 6 W 1 1 9 I i A v P j x F b n R y e S B U e X B l P S J R d W V y e U l E I i B W Y W x 1 Z T 0 i c z E w Z D E x Y T J l L T I 4 O T I t N D d h M C 1 i M m M 1 L T h j M m E z Y z l l M D Q 1 O C I g L z 4 8 R W 5 0 c n k g V H l w Z T 0 i U X V l c n l H c m 9 1 c E l E I i B W Y W x 1 Z T 0 i c z h m N 2 M w M z E y L T Y 3 N 2 I t N D F l Y i 1 h M T Y 5 L T N k Y z c 1 M D I 1 N G Y 4 O S I g L z 4 8 L 1 N 0 Y W J s Z U V u d H J p Z X M + P C 9 J d G V t P j x J d G V t P j x J d G V t T G 9 j Y X R p b 2 4 + P E l 0 Z W 1 U e X B l P k Z v c m 1 1 b G E 8 L 0 l 0 Z W 1 U e X B l P j x J d G V t U G F 0 a D 5 T Z W N 0 a W 9 u M S 9 V a 3 J h a W 5 l J T I w S G 9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a 3 J h a W 5 l J T I w S G 9 t Z S 9 I V C h I b 2 1 l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r c m F p b m U l M j B I b 2 1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r c m F p b m U l M j B I b 2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t y Y W l u Z S U y M E h v b W U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h v b W U v Q X B w Z W 5 k Z W Q l M j B R d W V y e T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Q X d h e S 9 B c H B l b m R l Z C U y M F F 1 Z X J 5 M T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X V k a S U y M E F y Y W J p Y S U y M E F 3 Y X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c O n w 6 N v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k t M T B U M T U 6 M j E 6 M D Q u M j g 1 N T E 3 M F o i I C 8 + P E V u d H J 5 I F R 5 c G U 9 I k Z p b G x D b 2 x 1 b W 5 U e X B l c y I g V m F s d W U 9 I n N C Z 0 1 E Q X d N R E F 3 T U R B d 1 V G Q l F V Q U F B Q T 0 i I C 8 + P E V u d H J 5 I F R 5 c G U 9 I l F 1 Z X J 5 R 3 J v d X B J R C I g V m F s d W U 9 I n M 0 Y T Q 5 N T Y y M C 0 z Y T I 0 L T R i N G M t O T J i N y 1 h M T J h Y W E 5 O D Y 5 Y j M i I C 8 + P E V u d H J 5 I F R 5 c G U 9 I l F 1 Z X J 5 S U Q i I F Z h b H V l P S J z N D M 4 M z U 3 M G I t M D k 4 Z i 0 0 O T g x L T k 1 Z T Q t Z T I 4 Z T F m Z j c 1 Z W U y I i A v P j x F b n R y e S B U e X B l P S J G a W x s Q 2 9 s d W 1 u T m F t Z X M i I F Z h b H V l P S J z W y Z x d W 9 0 O 0 Z P U k E o Q V d B W S k m c X V v d D s s J n F 1 b 3 Q 7 S k 9 H T 1 M g Q V d B W S Z x d W 9 0 O y w m c X V v d D s w X H U w M D I 3 f j E 1 X H U w M D I 3 I E h U J n F 1 b 3 Q 7 L C Z x d W 9 0 O z E 2 X H U w M D I 3 f j M w X H U w M D I 3 I E h U J n F 1 b 3 Q 7 L C Z x d W 9 0 O z M x X H U w M D I 3 f j Q 1 X H U w M D I 3 I E h U J n F 1 b 3 Q 7 L C Z x d W 9 0 O 1 Z F T k N F V S B I V C Z x d W 9 0 O y w m c X V v d D t Q R V J E R V U g S F Q m c X V v d D s s J n F 1 b 3 Q 7 R U 1 Q Q V R P V S A g S F Q m c X V v d D s s J n F 1 b 3 Q 7 T U F S Q 0 9 V I F B S S U 1 F S V J P I E h U J n F 1 b 3 Q 7 L C Z x d W 9 0 O 0 x F V k 9 V I F B S S U 1 F S V J P I E d P T C B I V C Z x d W 9 0 O y w m c X V v d D s l I F B S S U 1 F S V J P I M O A I E 1 B U k N B U i B I V C B B V 0 F Z J n F 1 b 3 Q 7 L C Z x d W 9 0 O y U g U F J J T U V J U k 8 g w 4 A g T U F S Q 0 F S I E h U I E h P T U U m c X V v d D s s J n F 1 b 3 Q 7 U F B N I E F X Q V k g K C U p J n F 1 b 3 Q 7 L C Z x d W 9 0 O 1 B Q T S B U T 1 R B T C A o J S k m c X V v d D s s J n F 1 b 3 Q 7 Q 2 9 s d W 1 u M T U m c X V v d D s s J n F 1 b 3 Q 7 Q 2 9 s d W 1 u M T Y m c X V v d D s s J n F 1 b 3 Q 7 Q 2 9 s d W 1 u M T c m c X V v d D t d I i A v P j x F b n R y e S B U e X B l P S J G a W x s Q 2 9 1 b n Q i I F Z h b H V l P S J s M T A 0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X V k a S B B c m F i a W E g Q X d h e S 9 U a X B v I E F s d G V y Y W R v L n t G T 1 J B K E F X Q V k p L D B 9 J n F 1 b 3 Q 7 L C Z x d W 9 0 O 1 N l Y 3 R p b 2 4 x L 1 N h d W R p I E F y Y W J p Y S B B d 2 F 5 L 1 R p c G 8 g Q W x 0 Z X J h Z G 8 u e 0 p P R 0 9 T I E F X Q V k s M X 0 m c X V v d D s s J n F 1 b 3 Q 7 U 2 V j d G l v b j E v U 2 F 1 Z G k g Q X J h Y m l h I E F 3 Y X k v V G l w b y B B b H R l c m F k b y 5 7 M F x 1 M D A y N 3 4 x N V x 1 M D A y N y B I V C w y f S Z x d W 9 0 O y w m c X V v d D t T Z W N 0 a W 9 u M S 9 T Y X V k a S B B c m F i a W E g Q X d h e S 9 U a X B v I E F s d G V y Y W R v L n s x N l x 1 M D A y N 3 4 z M F x 1 M D A y N y B I V C w z f S Z x d W 9 0 O y w m c X V v d D t T Z W N 0 a W 9 u M S 9 T Y X V k a S B B c m F i a W E g Q X d h e S 9 U a X B v I E F s d G V y Y W R v L n s z M V x 1 M D A y N 3 4 0 N V x 1 M D A y N y B I V C w 0 f S Z x d W 9 0 O y w m c X V v d D t T Z W N 0 a W 9 u M S 9 T Y X V k a S B B c m F i a W E g Q X d h e S 9 U a X B v I E F s d G V y Y W R v L n t W R U 5 D R V U g S F Q s N X 0 m c X V v d D s s J n F 1 b 3 Q 7 U 2 V j d G l v b j E v U 2 F 1 Z G k g Q X J h Y m l h I E F 3 Y X k v V G l w b y B B b H R l c m F k b y 5 7 U E V S R E V V I E h U L D Z 9 J n F 1 b 3 Q 7 L C Z x d W 9 0 O 1 N l Y 3 R p b 2 4 x L 1 N h d W R p I E F y Y W J p Y S B B d 2 F 5 L 1 R p c G 8 g Q W x 0 Z X J h Z G 8 u e 0 V N U E F U T 1 U g I E h U L D d 9 J n F 1 b 3 Q 7 L C Z x d W 9 0 O 1 N l Y 3 R p b 2 4 x L 1 N h d W R p I E F y Y W J p Y S B B d 2 F 5 L 1 R p c G 8 g Q W x 0 Z X J h Z G 8 u e 0 1 B U k N P V S B Q U k l N R U l S T y B I V C w 4 f S Z x d W 9 0 O y w m c X V v d D t T Z W N 0 a W 9 u M S 9 T Y X V k a S B B c m F i a W E g Q X d h e S 9 U a X B v I E F s d G V y Y W R v L n t M R V Z P V S B Q U k l N R U l S T y B H T 0 w g S F Q s O X 0 m c X V v d D s s J n F 1 b 3 Q 7 U 2 V j d G l v b j E v U 2 F 1 Z G k g Q X J h Y m l h I E F 3 Y X k v V G l w b y B B b H R l c m F k b y 5 7 J S B Q U k l N R U l S T y D D g C B N Q V J D Q V I g S F Q g Q V d B W S w x M H 0 m c X V v d D s s J n F 1 b 3 Q 7 U 2 V j d G l v b j E v U 2 F 1 Z G k g Q X J h Y m l h I E F 3 Y X k v V G l w b y B B b H R l c m F k b y 5 7 J S B Q U k l N R U l S T y D D g C B N Q V J D Q V I g S F Q g S E 9 N R S w x M X 0 m c X V v d D s s J n F 1 b 3 Q 7 U 2 V j d G l v b j E v U 2 F 1 Z G k g Q X J h Y m l h I E F 3 Y X k v V G l w b y B B b H R l c m F k b y 5 7 U F B N I E F X Q V k g K C U p L D E y f S Z x d W 9 0 O y w m c X V v d D t T Z W N 0 a W 9 u M S 9 T Y X V k a S B B c m F i a W E g Q X d h e S 9 U a X B v I E F s d G V y Y W R v L n t Q U E 0 g V E 9 U Q U w g K C U p L D E z f S Z x d W 9 0 O y w m c X V v d D t T Z W N 0 a W 9 u M S 9 T Y X V k a S B B c m F i a W E g Q X d h e S 9 U a X B v I E F s d G V y Y W R v L n t D b 2 x 1 b W 4 x N S w x N H 0 m c X V v d D s s J n F 1 b 3 Q 7 U 2 V j d G l v b j E v U 2 F 1 Z G k g Q X J h Y m l h I E F 3 Y X k v V G l w b y B B b H R l c m F k b y 5 7 Q 2 9 s d W 1 u M T Y s M T V 9 J n F 1 b 3 Q 7 L C Z x d W 9 0 O 1 N l Y 3 R p b 2 4 x L 1 N h d W R p I E F y Y W J p Y S B B d 2 F 5 L 1 R p c G 8 g Q W x 0 Z X J h Z G 8 u e 0 N v b H V t b j E 3 L D E 2 f S Z x d W 9 0 O 1 0 s J n F 1 b 3 Q 7 Q 2 9 s d W 1 u Q 2 9 1 b n Q m c X V v d D s 6 M T c s J n F 1 b 3 Q 7 S 2 V 5 Q 2 9 s d W 1 u T m F t Z X M m c X V v d D s 6 W 1 0 s J n F 1 b 3 Q 7 Q 2 9 s d W 1 u S W R l b n R p d G l l c y Z x d W 9 0 O z p b J n F 1 b 3 Q 7 U 2 V j d G l v b j E v U 2 F 1 Z G k g Q X J h Y m l h I E F 3 Y X k v V G l w b y B B b H R l c m F k b y 5 7 R k 9 S Q S h B V 0 F Z K S w w f S Z x d W 9 0 O y w m c X V v d D t T Z W N 0 a W 9 u M S 9 T Y X V k a S B B c m F i a W E g Q X d h e S 9 U a X B v I E F s d G V y Y W R v L n t K T 0 d P U y B B V 0 F Z L D F 9 J n F 1 b 3 Q 7 L C Z x d W 9 0 O 1 N l Y 3 R p b 2 4 x L 1 N h d W R p I E F y Y W J p Y S B B d 2 F 5 L 1 R p c G 8 g Q W x 0 Z X J h Z G 8 u e z B c d T A w M j d + M T V c d T A w M j c g S F Q s M n 0 m c X V v d D s s J n F 1 b 3 Q 7 U 2 V j d G l v b j E v U 2 F 1 Z G k g Q X J h Y m l h I E F 3 Y X k v V G l w b y B B b H R l c m F k b y 5 7 M T Z c d T A w M j d + M z B c d T A w M j c g S F Q s M 3 0 m c X V v d D s s J n F 1 b 3 Q 7 U 2 V j d G l v b j E v U 2 F 1 Z G k g Q X J h Y m l h I E F 3 Y X k v V G l w b y B B b H R l c m F k b y 5 7 M z F c d T A w M j d + N D V c d T A w M j c g S F Q s N H 0 m c X V v d D s s J n F 1 b 3 Q 7 U 2 V j d G l v b j E v U 2 F 1 Z G k g Q X J h Y m l h I E F 3 Y X k v V G l w b y B B b H R l c m F k b y 5 7 V k V O Q 0 V V I E h U L D V 9 J n F 1 b 3 Q 7 L C Z x d W 9 0 O 1 N l Y 3 R p b 2 4 x L 1 N h d W R p I E F y Y W J p Y S B B d 2 F 5 L 1 R p c G 8 g Q W x 0 Z X J h Z G 8 u e 1 B F U k R F V S B I V C w 2 f S Z x d W 9 0 O y w m c X V v d D t T Z W N 0 a W 9 u M S 9 T Y X V k a S B B c m F i a W E g Q X d h e S 9 U a X B v I E F s d G V y Y W R v L n t F T V B B V E 9 V I C B I V C w 3 f S Z x d W 9 0 O y w m c X V v d D t T Z W N 0 a W 9 u M S 9 T Y X V k a S B B c m F i a W E g Q X d h e S 9 U a X B v I E F s d G V y Y W R v L n t N Q V J D T 1 U g U F J J T U V J U k 8 g S F Q s O H 0 m c X V v d D s s J n F 1 b 3 Q 7 U 2 V j d G l v b j E v U 2 F 1 Z G k g Q X J h Y m l h I E F 3 Y X k v V G l w b y B B b H R l c m F k b y 5 7 T E V W T 1 U g U F J J T U V J U k 8 g R 0 9 M I E h U L D l 9 J n F 1 b 3 Q 7 L C Z x d W 9 0 O 1 N l Y 3 R p b 2 4 x L 1 N h d W R p I E F y Y W J p Y S B B d 2 F 5 L 1 R p c G 8 g Q W x 0 Z X J h Z G 8 u e y U g U F J J T U V J U k 8 g w 4 A g T U F S Q 0 F S I E h U I E F X Q V k s M T B 9 J n F 1 b 3 Q 7 L C Z x d W 9 0 O 1 N l Y 3 R p b 2 4 x L 1 N h d W R p I E F y Y W J p Y S B B d 2 F 5 L 1 R p c G 8 g Q W x 0 Z X J h Z G 8 u e y U g U F J J T U V J U k 8 g w 4 A g T U F S Q 0 F S I E h U I E h P T U U s M T F 9 J n F 1 b 3 Q 7 L C Z x d W 9 0 O 1 N l Y 3 R p b 2 4 x L 1 N h d W R p I E F y Y W J p Y S B B d 2 F 5 L 1 R p c G 8 g Q W x 0 Z X J h Z G 8 u e 1 B Q T S B B V 0 F Z I C g l K S w x M n 0 m c X V v d D s s J n F 1 b 3 Q 7 U 2 V j d G l v b j E v U 2 F 1 Z G k g Q X J h Y m l h I E F 3 Y X k v V G l w b y B B b H R l c m F k b y 5 7 U F B N I F R P V E F M I C g l K S w x M 3 0 m c X V v d D s s J n F 1 b 3 Q 7 U 2 V j d G l v b j E v U 2 F 1 Z G k g Q X J h Y m l h I E F 3 Y X k v V G l w b y B B b H R l c m F k b y 5 7 Q 2 9 s d W 1 u M T U s M T R 9 J n F 1 b 3 Q 7 L C Z x d W 9 0 O 1 N l Y 3 R p b 2 4 x L 1 N h d W R p I E F y Y W J p Y S B B d 2 F 5 L 1 R p c G 8 g Q W x 0 Z X J h Z G 8 u e 0 N v b H V t b j E 2 L D E 1 f S Z x d W 9 0 O y w m c X V v d D t T Z W N 0 a W 9 u M S 9 T Y X V k a S B B c m F i a W E g Q X d h e S 9 U a X B v I E F s d G V y Y W R v L n t D b 2 x 1 b W 4 x N y w x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d W R p J T I w Q X J h Y m l h J T I w Q X d h e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d W R p J T I w Q X J h Y m l h J T I w Q X d h e S 9 I V C h B d 2 F 5 K S U y M C U y N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d W R p J T I w Q X J h Y m l h J T I w Q X d h e S 9 D Y W J l J U M z J U E 3 Y W x o b 3 M l M j B Q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1 Z G k l M j B B c m F i a W E l M j B B d 2 F 5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d W R p J T I w Q X J h Y m l h J T I w S G 9 t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w 6 f D o 2 8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x M F Q x N T o y M T o w N C 4 y O T k 1 M D g y W i I g L z 4 8 R W 5 0 c n k g V H l w Z T 0 i R m l s b E N v b H V t b l R 5 c G V z I i B W Y W x 1 Z T 0 i c 0 J n T U R B d 0 1 E Q X d N R E F 3 V U Z C U V V B Q U F B P S I g L z 4 8 R W 5 0 c n k g V H l w Z T 0 i U X V l c n l H c m 9 1 c E l E I i B W Y W x 1 Z T 0 i c z h m N 2 M w M z E y L T Y 3 N 2 I t N D F l Y i 1 h M T Y 5 L T N k Y z c 1 M D I 1 N G Y 4 O S I g L z 4 8 R W 5 0 c n k g V H l w Z T 0 i U X V l c n l J R C I g V m F s d W U 9 I n M 5 N D h j N m Q 2 N S 0 4 N z h l L T Q 5 M T M t Y m Q 2 Y i 0 y O G Y 5 N W Q 5 Z D d k N j c i I C 8 + P E V u d H J 5 I F R 5 c G U 9 I k Z p b G x D b 2 x 1 b W 5 O Y W 1 l c y I g V m F s d W U 9 I n N b J n F 1 b 3 Q 7 Q 0 F T Q S h I T 0 1 F K S Z x d W 9 0 O y w m c X V v d D t K T 0 d P U y B I T 0 1 F J n F 1 b 3 Q 7 L C Z x d W 9 0 O z B c d T A w M j d + M T V c d T A w M j c g S F Q m c X V v d D s s J n F 1 b 3 Q 7 M T Z c d T A w M j d + M z B c d T A w M j c g S F Q m c X V v d D s s J n F 1 b 3 Q 7 M z F c d T A w M j d + N D V c d T A w M j c g S F Q m c X V v d D s s J n F 1 b 3 Q 7 V k V O Q 0 V V I E h U J n F 1 b 3 Q 7 L C Z x d W 9 0 O 1 B F U k R F V S B I V C Z x d W 9 0 O y w m c X V v d D t F T V B B V E 9 V I C B I V C Z x d W 9 0 O y w m c X V v d D t N Q V J D T 1 U g U F J J T U V J U k 8 g S F Q m c X V v d D s s J n F 1 b 3 Q 7 T E V W T 1 U g U F J J T U V J U k 8 g R 0 9 M I E h U J n F 1 b 3 Q 7 L C Z x d W 9 0 O y U g U F J J T U V J U k 8 g w 4 A g T U F S Q 0 F S I E h U I E h P T U U m c X V v d D s s J n F 1 b 3 Q 7 J S B Q U k l N R U l S T y D D g C B N Q V J D Q V I g S F Q g Q V d B W S Z x d W 9 0 O y w m c X V v d D t Q U E 0 g S E 9 N R S A o J S k m c X V v d D s s J n F 1 b 3 Q 7 U F B N I F R P V E F M I C g l K S Z x d W 9 0 O y w m c X V v d D t D b 2 x 1 b W 4 x N S Z x d W 9 0 O y w m c X V v d D t D b 2 x 1 b W 4 x N i Z x d W 9 0 O y w m c X V v d D t D b 2 x 1 b W 4 x N y Z x d W 9 0 O 1 0 i I C 8 + P E V u d H J 5 I F R 5 c G U 9 I k Z p b G x D b 3 V u d C I g V m F s d W U 9 I m w x M D Q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d W R p I E F y Y W J p Y S B I b 2 1 l L 1 R p c G 8 g Q W x 0 Z X J h Z G 8 u e 0 N B U 0 E o S E 9 N R S k s M H 0 m c X V v d D s s J n F 1 b 3 Q 7 U 2 V j d G l v b j E v U 2 F 1 Z G k g Q X J h Y m l h I E h v b W U v V G l w b y B B b H R l c m F k b y 5 7 S k 9 H T 1 M g S E 9 N R S w x f S Z x d W 9 0 O y w m c X V v d D t T Z W N 0 a W 9 u M S 9 T Y X V k a S B B c m F i a W E g S G 9 t Z S 9 U a X B v I E F s d G V y Y W R v L n s w X H U w M D I 3 f j E 1 X H U w M D I 3 I E h U L D J 9 J n F 1 b 3 Q 7 L C Z x d W 9 0 O 1 N l Y 3 R p b 2 4 x L 1 N h d W R p I E F y Y W J p Y S B I b 2 1 l L 1 R p c G 8 g Q W x 0 Z X J h Z G 8 u e z E 2 X H U w M D I 3 f j M w X H U w M D I 3 I E h U L D N 9 J n F 1 b 3 Q 7 L C Z x d W 9 0 O 1 N l Y 3 R p b 2 4 x L 1 N h d W R p I E F y Y W J p Y S B I b 2 1 l L 1 R p c G 8 g Q W x 0 Z X J h Z G 8 u e z M x X H U w M D I 3 f j Q 1 X H U w M D I 3 I E h U L D R 9 J n F 1 b 3 Q 7 L C Z x d W 9 0 O 1 N l Y 3 R p b 2 4 x L 1 N h d W R p I E F y Y W J p Y S B I b 2 1 l L 1 R p c G 8 g Q W x 0 Z X J h Z G 8 u e 1 Z F T k N F V S B I V C w 1 f S Z x d W 9 0 O y w m c X V v d D t T Z W N 0 a W 9 u M S 9 T Y X V k a S B B c m F i a W E g S G 9 t Z S 9 U a X B v I E F s d G V y Y W R v L n t Q R V J E R V U g S F Q s N n 0 m c X V v d D s s J n F 1 b 3 Q 7 U 2 V j d G l v b j E v U 2 F 1 Z G k g Q X J h Y m l h I E h v b W U v V G l w b y B B b H R l c m F k b y 5 7 R U 1 Q Q V R P V S A g S F Q s N 3 0 m c X V v d D s s J n F 1 b 3 Q 7 U 2 V j d G l v b j E v U 2 F 1 Z G k g Q X J h Y m l h I E h v b W U v V G l w b y B B b H R l c m F k b y 5 7 T U F S Q 0 9 V I F B S S U 1 F S V J P I E h U L D h 9 J n F 1 b 3 Q 7 L C Z x d W 9 0 O 1 N l Y 3 R p b 2 4 x L 1 N h d W R p I E F y Y W J p Y S B I b 2 1 l L 1 R p c G 8 g Q W x 0 Z X J h Z G 8 u e 0 x F V k 9 V I F B S S U 1 F S V J P I E d P T C B I V C w 5 f S Z x d W 9 0 O y w m c X V v d D t T Z W N 0 a W 9 u M S 9 T Y X V k a S B B c m F i a W E g S G 9 t Z S 9 U a X B v I E F s d G V y Y W R v L n s l I F B S S U 1 F S V J P I M O A I E 1 B U k N B U i B I V C B I T 0 1 F L D E w f S Z x d W 9 0 O y w m c X V v d D t T Z W N 0 a W 9 u M S 9 T Y X V k a S B B c m F i a W E g S G 9 t Z S 9 U a X B v I E F s d G V y Y W R v L n s l I F B S S U 1 F S V J P I M O A I E 1 B U k N B U i B I V C B B V 0 F Z L D E x f S Z x d W 9 0 O y w m c X V v d D t T Z W N 0 a W 9 u M S 9 T Y X V k a S B B c m F i a W E g S G 9 t Z S 9 U a X B v I E F s d G V y Y W R v L n t Q U E 0 g S E 9 N R S A o J S k s M T J 9 J n F 1 b 3 Q 7 L C Z x d W 9 0 O 1 N l Y 3 R p b 2 4 x L 1 N h d W R p I E F y Y W J p Y S B I b 2 1 l L 1 R p c G 8 g Q W x 0 Z X J h Z G 8 u e 1 B Q T S B U T 1 R B T C A o J S k s M T N 9 J n F 1 b 3 Q 7 L C Z x d W 9 0 O 1 N l Y 3 R p b 2 4 x L 1 N h d W R p I E F y Y W J p Y S B I b 2 1 l L 1 R p c G 8 g Q W x 0 Z X J h Z G 8 u e 0 N v b H V t b j E 1 L D E 0 f S Z x d W 9 0 O y w m c X V v d D t T Z W N 0 a W 9 u M S 9 T Y X V k a S B B c m F i a W E g S G 9 t Z S 9 U a X B v I E F s d G V y Y W R v L n t D b 2 x 1 b W 4 x N i w x N X 0 m c X V v d D s s J n F 1 b 3 Q 7 U 2 V j d G l v b j E v U 2 F 1 Z G k g Q X J h Y m l h I E h v b W U v V G l w b y B B b H R l c m F k b y 5 7 Q 2 9 s d W 1 u M T c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T Y X V k a S B B c m F i a W E g S G 9 t Z S 9 U a X B v I E F s d G V y Y W R v L n t D Q V N B K E h P T U U p L D B 9 J n F 1 b 3 Q 7 L C Z x d W 9 0 O 1 N l Y 3 R p b 2 4 x L 1 N h d W R p I E F y Y W J p Y S B I b 2 1 l L 1 R p c G 8 g Q W x 0 Z X J h Z G 8 u e 0 p P R 0 9 T I E h P T U U s M X 0 m c X V v d D s s J n F 1 b 3 Q 7 U 2 V j d G l v b j E v U 2 F 1 Z G k g Q X J h Y m l h I E h v b W U v V G l w b y B B b H R l c m F k b y 5 7 M F x 1 M D A y N 3 4 x N V x 1 M D A y N y B I V C w y f S Z x d W 9 0 O y w m c X V v d D t T Z W N 0 a W 9 u M S 9 T Y X V k a S B B c m F i a W E g S G 9 t Z S 9 U a X B v I E F s d G V y Y W R v L n s x N l x 1 M D A y N 3 4 z M F x 1 M D A y N y B I V C w z f S Z x d W 9 0 O y w m c X V v d D t T Z W N 0 a W 9 u M S 9 T Y X V k a S B B c m F i a W E g S G 9 t Z S 9 U a X B v I E F s d G V y Y W R v L n s z M V x 1 M D A y N 3 4 0 N V x 1 M D A y N y B I V C w 0 f S Z x d W 9 0 O y w m c X V v d D t T Z W N 0 a W 9 u M S 9 T Y X V k a S B B c m F i a W E g S G 9 t Z S 9 U a X B v I E F s d G V y Y W R v L n t W R U 5 D R V U g S F Q s N X 0 m c X V v d D s s J n F 1 b 3 Q 7 U 2 V j d G l v b j E v U 2 F 1 Z G k g Q X J h Y m l h I E h v b W U v V G l w b y B B b H R l c m F k b y 5 7 U E V S R E V V I E h U L D Z 9 J n F 1 b 3 Q 7 L C Z x d W 9 0 O 1 N l Y 3 R p b 2 4 x L 1 N h d W R p I E F y Y W J p Y S B I b 2 1 l L 1 R p c G 8 g Q W x 0 Z X J h Z G 8 u e 0 V N U E F U T 1 U g I E h U L D d 9 J n F 1 b 3 Q 7 L C Z x d W 9 0 O 1 N l Y 3 R p b 2 4 x L 1 N h d W R p I E F y Y W J p Y S B I b 2 1 l L 1 R p c G 8 g Q W x 0 Z X J h Z G 8 u e 0 1 B U k N P V S B Q U k l N R U l S T y B I V C w 4 f S Z x d W 9 0 O y w m c X V v d D t T Z W N 0 a W 9 u M S 9 T Y X V k a S B B c m F i a W E g S G 9 t Z S 9 U a X B v I E F s d G V y Y W R v L n t M R V Z P V S B Q U k l N R U l S T y B H T 0 w g S F Q s O X 0 m c X V v d D s s J n F 1 b 3 Q 7 U 2 V j d G l v b j E v U 2 F 1 Z G k g Q X J h Y m l h I E h v b W U v V G l w b y B B b H R l c m F k b y 5 7 J S B Q U k l N R U l S T y D D g C B N Q V J D Q V I g S F Q g S E 9 N R S w x M H 0 m c X V v d D s s J n F 1 b 3 Q 7 U 2 V j d G l v b j E v U 2 F 1 Z G k g Q X J h Y m l h I E h v b W U v V G l w b y B B b H R l c m F k b y 5 7 J S B Q U k l N R U l S T y D D g C B N Q V J D Q V I g S F Q g Q V d B W S w x M X 0 m c X V v d D s s J n F 1 b 3 Q 7 U 2 V j d G l v b j E v U 2 F 1 Z G k g Q X J h Y m l h I E h v b W U v V G l w b y B B b H R l c m F k b y 5 7 U F B N I E h P T U U g K C U p L D E y f S Z x d W 9 0 O y w m c X V v d D t T Z W N 0 a W 9 u M S 9 T Y X V k a S B B c m F i a W E g S G 9 t Z S 9 U a X B v I E F s d G V y Y W R v L n t Q U E 0 g V E 9 U Q U w g K C U p L D E z f S Z x d W 9 0 O y w m c X V v d D t T Z W N 0 a W 9 u M S 9 T Y X V k a S B B c m F i a W E g S G 9 t Z S 9 U a X B v I E F s d G V y Y W R v L n t D b 2 x 1 b W 4 x N S w x N H 0 m c X V v d D s s J n F 1 b 3 Q 7 U 2 V j d G l v b j E v U 2 F 1 Z G k g Q X J h Y m l h I E h v b W U v V G l w b y B B b H R l c m F k b y 5 7 Q 2 9 s d W 1 u M T Y s M T V 9 J n F 1 b 3 Q 7 L C Z x d W 9 0 O 1 N l Y 3 R p b 2 4 x L 1 N h d W R p I E F y Y W J p Y S B I b 2 1 l L 1 R p c G 8 g Q W x 0 Z X J h Z G 8 u e 0 N v b H V t b j E 3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1 Z G k l M j B B c m F i a W E l M j B I b 2 1 l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1 Z G k l M j B B c m F i a W E l M j B I b 2 1 l L 0 h U K E h v b W U p J T I w J T I 1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1 Z G k l M j B B c m F i a W E l M j B I b 2 1 l L 0 N h Y m U l Q z M l Q T d h b G h v c y U y M F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X V k a S U y M E F y Y W J p Y S U y M E h v b W U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J n Z W 5 0 a W 5 h Q X d h e S 9 D b 2 5 z d W x 0 Y S U y M E F j c m V z Y 2 V u d G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y Z 2 V u d G l u Y U h v b W U v Q 2 9 u c 3 V s d G E l M j B B Y 3 J l c 2 N l b n R h Z G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b o f X O I 2 O k 2 m K K o P I / g h w Q A A A A A C A A A A A A A Q Z g A A A A E A A C A A A A A L j Q D S J 3 s k w n t g i 9 3 F j 0 I E t 9 n x g b t p D / + Y D 3 X X 2 u C S c Q A A A A A O g A A A A A I A A C A A A A B Y / 3 r k v l x o u y E F t r j V l R p Q H v m 0 8 A n q T 6 P M B Y d Y Z 3 + S o 1 A A A A B F b 0 9 u 3 K R T D Y v e z 9 C 6 f p g 9 4 a W z C J U W F 3 / 3 + q V s b Y 7 G 1 O S i / m 5 r B 9 H u B o m E 2 b t b / g / h u 3 r V 0 P y 9 E 8 S k H k u t H f r 4 x m k B H N y g + O o B h Y 7 H F a r q I 0 A A A A D z 8 d C h M + 8 X b g I i G 1 h a Q K 5 e R f u d H M k b b 2 N X y 7 J j S z R F t K X t B 2 c S z 0 W b k c a t r 6 d j + 2 3 6 r C Y z 4 O + Q 8 J 9 A T g t X Y v L a < / D a t a M a s h u p > 
</file>

<file path=customXml/itemProps1.xml><?xml version="1.0" encoding="utf-8"?>
<ds:datastoreItem xmlns:ds="http://schemas.openxmlformats.org/officeDocument/2006/customXml" ds:itemID="{E45AC4DA-7BD6-4086-9B7F-21895F72196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6</vt:i4>
      </vt:variant>
    </vt:vector>
  </HeadingPairs>
  <TitlesOfParts>
    <vt:vector size="6" baseType="lpstr">
      <vt:lpstr>TOTAL</vt:lpstr>
      <vt:lpstr>HT(Home) %</vt:lpstr>
      <vt:lpstr>HT(Away) %</vt:lpstr>
      <vt:lpstr>HTHome</vt:lpstr>
      <vt:lpstr>HTAway</vt:lpstr>
      <vt:lpstr>Jogos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2023-09-10T15:26:04Z</dcterms:modified>
</cp:coreProperties>
</file>